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sbs.gob.pe\data\esteco\Pc-OBorda\Boletin-Bcos\BOLETIN PUBLIC WEB\Boletin Consolidado\"/>
    </mc:Choice>
  </mc:AlternateContent>
  <xr:revisionPtr revIDLastSave="0" documentId="13_ncr:1_{7663F37A-B9FB-4DD4-B5AF-838C8D2F7DEB}" xr6:coauthVersionLast="36" xr6:coauthVersionMax="36" xr10:uidLastSave="{00000000-0000-0000-0000-000000000000}"/>
  <bookViews>
    <workbookView xWindow="0" yWindow="0" windowWidth="28800" windowHeight="14025" xr2:uid="{5EDDADA1-C442-4406-86B7-CF3D74754890}"/>
  </bookViews>
  <sheets>
    <sheet name="Carátula_BM" sheetId="62" r:id="rId1"/>
    <sheet name="Índice" sheetId="1" r:id="rId2"/>
    <sheet name="Agregación_EEFF" sheetId="61" r:id="rId3"/>
    <sheet name="1" sheetId="18" r:id="rId4"/>
    <sheet name="2" sheetId="19" r:id="rId5"/>
    <sheet name="3" sheetId="34" r:id="rId6"/>
    <sheet name="4" sheetId="36" r:id="rId7"/>
    <sheet name="5" sheetId="37" r:id="rId8"/>
    <sheet name="6" sheetId="38" r:id="rId9"/>
    <sheet name="7" sheetId="39" r:id="rId10"/>
    <sheet name="8" sheetId="35" r:id="rId11"/>
    <sheet name="9" sheetId="33" r:id="rId12"/>
    <sheet name="10" sheetId="41" r:id="rId13"/>
    <sheet name="11" sheetId="44" r:id="rId14"/>
    <sheet name="12" sheetId="45" r:id="rId15"/>
    <sheet name="13" sheetId="43" r:id="rId16"/>
    <sheet name="14" sheetId="42" r:id="rId17"/>
    <sheet name="15" sheetId="47" r:id="rId18"/>
    <sheet name="16" sheetId="48" r:id="rId19"/>
    <sheet name="17" sheetId="40" r:id="rId20"/>
    <sheet name="18" sheetId="49" r:id="rId21"/>
    <sheet name="19" sheetId="46" r:id="rId22"/>
    <sheet name="20" sheetId="50" r:id="rId23"/>
    <sheet name="21" sheetId="55" r:id="rId24"/>
    <sheet name="22" sheetId="53" r:id="rId25"/>
    <sheet name="23" sheetId="54" r:id="rId26"/>
    <sheet name="24" sheetId="51" r:id="rId27"/>
    <sheet name="25" sheetId="52" r:id="rId28"/>
    <sheet name="26" sheetId="56" r:id="rId29"/>
    <sheet name="27" sheetId="58" r:id="rId30"/>
    <sheet name="28" sheetId="57" r:id="rId31"/>
    <sheet name="29" sheetId="59" r:id="rId32"/>
    <sheet name="30" sheetId="60" r:id="rId33"/>
    <sheet name="31" sheetId="22" r:id="rId34"/>
    <sheet name="32" sheetId="24" r:id="rId35"/>
    <sheet name="33" sheetId="31" r:id="rId36"/>
    <sheet name="34" sheetId="21" r:id="rId37"/>
    <sheet name="35" sheetId="23" r:id="rId38"/>
    <sheet name="36" sheetId="25" r:id="rId39"/>
    <sheet name="37" sheetId="20" r:id="rId40"/>
    <sheet name="38" sheetId="29" r:id="rId41"/>
    <sheet name="39" sheetId="26" r:id="rId42"/>
    <sheet name="40" sheetId="32" r:id="rId43"/>
    <sheet name="41" sheetId="27" r:id="rId44"/>
    <sheet name="42" sheetId="28" r:id="rId45"/>
    <sheet name="43" sheetId="30" r:id="rId46"/>
    <sheet name="44" sheetId="7" r:id="rId47"/>
    <sheet name="45" sheetId="8" r:id="rId48"/>
    <sheet name="46" sheetId="5" r:id="rId49"/>
    <sheet name="47" sheetId="6" r:id="rId50"/>
    <sheet name="48" sheetId="2" r:id="rId51"/>
    <sheet name="49" sheetId="3" r:id="rId52"/>
    <sheet name="50" sheetId="11" r:id="rId53"/>
    <sheet name="51" sheetId="9" r:id="rId54"/>
    <sheet name="52" sheetId="10" r:id="rId55"/>
    <sheet name="53" sheetId="14" r:id="rId56"/>
    <sheet name="54" sheetId="15" r:id="rId57"/>
    <sheet name="55" sheetId="16" r:id="rId58"/>
    <sheet name="56" sheetId="4" r:id="rId59"/>
    <sheet name="57" sheetId="12" r:id="rId60"/>
    <sheet name="58" sheetId="13" r:id="rId61"/>
    <sheet name="59" sheetId="17" r:id="rId62"/>
  </sheets>
  <externalReferences>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s>
  <definedNames>
    <definedName name="_Fill" hidden="1">#REF!</definedName>
    <definedName name="_xlnm._FilterDatabase" localSheetId="27" hidden="1">'25'!$A$7:$J$27</definedName>
    <definedName name="_xlnm._FilterDatabase" localSheetId="7" hidden="1">'5'!$A$7:$R$8</definedName>
    <definedName name="_Key1" hidden="1">#REF!</definedName>
    <definedName name="_Order1" hidden="1">255</definedName>
    <definedName name="_Sort" hidden="1">#REF!</definedName>
    <definedName name="A_IMPRESIÓN_IM">#REF!</definedName>
    <definedName name="_xlnm.Print_Area" localSheetId="12">'10'!$A$1:$X$31</definedName>
    <definedName name="_xlnm.Print_Area" localSheetId="29">'27'!$A$2:$E$29</definedName>
    <definedName name="_xlnm.Print_Area" localSheetId="11">'9'!$A$1:$M$31</definedName>
    <definedName name="_xlnm.Print_Area" localSheetId="0">Carátula_BM!$A$1:$I$24</definedName>
    <definedName name="_xlnm.Print_Area" localSheetId="1">Índice!$A$1:$C$65</definedName>
    <definedName name="BANCOS">#REF!</definedName>
    <definedName name="CM">[11]Data!$B$1</definedName>
    <definedName name="CONTINENTAL" localSheetId="30">#REF!</definedName>
    <definedName name="CONTINENTAL" localSheetId="31">#REF!</definedName>
    <definedName name="CONTINENTAL" localSheetId="6">#REF!</definedName>
    <definedName name="CONTINENTAL" localSheetId="8">#REF!</definedName>
    <definedName name="CONTINENTAL" localSheetId="9">#REF!</definedName>
    <definedName name="CONTINENTAL" localSheetId="10">#REF!</definedName>
    <definedName name="CONTINENTAL">#REF!</definedName>
    <definedName name="CR">[11]Data!$Q$1</definedName>
    <definedName name="Datos1" localSheetId="30">#REF!,#REF!,#REF!</definedName>
    <definedName name="Datos1" localSheetId="31">#REF!,#REF!,#REF!</definedName>
    <definedName name="Datos1" localSheetId="6">#REF!,#REF!,#REF!</definedName>
    <definedName name="Datos1" localSheetId="8">#REF!,#REF!,#REF!</definedName>
    <definedName name="Datos1" localSheetId="9">#REF!,#REF!,#REF!</definedName>
    <definedName name="Datos1" localSheetId="10">#REF!,#REF!,#REF!</definedName>
    <definedName name="Datos1">#REF!,#REF!,#REF!</definedName>
    <definedName name="Datos2" localSheetId="30">#REF!,#REF!</definedName>
    <definedName name="Datos2" localSheetId="31">#REF!,#REF!</definedName>
    <definedName name="Datos2" localSheetId="6">#REF!,#REF!</definedName>
    <definedName name="Datos2" localSheetId="8">#REF!,#REF!</definedName>
    <definedName name="Datos2" localSheetId="9">#REF!,#REF!</definedName>
    <definedName name="Datos2" localSheetId="10">#REF!,#REF!</definedName>
    <definedName name="Datos2">#REF!,#REF!</definedName>
    <definedName name="Datos3" localSheetId="30">#REF!,#REF!</definedName>
    <definedName name="Datos3" localSheetId="31">#REF!,#REF!</definedName>
    <definedName name="Datos3" localSheetId="6">#REF!,#REF!</definedName>
    <definedName name="Datos3" localSheetId="8">#REF!,#REF!</definedName>
    <definedName name="Datos3" localSheetId="9">#REF!,#REF!</definedName>
    <definedName name="Datos3" localSheetId="10">#REF!,#REF!</definedName>
    <definedName name="Datos3">#REF!,#REF!</definedName>
    <definedName name="EDPYME">[11]Data!$AD$1</definedName>
    <definedName name="fecha" localSheetId="12">'[5]Posicion ME'!$C$1</definedName>
    <definedName name="Fecha" localSheetId="13">[10]Datos!$D$4</definedName>
    <definedName name="Fecha" localSheetId="14">[10]Datos!$D$4</definedName>
    <definedName name="Fecha" localSheetId="15">[10]Datos!$D$4</definedName>
    <definedName name="Fecha" localSheetId="16">[10]Datos!$D$4</definedName>
    <definedName name="Fecha" localSheetId="17">[10]Datos!$D$4</definedName>
    <definedName name="Fecha" localSheetId="18">[10]Datos!$D$4</definedName>
    <definedName name="Fecha" localSheetId="19">[10]Datos!$D$4</definedName>
    <definedName name="Fecha" localSheetId="20">[10]Datos!$D$4</definedName>
    <definedName name="Fecha" localSheetId="21">[10]Datos!$D$4</definedName>
    <definedName name="Fecha" localSheetId="22">[10]Datos!$D$4</definedName>
    <definedName name="fecha" localSheetId="28">'[5]Posicion ME'!$C$1</definedName>
    <definedName name="fecha" localSheetId="29">'[18]Posicion ME'!$C$1</definedName>
    <definedName name="fecha" localSheetId="32">'[5]Posicion ME'!$C$1</definedName>
    <definedName name="Fecha" localSheetId="35">[10]Datos!$D$4</definedName>
    <definedName name="fecha" localSheetId="40">'[5]Posicion ME'!$C$1</definedName>
    <definedName name="Fecha" localSheetId="6">[13]Datos!$D$4</definedName>
    <definedName name="Fecha" localSheetId="45">[9]Datos!$D$4</definedName>
    <definedName name="Fecha" localSheetId="60">[1]Datos!$D$4</definedName>
    <definedName name="Fecha" localSheetId="61">[2]Datos!$D$4</definedName>
    <definedName name="Fecha" localSheetId="8">[13]Datos!$D$4</definedName>
    <definedName name="Fecha" localSheetId="9">[13]Datos!$D$4</definedName>
    <definedName name="Fecha" localSheetId="10">[13]Datos!$D$4</definedName>
    <definedName name="fecha" localSheetId="11">'[5]Posicion ME'!$C$1</definedName>
    <definedName name="Fecha">[2]Datos!$D$4</definedName>
    <definedName name="FWD" localSheetId="29">'[18]Posicion ME'!$B$34:$I$49</definedName>
    <definedName name="FWD">'[5]Posicion ME'!$B$34:$I$49</definedName>
    <definedName name="GAdmin" localSheetId="30">#REF!</definedName>
    <definedName name="GAdmin" localSheetId="31">#REF!</definedName>
    <definedName name="GAdmin">#REF!</definedName>
    <definedName name="IMFNB" localSheetId="30">#REF!</definedName>
    <definedName name="IMFNB" localSheetId="31">#REF!</definedName>
    <definedName name="IMFNB">#REF!</definedName>
    <definedName name="Indic.Propuestos" localSheetId="30">'[14]Ctas-Ind (1)'!#REF!</definedName>
    <definedName name="Indic.Propuestos" localSheetId="31">'[14]Ctas-Ind (1)'!#REF!</definedName>
    <definedName name="Indic.Propuestos">'[14]Ctas-Ind (1)'!#REF!</definedName>
    <definedName name="INDICE" localSheetId="30">[6]!INDICE</definedName>
    <definedName name="INDICE">[6]!INDICE</definedName>
    <definedName name="IngresF" localSheetId="30">#REF!</definedName>
    <definedName name="IngresF" localSheetId="31">#REF!</definedName>
    <definedName name="IngresF">#REF!</definedName>
    <definedName name="Inicio" localSheetId="29">'[19]02-T_DEP'!#REF!</definedName>
    <definedName name="Inicio" localSheetId="30">'[17]02-T_DEP'!#REF!</definedName>
    <definedName name="Inicio" localSheetId="31">'[15]02-T_DEP'!#REF!</definedName>
    <definedName name="Inicio" localSheetId="6">'[15]02-T_DEP'!#REF!</definedName>
    <definedName name="Inicio" localSheetId="8">'[15]02-T_DEP'!#REF!</definedName>
    <definedName name="Inicio" localSheetId="9">'[15]02-T_DEP'!#REF!</definedName>
    <definedName name="Inicio" localSheetId="10">'[15]02-T_DEP'!#REF!</definedName>
    <definedName name="Inicio">'[7]02-T_DEP'!#REF!</definedName>
    <definedName name="matrix">#REF!</definedName>
    <definedName name="MFinanc" localSheetId="30">#REF!</definedName>
    <definedName name="MFinanc" localSheetId="31">#REF!</definedName>
    <definedName name="MFinanc">#REF!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29">[20]BD_Datos!$B$3</definedName>
    <definedName name="periodo">[8]BD_Datos!$B$3</definedName>
    <definedName name="periodo_aa" localSheetId="29">[20]BD_Datos!$D$3</definedName>
    <definedName name="periodo_aa">[8]BD_Datos!$D$3</definedName>
    <definedName name="pfer">#REF!</definedName>
    <definedName name="pgra">#REF!</definedName>
    <definedName name="pluz">#REF!</definedName>
    <definedName name="pmili">#REF!</definedName>
    <definedName name="pmini">#REF!</definedName>
    <definedName name="pmori">#REF!</definedName>
    <definedName name="ppom">#REF!</definedName>
    <definedName name="Print_Area" localSheetId="3">'1'!$A$1:$CB$143</definedName>
    <definedName name="Print_Area" localSheetId="4">'2'!$A$1:$CB$81</definedName>
    <definedName name="Print_Area" localSheetId="5">'3'!$A$1:$T$38</definedName>
    <definedName name="pspc">#REF!</definedName>
    <definedName name="ptelb">#REF!</definedName>
    <definedName name="pvol">#REF!</definedName>
    <definedName name="pvolb">#REF!</definedName>
    <definedName name="pwie">#REF!</definedName>
    <definedName name="qqqq">#REF!</definedName>
    <definedName name="SWAPS" localSheetId="29">'[18]Posicion ME'!$B$56:$I$71</definedName>
    <definedName name="SWAPS">'[5]Posicion ME'!$B$56:$I$71</definedName>
    <definedName name="TipoCambioMes" localSheetId="3">'1'!$A$62</definedName>
    <definedName name="TipoCambioMes" localSheetId="30">#REF!</definedName>
    <definedName name="TipoCambioMes" localSheetId="31">#REF!</definedName>
    <definedName name="TipoCambioMes" localSheetId="6">#REF!</definedName>
    <definedName name="TipoCambioMes" localSheetId="8">#REF!</definedName>
    <definedName name="TipoCambioMes" localSheetId="9">#REF!</definedName>
    <definedName name="TipoCambioMes" localSheetId="10">#REF!</definedName>
    <definedName name="TipoCambioMes">'[3]05-BG'!$B$62</definedName>
    <definedName name="TIT">#REF!</definedName>
    <definedName name="_xlnm.Print_Titles" localSheetId="2">Agregación_EEFF!$2:$11</definedName>
    <definedName name="Utilid" localSheetId="30">#REF!</definedName>
    <definedName name="Utilid" localSheetId="31">#REF!</definedName>
    <definedName name="Utilid">#REF!</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2" i="61" l="1"/>
  <c r="C110" i="61"/>
  <c r="C103" i="61"/>
  <c r="C101" i="61"/>
  <c r="C96" i="61"/>
  <c r="C86" i="61"/>
  <c r="C81" i="61"/>
  <c r="C78" i="61"/>
  <c r="C73" i="61"/>
  <c r="C70" i="61"/>
  <c r="C64" i="61"/>
  <c r="C61" i="61"/>
  <c r="C56" i="61"/>
  <c r="C46" i="61"/>
  <c r="C40" i="61"/>
  <c r="C28" i="61"/>
  <c r="C27" i="61"/>
  <c r="C20" i="61"/>
  <c r="C14" i="61"/>
</calcChain>
</file>

<file path=xl/sharedStrings.xml><?xml version="1.0" encoding="utf-8"?>
<sst xmlns="http://schemas.openxmlformats.org/spreadsheetml/2006/main" count="8122" uniqueCount="1601">
  <si>
    <t>Distribución de Oficinas por Zona Geográfica de las Empresas Bancarias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</si>
  <si>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</si>
  <si>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</si>
  <si>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</si>
  <si>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</si>
  <si>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</si>
  <si>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</si>
  <si>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</si>
  <si>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</si>
  <si>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</si>
  <si>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</si>
  <si>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</si>
  <si>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</si>
  <si>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</si>
  <si>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</si>
  <si>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</si>
  <si>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</si>
  <si>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</si>
  <si>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</si>
  <si>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</si>
  <si>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</si>
  <si>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</si>
  <si>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</si>
  <si>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</si>
  <si>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</si>
  <si>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</si>
  <si>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</si>
  <si>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Sucursales                                        en el Exterior</t>
  </si>
  <si>
    <t xml:space="preserve">TOTAL </t>
  </si>
  <si>
    <t>B. BBVA Perú</t>
  </si>
  <si>
    <t>BANCOM</t>
  </si>
  <si>
    <t>B. de Crédito del Perú (con sucursales en el exterior)</t>
  </si>
  <si>
    <t>B. Pichincha</t>
  </si>
  <si>
    <t>B. Interamericano de Finanzas</t>
  </si>
  <si>
    <t xml:space="preserve">Scotiabank Perú </t>
  </si>
  <si>
    <t>Citibank</t>
  </si>
  <si>
    <t>Interbank</t>
  </si>
  <si>
    <t>Mibanco</t>
  </si>
  <si>
    <t>B. GNB</t>
  </si>
  <si>
    <t>B. Falabella Perú</t>
  </si>
  <si>
    <t>B. Santander Perú</t>
  </si>
  <si>
    <t>B. Ripley</t>
  </si>
  <si>
    <t>Alfin Banco</t>
  </si>
  <si>
    <t>B. ICBC</t>
  </si>
  <si>
    <t>Bank of China</t>
  </si>
  <si>
    <t>Banco BCI Perú</t>
  </si>
  <si>
    <t>TOTAL BANCA MÚLTIPLE</t>
  </si>
  <si>
    <t>Fuente: Anexo N° 10 Depósitos, Colocaciones y Personal por Oficina.</t>
  </si>
  <si>
    <t xml:space="preserve">Distribución de Oficinas de las Empresas Bancarias en el Departamento de Lima y </t>
  </si>
  <si>
    <t>la Provincia Constitucional del Callao</t>
  </si>
  <si>
    <t>P R O V I N C I A   D E   L I M A</t>
  </si>
  <si>
    <t>PROV. CONSTITUC. DEL CALLAO</t>
  </si>
  <si>
    <t>Barranco</t>
  </si>
  <si>
    <t>Breña</t>
  </si>
  <si>
    <t>Chorrillos</t>
  </si>
  <si>
    <t>Jesús María</t>
  </si>
  <si>
    <t>La Victoria</t>
  </si>
  <si>
    <t>Lince</t>
  </si>
  <si>
    <t>Los Olivos</t>
  </si>
  <si>
    <t>Magdalena</t>
  </si>
  <si>
    <t>Miraflores</t>
  </si>
  <si>
    <t>Pueblo Libre</t>
  </si>
  <si>
    <t>Rímac</t>
  </si>
  <si>
    <t>San Isidro</t>
  </si>
  <si>
    <t>San Juan de Lurigancho</t>
  </si>
  <si>
    <t>San Luís</t>
  </si>
  <si>
    <t>San Martín de Porres</t>
  </si>
  <si>
    <t>San Borja</t>
  </si>
  <si>
    <t>San Miguel</t>
  </si>
  <si>
    <t>Santiago de Surco</t>
  </si>
  <si>
    <t>Surquillo</t>
  </si>
  <si>
    <t>Ancón</t>
  </si>
  <si>
    <t>Ate Vitarte</t>
  </si>
  <si>
    <t>Comas</t>
  </si>
  <si>
    <t>Carabayllo</t>
  </si>
  <si>
    <t>Chaclacayo</t>
  </si>
  <si>
    <t>El Agustino</t>
  </si>
  <si>
    <t>Independencia</t>
  </si>
  <si>
    <t>La Molina</t>
  </si>
  <si>
    <t>Lurigancho (Chosica)</t>
  </si>
  <si>
    <t>Lurín</t>
  </si>
  <si>
    <t>Pachacamac</t>
  </si>
  <si>
    <t>Puente Piedra</t>
  </si>
  <si>
    <t>Santa Anita</t>
  </si>
  <si>
    <t>San Juan de Miraflores</t>
  </si>
  <si>
    <t>Villa María del Triunfo</t>
  </si>
  <si>
    <t>Villa El Salvador</t>
  </si>
  <si>
    <t>Total Provincia de Lima</t>
  </si>
  <si>
    <t>Otras Provincias de Lima</t>
  </si>
  <si>
    <t>Bellavista</t>
  </si>
  <si>
    <t>Carmen de la Legua</t>
  </si>
  <si>
    <t>La Perla</t>
  </si>
  <si>
    <t>La Punta</t>
  </si>
  <si>
    <t>Ventanilla</t>
  </si>
  <si>
    <t>Total Provincia del Callao</t>
  </si>
  <si>
    <t>B. de Crédito del Perú</t>
  </si>
  <si>
    <t xml:space="preserve">B. Falabella Perú </t>
  </si>
  <si>
    <t>Número de Deudores con Crédito Directo por Empresa Bancaria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</si>
  <si>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</si>
  <si>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</si>
  <si>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</si>
  <si>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</si>
  <si>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</si>
  <si>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</si>
  <si>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</si>
  <si>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</si>
  <si>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</si>
  <si>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</si>
  <si>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</si>
  <si>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</si>
  <si>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</si>
  <si>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</si>
  <si>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</si>
  <si>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</si>
  <si>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Scotiabank Perú</t>
  </si>
  <si>
    <t/>
  </si>
  <si>
    <t xml:space="preserve">B. Santander Perú </t>
  </si>
  <si>
    <t>BCI Perú</t>
  </si>
  <si>
    <r>
      <t>TOTAL BANCA MÚLTIPLE</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</si>
  <si>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</si>
  <si>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bancaria.</t>
  </si>
  <si>
    <t>2/ Consolida el número de deudores. Es decir, considera al deudor como único si éste tiene créditos de diferentes tipos (consumo, hipotecario, microempresa, etc…) en la misma empresa bancaria.</t>
  </si>
  <si>
    <t>Ranking de Principales Modalidades de Créditos Directos</t>
  </si>
  <si>
    <t>(En miles de soles)</t>
  </si>
  <si>
    <t>Descuentos</t>
  </si>
  <si>
    <t>Monto</t>
  </si>
  <si>
    <t>Participación                         (%)</t>
  </si>
  <si>
    <t>Porcentaje                      Acumulado</t>
  </si>
  <si>
    <t>%</t>
  </si>
  <si>
    <t>ACUMULADO</t>
  </si>
  <si>
    <t xml:space="preserve">B. de Crédito del Perú </t>
  </si>
  <si>
    <t xml:space="preserve">B.Santander Perú </t>
  </si>
  <si>
    <t>-</t>
  </si>
  <si>
    <t>Tarjetas de Crédito</t>
  </si>
  <si>
    <t>Préstamos</t>
  </si>
  <si>
    <t xml:space="preserve">Arrendamiento Financiero </t>
  </si>
  <si>
    <t>Fuente: Balance de Comprobación. Incluye la cartera vigente, refinanciada, reestructurada, vencida y en cobranza judicial.</t>
  </si>
  <si>
    <t xml:space="preserve">           No incluye sucursales en el exterior</t>
  </si>
  <si>
    <t>Ranking de Depósitos por Tipo</t>
  </si>
  <si>
    <t>Depósitos a la Vista</t>
  </si>
  <si>
    <t>Porcentaje                           Acumulado</t>
  </si>
  <si>
    <t>Depósitos de Ahorro</t>
  </si>
  <si>
    <t>B. Santander Perú.</t>
  </si>
  <si>
    <t>Depósitos a Plazo</t>
  </si>
  <si>
    <t>Fuente: Balance General. Incluye Depósitos del Público y del Sistema Financiero y Organismos Internacionales.</t>
  </si>
  <si>
    <t>Ranking de Créditos, Depósitos y Patrimonio</t>
  </si>
  <si>
    <t>Créditos Directos</t>
  </si>
  <si>
    <t>Participación</t>
  </si>
  <si>
    <t>Porcentaje</t>
  </si>
  <si>
    <t>( % )</t>
  </si>
  <si>
    <t>Acumulado</t>
  </si>
  <si>
    <t xml:space="preserve">B. Ripley </t>
  </si>
  <si>
    <t>Depósitos Totales</t>
  </si>
  <si>
    <t>Patrimonio</t>
  </si>
  <si>
    <t>Fuente: Balance de Comprobación</t>
  </si>
  <si>
    <t xml:space="preserve">         : No incluye sucursales en el exterior</t>
  </si>
  <si>
    <t>Ranking de Créditos Directos por Tipo de Crédito</t>
  </si>
  <si>
    <t>Créditos Corporativos*</t>
  </si>
  <si>
    <t>Créditos a Grandes Empresas*</t>
  </si>
  <si>
    <t>Créditos a Medianas Empresas*</t>
  </si>
  <si>
    <t>Participación                           (%)</t>
  </si>
  <si>
    <t>Porcentaje                        Acumulado</t>
  </si>
  <si>
    <t>B.Falabella Perú</t>
  </si>
  <si>
    <t>Créditos a Pequeñas Empresas*</t>
  </si>
  <si>
    <t>Créditos a Microempresas*</t>
  </si>
  <si>
    <t>Créditos Hipotecarios para Vivienda</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</si>
  <si>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</si>
  <si>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</si>
  <si>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</si>
  <si>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</si>
  <si>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</si>
  <si>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No incluye sucursales en el exterior</t>
  </si>
  <si>
    <t>(*) La Resolución SBS N° 2368-2023, que modifica el "Reglamento para la Evaluación y Clasificación del Deudor y la Exigencia de Provisiones", establece nuevos criterios para la tipificación de créditos, los cuales entrarán en vigor en octubre de 2024. Entre los principales cambios se incluyen la incorporación del nivel de ventas o ingresos como criterio para todos los créditos empresariales, así como la consideración del tipo de crédito de la empresa con mayores ventas cuando el deudor pertenezca a un grupo económico. Estos ajustes llevarán a cambios en la distribución de los créditos empresariales por tipo (número de deudores y saldo de créditos) en comparación con los criterios anteriores, vigentes hasta septiembre de 2024.</t>
  </si>
  <si>
    <t>Estructura de los Créditos Directos por Departamento y Empresa Bancaria</t>
  </si>
  <si>
    <t>(En porcentaje)</t>
  </si>
  <si>
    <t>Sucursales en el
Exterior</t>
  </si>
  <si>
    <t>TOTAL (En miles de soles)</t>
  </si>
  <si>
    <t>Fuente: Anexo N° 10 Depósitos y Colocaciones por Oficina.</t>
  </si>
  <si>
    <t>Estructura de los Depósitos por Departamento y Empresa Bancaria</t>
  </si>
  <si>
    <t>TOTAL (en miles de soles)</t>
  </si>
  <si>
    <t>Depósitos y Créditos por Oficina y Empresa Bancaria</t>
  </si>
  <si>
    <t>Empresa</t>
  </si>
  <si>
    <t>Ubicación</t>
  </si>
  <si>
    <t>Codigo Oficina</t>
  </si>
  <si>
    <t>Total Depósitos</t>
  </si>
  <si>
    <t>Total Créditos</t>
  </si>
  <si>
    <t>Departamento</t>
  </si>
  <si>
    <t>Provincia</t>
  </si>
  <si>
    <t>Distrito</t>
  </si>
  <si>
    <t>M.N</t>
  </si>
  <si>
    <t>M.E.</t>
  </si>
  <si>
    <t>Total</t>
  </si>
  <si>
    <t>BANCO DE CREDITO</t>
  </si>
  <si>
    <t>Bagua</t>
  </si>
  <si>
    <t>Chachapoyas</t>
  </si>
  <si>
    <t>Utcubamba</t>
  </si>
  <si>
    <t>Bagua Grande</t>
  </si>
  <si>
    <t>Casma</t>
  </si>
  <si>
    <t>Huaraz</t>
  </si>
  <si>
    <t>Huaylas</t>
  </si>
  <si>
    <t>Caraz</t>
  </si>
  <si>
    <t>Santa</t>
  </si>
  <si>
    <t>Chimbote</t>
  </si>
  <si>
    <t>Apurimac</t>
  </si>
  <si>
    <t>Abancay</t>
  </si>
  <si>
    <t>Andahuaylas</t>
  </si>
  <si>
    <t>Cayma</t>
  </si>
  <si>
    <t>Cerro Colorado</t>
  </si>
  <si>
    <t>Jose Luis Bustamante y Rivero</t>
  </si>
  <si>
    <t>Paucarpata</t>
  </si>
  <si>
    <t>Socabaya</t>
  </si>
  <si>
    <t>Jacobo Hunter</t>
  </si>
  <si>
    <t>Yanahuara</t>
  </si>
  <si>
    <t>Mariano Melgar</t>
  </si>
  <si>
    <t>Camana</t>
  </si>
  <si>
    <t>Caylloma</t>
  </si>
  <si>
    <t>Majes</t>
  </si>
  <si>
    <t>Islay</t>
  </si>
  <si>
    <t>Mollendo</t>
  </si>
  <si>
    <t>Huamanga</t>
  </si>
  <si>
    <t>Chota</t>
  </si>
  <si>
    <t>Jaen</t>
  </si>
  <si>
    <t>Prov. Const. del Callao</t>
  </si>
  <si>
    <t>Carmen de la Legua Reynoso</t>
  </si>
  <si>
    <t>Canchis</t>
  </si>
  <si>
    <t>Sicuani</t>
  </si>
  <si>
    <t>Wanchaq</t>
  </si>
  <si>
    <t>La Convencion</t>
  </si>
  <si>
    <t>Santa Ana</t>
  </si>
  <si>
    <t>Urubamba</t>
  </si>
  <si>
    <t>Machupicchu</t>
  </si>
  <si>
    <t>Huanuco</t>
  </si>
  <si>
    <t>Leoncio Prado</t>
  </si>
  <si>
    <t>Rupa-Rupa</t>
  </si>
  <si>
    <t>Chincha</t>
  </si>
  <si>
    <t>Chincha Alta</t>
  </si>
  <si>
    <t>Nazca</t>
  </si>
  <si>
    <t>Marcona</t>
  </si>
  <si>
    <t>Pisco</t>
  </si>
  <si>
    <t>Junin</t>
  </si>
  <si>
    <t>Chanchamayo</t>
  </si>
  <si>
    <t>Pichanaqui</t>
  </si>
  <si>
    <t>Huancayo</t>
  </si>
  <si>
    <t>El Tambo</t>
  </si>
  <si>
    <t>Jauja</t>
  </si>
  <si>
    <t>Satipo</t>
  </si>
  <si>
    <t>Pangoa</t>
  </si>
  <si>
    <t>Tarma</t>
  </si>
  <si>
    <t>Yauli</t>
  </si>
  <si>
    <t>La Oroya</t>
  </si>
  <si>
    <t>Chepen</t>
  </si>
  <si>
    <t>Sanchez Carrion</t>
  </si>
  <si>
    <t>Huamachuco</t>
  </si>
  <si>
    <t>Trujillo</t>
  </si>
  <si>
    <t>El Porvenir</t>
  </si>
  <si>
    <t>Pacasmayo</t>
  </si>
  <si>
    <t>Chiclayo</t>
  </si>
  <si>
    <t>Jose Leonardo Ortiz</t>
  </si>
  <si>
    <t>Barranca</t>
  </si>
  <si>
    <t>Cañete</t>
  </si>
  <si>
    <t>Imperial</t>
  </si>
  <si>
    <t>Mala</t>
  </si>
  <si>
    <t>San Vicente de Cañete</t>
  </si>
  <si>
    <t>Asia</t>
  </si>
  <si>
    <t>Huaral</t>
  </si>
  <si>
    <t>Chancay</t>
  </si>
  <si>
    <t>Huaura</t>
  </si>
  <si>
    <t>Huacho</t>
  </si>
  <si>
    <t>Ate</t>
  </si>
  <si>
    <t>Jesus Maria</t>
  </si>
  <si>
    <t>Lurigancho</t>
  </si>
  <si>
    <t>Lurin</t>
  </si>
  <si>
    <t>Magdalena del Mar</t>
  </si>
  <si>
    <t>San Martin de Porres</t>
  </si>
  <si>
    <t>Villa Maria del Triunfo</t>
  </si>
  <si>
    <t>Pueblo Libre (Magdalena Vieja)</t>
  </si>
  <si>
    <t>Rimac</t>
  </si>
  <si>
    <t>San Luis</t>
  </si>
  <si>
    <t>Alto Amazonas</t>
  </si>
  <si>
    <t>Yurimaguas</t>
  </si>
  <si>
    <t>Maynas</t>
  </si>
  <si>
    <t>Iquitos</t>
  </si>
  <si>
    <t>San Juan Bautista</t>
  </si>
  <si>
    <t>Tambopata</t>
  </si>
  <si>
    <t>Ilo</t>
  </si>
  <si>
    <t>Pacocha</t>
  </si>
  <si>
    <t>Mariscal Nieto</t>
  </si>
  <si>
    <t>Torata</t>
  </si>
  <si>
    <t>Oxapampa</t>
  </si>
  <si>
    <t>Chaupimarca</t>
  </si>
  <si>
    <t>Morropon</t>
  </si>
  <si>
    <t>Chulucanas</t>
  </si>
  <si>
    <t>Paita</t>
  </si>
  <si>
    <t>Castilla</t>
  </si>
  <si>
    <t>Tambo Grande</t>
  </si>
  <si>
    <t>Sechura</t>
  </si>
  <si>
    <t>Sullana</t>
  </si>
  <si>
    <t>Talara</t>
  </si>
  <si>
    <t>Pariñas</t>
  </si>
  <si>
    <t>San Roman</t>
  </si>
  <si>
    <t>Juliaca</t>
  </si>
  <si>
    <t>San Martin</t>
  </si>
  <si>
    <t>Mariscal Caceres</t>
  </si>
  <si>
    <t>Juanjui</t>
  </si>
  <si>
    <t>Moyobamba</t>
  </si>
  <si>
    <t>Rioja</t>
  </si>
  <si>
    <t>Nueva Cajamarca</t>
  </si>
  <si>
    <t>Tarapoto</t>
  </si>
  <si>
    <t>Jorge Basadre</t>
  </si>
  <si>
    <t>Ilabaya</t>
  </si>
  <si>
    <t>Coronel Portillo</t>
  </si>
  <si>
    <t>Yarinacocha</t>
  </si>
  <si>
    <t>Callería</t>
  </si>
  <si>
    <t>Extranjero</t>
  </si>
  <si>
    <t>BANCO PICHINCHA</t>
  </si>
  <si>
    <t>BANBIF</t>
  </si>
  <si>
    <t>SCOTIABANK PERU</t>
  </si>
  <si>
    <t>San Sebastian</t>
  </si>
  <si>
    <t>CITIBANK DEL PERU</t>
  </si>
  <si>
    <t>INTERBANK</t>
  </si>
  <si>
    <t>Nuevo Chimbote</t>
  </si>
  <si>
    <t>Cotabambas</t>
  </si>
  <si>
    <t>Challhuahuacho</t>
  </si>
  <si>
    <t>Pataz</t>
  </si>
  <si>
    <t>Parcoy</t>
  </si>
  <si>
    <t>Yanacancha</t>
  </si>
  <si>
    <t>MIBANCO</t>
  </si>
  <si>
    <t>Bongara</t>
  </si>
  <si>
    <t>Jazán</t>
  </si>
  <si>
    <t>Huarmey</t>
  </si>
  <si>
    <t>Nepeña</t>
  </si>
  <si>
    <t>Huari</t>
  </si>
  <si>
    <t>San Marcos</t>
  </si>
  <si>
    <t>Carhuaz</t>
  </si>
  <si>
    <t>Yungay</t>
  </si>
  <si>
    <t>Recuay</t>
  </si>
  <si>
    <t>Sihuas</t>
  </si>
  <si>
    <t>Bolognesi</t>
  </si>
  <si>
    <t>Chiquian</t>
  </si>
  <si>
    <t>Pomabamba</t>
  </si>
  <si>
    <t>Curahuasi</t>
  </si>
  <si>
    <t>Huancarama</t>
  </si>
  <si>
    <t>La Joya</t>
  </si>
  <si>
    <t>Alto Selva Alegre</t>
  </si>
  <si>
    <t>Yura</t>
  </si>
  <si>
    <t>Aplao</t>
  </si>
  <si>
    <t>Pampacolca</t>
  </si>
  <si>
    <t>Cocachacra</t>
  </si>
  <si>
    <t>Punta de Bombon</t>
  </si>
  <si>
    <t>Huanta</t>
  </si>
  <si>
    <t>La Mar</t>
  </si>
  <si>
    <t>Tambo</t>
  </si>
  <si>
    <t>Cangallo</t>
  </si>
  <si>
    <t>Cajabamba</t>
  </si>
  <si>
    <t>Celendin</t>
  </si>
  <si>
    <t>Sorochuco</t>
  </si>
  <si>
    <t>Paccha</t>
  </si>
  <si>
    <t>Tacabamba</t>
  </si>
  <si>
    <t>Cutervo</t>
  </si>
  <si>
    <t>Hualgayoc</t>
  </si>
  <si>
    <t>Bambamarca</t>
  </si>
  <si>
    <t>Pedro Galvez</t>
  </si>
  <si>
    <t>San Pablo</t>
  </si>
  <si>
    <t>Tongod</t>
  </si>
  <si>
    <t>Santa Cruz</t>
  </si>
  <si>
    <t>San Ignacio</t>
  </si>
  <si>
    <t>Anta</t>
  </si>
  <si>
    <t>Calca</t>
  </si>
  <si>
    <t>Combapata</t>
  </si>
  <si>
    <t>San Jeronimo</t>
  </si>
  <si>
    <t>Santiago</t>
  </si>
  <si>
    <t>Espinar</t>
  </si>
  <si>
    <t>Echarate</t>
  </si>
  <si>
    <t>Huayopata</t>
  </si>
  <si>
    <t>Quispicanchi</t>
  </si>
  <si>
    <t>Urcos</t>
  </si>
  <si>
    <t>Acomayo</t>
  </si>
  <si>
    <t>Pomacanchi</t>
  </si>
  <si>
    <t>Chumbivilcas</t>
  </si>
  <si>
    <t>Santo Tomas</t>
  </si>
  <si>
    <t>Paucartambo</t>
  </si>
  <si>
    <t>Acobamba</t>
  </si>
  <si>
    <t>Paucara</t>
  </si>
  <si>
    <t>Tayacaja</t>
  </si>
  <si>
    <t>Pampas</t>
  </si>
  <si>
    <t>Jose Crespo y Castillo</t>
  </si>
  <si>
    <t>Dos de Mayo</t>
  </si>
  <si>
    <t>La Union</t>
  </si>
  <si>
    <t>Pachitea</t>
  </si>
  <si>
    <t>Panao</t>
  </si>
  <si>
    <t>Parcona</t>
  </si>
  <si>
    <t>Chupaca</t>
  </si>
  <si>
    <t>Chilca</t>
  </si>
  <si>
    <t>Concepcion</t>
  </si>
  <si>
    <t>Ascope</t>
  </si>
  <si>
    <t>Chocope</t>
  </si>
  <si>
    <t>Otuzco</t>
  </si>
  <si>
    <t>La Esperanza</t>
  </si>
  <si>
    <t>Huanchaco</t>
  </si>
  <si>
    <t>Viru</t>
  </si>
  <si>
    <t>Santiago de Chuco</t>
  </si>
  <si>
    <t>Cayaltí</t>
  </si>
  <si>
    <t>Pimentel</t>
  </si>
  <si>
    <t>Pomalca</t>
  </si>
  <si>
    <t>Oyotun</t>
  </si>
  <si>
    <t>Patapo</t>
  </si>
  <si>
    <t>Olmos</t>
  </si>
  <si>
    <t>Motupe</t>
  </si>
  <si>
    <t>Mochumi</t>
  </si>
  <si>
    <t>Morrope</t>
  </si>
  <si>
    <t>Ferreñafe</t>
  </si>
  <si>
    <t>Ancon</t>
  </si>
  <si>
    <t>Huarochiri</t>
  </si>
  <si>
    <t>San Antonio</t>
  </si>
  <si>
    <t>Villa Rica</t>
  </si>
  <si>
    <t>Ayabaca</t>
  </si>
  <si>
    <t>Paimas</t>
  </si>
  <si>
    <t>Huancabamba</t>
  </si>
  <si>
    <t>Canchaque</t>
  </si>
  <si>
    <t>La Matanza</t>
  </si>
  <si>
    <t>Colan</t>
  </si>
  <si>
    <t>Las Lomas</t>
  </si>
  <si>
    <t>Catacaos</t>
  </si>
  <si>
    <t>Ignacio Escudero</t>
  </si>
  <si>
    <t>Los Organos</t>
  </si>
  <si>
    <t>Chucuito</t>
  </si>
  <si>
    <t>Desaguadero</t>
  </si>
  <si>
    <t>Juli</t>
  </si>
  <si>
    <t>El Collao</t>
  </si>
  <si>
    <t>Ilave</t>
  </si>
  <si>
    <t>Mañazo</t>
  </si>
  <si>
    <t>Yunguyo</t>
  </si>
  <si>
    <t>Carabaya</t>
  </si>
  <si>
    <t>Macusani</t>
  </si>
  <si>
    <t>Huancane</t>
  </si>
  <si>
    <t>Azangaro</t>
  </si>
  <si>
    <t>Melgar</t>
  </si>
  <si>
    <t>Ayaviri</t>
  </si>
  <si>
    <t>Huallaga</t>
  </si>
  <si>
    <t>Saposoa</t>
  </si>
  <si>
    <t>El Dorado</t>
  </si>
  <si>
    <t>San Jose de Sisa</t>
  </si>
  <si>
    <t>Tocache</t>
  </si>
  <si>
    <t>Ciudad Nueva</t>
  </si>
  <si>
    <t>Coronel Gregorio Albarracín L</t>
  </si>
  <si>
    <t>Contralmirante Villar</t>
  </si>
  <si>
    <t>Zorritos</t>
  </si>
  <si>
    <t>Padre Abad</t>
  </si>
  <si>
    <t>BANCO GNB</t>
  </si>
  <si>
    <t>BANCO FALABELLA</t>
  </si>
  <si>
    <t>Veintiséis de Octubre</t>
  </si>
  <si>
    <t>SANTANDER PERU</t>
  </si>
  <si>
    <t>BANCO RIPLEY</t>
  </si>
  <si>
    <t>BBVA</t>
  </si>
  <si>
    <t>BANK OF CHINA (PERU)</t>
  </si>
  <si>
    <t>ICBC PERU BANK S.A.</t>
  </si>
  <si>
    <t>ALFIN BANCO</t>
  </si>
  <si>
    <t>BANCO BCI</t>
  </si>
  <si>
    <t>BANCOM2</t>
  </si>
  <si>
    <t>Total general</t>
  </si>
  <si>
    <t>Número de Tarjetas de Crédito por Tipo de Crédito  y Empresa Bancaria</t>
  </si>
  <si>
    <t>Créditos de Consumo</t>
  </si>
  <si>
    <t xml:space="preserve"> Créditos Corporativos </t>
  </si>
  <si>
    <t>Créditos a Grandes Empresas</t>
  </si>
  <si>
    <t xml:space="preserve"> Créditos a Mediana Empresas </t>
  </si>
  <si>
    <t>Créditos a Pequeñas Empresas</t>
  </si>
  <si>
    <t xml:space="preserve">Créditos  a Microempresas </t>
  </si>
  <si>
    <t>Total  *</t>
  </si>
  <si>
    <t xml:space="preserve">TOTAL BANCA MÚLTIPLE </t>
  </si>
  <si>
    <t>Fuente: Reporte 7 Número de Tarjetas de Crédito</t>
  </si>
  <si>
    <t xml:space="preserve">Nota: Las definiciones de los tipos de crédito se encuentran en el Numeral 4 del Capítulo I del Reglamento para la Evaluación y Clasificación del Deudor y la Exigencia de Provisiones, </t>
  </si>
  <si>
    <t>Nuevos Créditos Hipotecarios para Vivienda por Empresa Bancaria</t>
  </si>
  <si>
    <t xml:space="preserve">N° de nuevos Créditos Desembolsados  </t>
  </si>
  <si>
    <t>Monto de Nuevos Créditos desembolsados en M.N.  (miles de S/)</t>
  </si>
  <si>
    <t>Monto de Nuevos Créditos desembolsados en M.E.  (miles de $)</t>
  </si>
  <si>
    <t>Fuente: Anexo  N° 3 Flujo Crediticio por Tipo de Crédito.</t>
  </si>
  <si>
    <t>Depósitos por Tipo, Persona y Empresa Bancaria</t>
  </si>
  <si>
    <t>Depósitos de Ahorros</t>
  </si>
  <si>
    <t>Depósitos CTS</t>
  </si>
  <si>
    <t>Personas Naturales</t>
  </si>
  <si>
    <t>Personas Jurídicas sin fines de lucro</t>
  </si>
  <si>
    <t>Otras Personas Jurídicas</t>
  </si>
  <si>
    <t>Fuente: Anexo 13  Depósitos según escalas de montos.</t>
  </si>
  <si>
    <t>Número de Personas por Tipo de Depósito y Empresa Bancaria</t>
  </si>
  <si>
    <t>Número de tarjetas de débito por Empresa Bancaria</t>
  </si>
  <si>
    <t>N° Tarjetas de débito</t>
  </si>
  <si>
    <t>Fuente: Anexo 11 Movimiento de los Depósitos según Monto y Número de Cuentas.</t>
  </si>
  <si>
    <r>
      <t>Nuevos créditos corporativos, a grandes, medianas, pequeñas y a micro empresas por sector económico</t>
    </r>
    <r>
      <rPr>
        <vertAlign val="superscript"/>
        <sz val="20"/>
        <rFont val="Times New Roman"/>
        <family val="1"/>
      </rPr>
      <t>1/</t>
    </r>
    <r>
      <rPr>
        <sz val="22"/>
        <rFont val="Times New Roman"/>
        <family val="1"/>
      </rPr>
      <t xml:space="preserve"> y Empresa Bancaria</t>
    </r>
  </si>
  <si>
    <t>Agricultura, Ganadería, Silvicultura y Pesca</t>
  </si>
  <si>
    <t>Explotación de Minas y Canteras</t>
  </si>
  <si>
    <t>Industria Manufacturera</t>
  </si>
  <si>
    <t xml:space="preserve">Construcción </t>
  </si>
  <si>
    <t>Comercio</t>
  </si>
  <si>
    <t>N° de nuevos Créditos Desembolsados</t>
  </si>
  <si>
    <t>Monto de Nuevos Créditos desembolsados en M.N.         (miles de S/)</t>
  </si>
  <si>
    <t>Monto de Nuevos Créditos desembolsados en M.E.          (miles de $)</t>
  </si>
  <si>
    <t>1/  A partir de julio del 2024, se modificó el Anexo 3 para que considere las secciones y divisiones adoptadas por INEI en la revisión 4 del CIIU, por lo que la lista de sectores y su agrupamiento han variado.</t>
  </si>
  <si>
    <t>Balance General por Empresa Bancaria</t>
  </si>
  <si>
    <t xml:space="preserve">(En miles de soles)  </t>
  </si>
  <si>
    <t xml:space="preserve">(En miles de soles) </t>
  </si>
  <si>
    <t>Activo</t>
  </si>
  <si>
    <t>Banco BBVA Perú</t>
  </si>
  <si>
    <r>
      <t>Banco de Crédito del Perú</t>
    </r>
    <r>
      <rPr>
        <b/>
        <vertAlign val="superscript"/>
        <sz val="10"/>
        <rFont val="Arial Narrow"/>
        <family val="2"/>
      </rPr>
      <t xml:space="preserve"> </t>
    </r>
  </si>
  <si>
    <t xml:space="preserve">Banco Pichincha </t>
  </si>
  <si>
    <t>Banco Interamericano de Finanzas</t>
  </si>
  <si>
    <t xml:space="preserve">Interbank </t>
  </si>
  <si>
    <t>Banco GNB</t>
  </si>
  <si>
    <t xml:space="preserve">Banco Falabella Perú </t>
  </si>
  <si>
    <t xml:space="preserve">Banco Santander Perú </t>
  </si>
  <si>
    <t xml:space="preserve">Banco Ripley </t>
  </si>
  <si>
    <t xml:space="preserve">Banco ICBC </t>
  </si>
  <si>
    <t>Total Banca Múltiple</t>
  </si>
  <si>
    <t>Banco de Crédito con Sucursales en el 
Exterior</t>
  </si>
  <si>
    <t>Total Banca Múltiple Incluye Sucursales en el Exterior</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</si>
  <si>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</si>
  <si>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</si>
  <si>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</si>
  <si>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</si>
  <si>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</si>
  <si>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</si>
  <si>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</si>
  <si>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</si>
  <si>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</si>
  <si>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</si>
  <si>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</si>
  <si>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</si>
  <si>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</si>
  <si>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</si>
  <si>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</si>
  <si>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</si>
  <si>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</si>
  <si>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</si>
  <si>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</si>
  <si>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</si>
  <si>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</si>
  <si>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</si>
  <si>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</si>
  <si>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</si>
  <si>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</si>
  <si>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</si>
  <si>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</si>
  <si>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</si>
  <si>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</si>
  <si>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</si>
  <si>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</si>
  <si>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</si>
  <si>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</si>
  <si>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</si>
  <si>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</si>
  <si>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</si>
  <si>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</si>
  <si>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</si>
  <si>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</si>
  <si>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</si>
  <si>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</si>
  <si>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</si>
  <si>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</si>
  <si>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</si>
  <si>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3.742</t>
  </si>
  <si>
    <t>Pasivo</t>
  </si>
  <si>
    <t>Banco de Comercio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</si>
  <si>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</si>
  <si>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</si>
  <si>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</si>
  <si>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</si>
  <si>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</si>
  <si>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</si>
  <si>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</si>
  <si>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</si>
  <si>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</si>
  <si>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</si>
  <si>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</si>
  <si>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</si>
  <si>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</si>
  <si>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</si>
  <si>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</si>
  <si>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</si>
  <si>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</si>
  <si>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</si>
  <si>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</si>
  <si>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</si>
  <si>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</si>
  <si>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</si>
  <si>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</si>
  <si>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</si>
  <si>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</si>
  <si>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</si>
  <si>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</si>
  <si>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</si>
  <si>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</si>
  <si>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</si>
  <si>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</si>
  <si>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</si>
  <si>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</si>
  <si>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</si>
  <si>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</si>
  <si>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</si>
  <si>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</si>
  <si>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</si>
  <si>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</si>
  <si>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</si>
  <si>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</si>
  <si>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</si>
  <si>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</si>
  <si>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</si>
  <si>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</si>
  <si>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</si>
  <si>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</si>
  <si>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</si>
  <si>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</si>
  <si>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</si>
  <si>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</si>
  <si>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</si>
  <si>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Empresa Bancaria</t>
  </si>
  <si>
    <t xml:space="preserve">Banco de Crédito del Perú </t>
  </si>
  <si>
    <t>Banco ICBC</t>
  </si>
  <si>
    <t>Banco de Crédito con Sucursales en el Exterior</t>
  </si>
  <si>
    <t>Total Banca Múltiple 
Incluye Sucursales en el Exterior</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</si>
  <si>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</si>
  <si>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</si>
  <si>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</si>
  <si>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</si>
  <si>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</si>
  <si>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</si>
  <si>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</si>
  <si>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</si>
  <si>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</si>
  <si>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</si>
  <si>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</si>
  <si>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</si>
  <si>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</si>
  <si>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</si>
  <si>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</si>
  <si>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</si>
  <si>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</si>
  <si>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</si>
  <si>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</si>
  <si>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</si>
  <si>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</si>
  <si>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</si>
  <si>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</si>
  <si>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</si>
  <si>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</si>
  <si>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</si>
  <si>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</si>
  <si>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</si>
  <si>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</si>
  <si>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</si>
  <si>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</si>
  <si>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</si>
  <si>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</si>
  <si>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</si>
  <si>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</si>
  <si>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</si>
  <si>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</si>
  <si>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</si>
  <si>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</si>
  <si>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</si>
  <si>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</si>
  <si>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</si>
  <si>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</si>
  <si>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</si>
  <si>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</si>
  <si>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</si>
  <si>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</si>
  <si>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</si>
  <si>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</si>
  <si>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</si>
  <si>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 los Adeudos y Obligaciones Financieras por Empresa Bancaria</t>
  </si>
  <si>
    <t>Instituciones del País</t>
  </si>
  <si>
    <t>Instituciones del Exterior y Organismos Internacionales</t>
  </si>
  <si>
    <t>Total Adeudos y                                                        Obligaciones Financieras                                                             (En miles de soles)</t>
  </si>
  <si>
    <t>Corto Plazo</t>
  </si>
  <si>
    <t>Largo Plazo</t>
  </si>
  <si>
    <t>Fuente: Balance de Comprobación.</t>
  </si>
  <si>
    <t>Estructura de los Créditos Indirectos por Empresa Bancaria</t>
  </si>
  <si>
    <t>Avales</t>
  </si>
  <si>
    <t>Cartas                                     Fianzas</t>
  </si>
  <si>
    <t>Cartas de                                        Crédito</t>
  </si>
  <si>
    <t>Aceptaciones                                           Bancarias</t>
  </si>
  <si>
    <t>Lineas de Crédito no utilizadas y Créditos concedidos no desembolsados</t>
  </si>
  <si>
    <t xml:space="preserve">Total Créditos                                                            Indirectos *                                   (En miles de                                soles) </t>
  </si>
  <si>
    <t>Fuente: Balance del Comprobación.</t>
  </si>
  <si>
    <t>Estructura del Activo por Empresa Bancaria</t>
  </si>
  <si>
    <t>Fondos                     Interbancarios</t>
  </si>
  <si>
    <t>Inversiones                            Netas</t>
  </si>
  <si>
    <t>Créditos Netos</t>
  </si>
  <si>
    <t>Cuentas por                                  Cobrar Netas y                                Rendimientos Devengados</t>
  </si>
  <si>
    <r>
      <t xml:space="preserve">Bienes Realiz.,                          Recib. en Pago,                               Adjud. Netos </t>
    </r>
    <r>
      <rPr>
        <vertAlign val="superscript"/>
        <sz val="9.5"/>
        <rFont val="Arial Narrow"/>
        <family val="2"/>
      </rPr>
      <t>1/</t>
    </r>
  </si>
  <si>
    <t>Activo Fijo                           Neto</t>
  </si>
  <si>
    <r>
      <t xml:space="preserve">Otros Activos </t>
    </r>
    <r>
      <rPr>
        <vertAlign val="superscript"/>
        <sz val="9.5"/>
        <rFont val="Arial Narrow"/>
        <family val="2"/>
      </rPr>
      <t>2/</t>
    </r>
  </si>
  <si>
    <t>Total Activo             (En miles de                            soles)</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</si>
  <si>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</si>
  <si>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</si>
  <si>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Bancaria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</si>
  <si>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</si>
  <si>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</si>
  <si>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</si>
  <si>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</si>
  <si>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</si>
  <si>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</si>
  <si>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r>
      <t>Total Pasivo</t>
    </r>
    <r>
      <rPr>
        <b/>
        <vertAlign val="superscript"/>
        <sz val="10"/>
        <rFont val="Arial Narrow"/>
        <family val="2"/>
      </rPr>
      <t xml:space="preserve"> </t>
    </r>
    <r>
      <rPr>
        <b/>
        <sz val="10"/>
        <rFont val="Arial Narrow"/>
        <family val="2"/>
      </rPr>
      <t xml:space="preserve">                           (En miles de soles)</t>
    </r>
  </si>
  <si>
    <t>Del Público</t>
  </si>
  <si>
    <t>Del Sist. Financ. y Org. Internacionales</t>
  </si>
  <si>
    <t>1/ Incluye sobrante de caja, operaciones en trámite, impuestos corrientes y diferidos, otras obligaciones con el público y reclasificaciones de instrumentos que clasifiquen como pasivo financiero.</t>
  </si>
  <si>
    <t>Estructura de los Créditos Directos por Modalidad y Empresa Bancaria</t>
  </si>
  <si>
    <t>Cuentas Corrientes</t>
  </si>
  <si>
    <t>Tarjetas de Crédito*</t>
  </si>
  <si>
    <r>
      <t xml:space="preserve">Descuentos </t>
    </r>
    <r>
      <rPr>
        <vertAlign val="superscript"/>
        <sz val="10"/>
        <rFont val="Arial Narrow"/>
        <family val="2"/>
      </rPr>
      <t>1/</t>
    </r>
  </si>
  <si>
    <t>Hipotecarios para Vivienda</t>
  </si>
  <si>
    <t>Factoring</t>
  </si>
  <si>
    <r>
      <t xml:space="preserve">Arrendamiento Financiero </t>
    </r>
    <r>
      <rPr>
        <vertAlign val="superscript"/>
        <sz val="10"/>
        <rFont val="Arial Narrow"/>
        <family val="2"/>
      </rPr>
      <t>2/</t>
    </r>
  </si>
  <si>
    <t>Comercio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</si>
  <si>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</si>
  <si>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</si>
  <si>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</si>
  <si>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</si>
  <si>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</si>
  <si>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</si>
  <si>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</si>
  <si>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Estructura de los Depósitos por Tipo y Empresa Bancaria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</si>
  <si>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</si>
  <si>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</si>
  <si>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</si>
  <si>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</si>
  <si>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</si>
  <si>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</si>
  <si>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</si>
  <si>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</si>
  <si>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Ingresos Financieros por Empresa Bancaria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</si>
  <si>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</si>
  <si>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</si>
  <si>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</si>
  <si>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</si>
  <si>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</si>
  <si>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</si>
  <si>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</si>
  <si>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</si>
  <si>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</si>
  <si>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</si>
  <si>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Bancaria</t>
  </si>
  <si>
    <t>Remuneraciones a Trabajadores</t>
  </si>
  <si>
    <r>
      <t xml:space="preserve"> 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</si>
  <si>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</si>
  <si>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</si>
  <si>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</si>
  <si>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</si>
  <si>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Administración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</si>
  <si>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</si>
  <si>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</si>
  <si>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</si>
  <si>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Fideicomisos y Comisiones de Confianza por Empresa Bancaria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</si>
  <si>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</si>
  <si>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</si>
  <si>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</si>
  <si>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</si>
  <si>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</si>
  <si>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</si>
  <si>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</si>
  <si>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</si>
  <si>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</si>
  <si>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Fuente:  Balance del Comprobación.</t>
  </si>
  <si>
    <t>Patrimonio Efectivo</t>
  </si>
  <si>
    <t>Patrimonio Efectivo de Nivel 1</t>
  </si>
  <si>
    <t>Patrimonio Efectivo de Nivel 2</t>
  </si>
  <si>
    <t>Patrimonio Efectivo Total</t>
  </si>
  <si>
    <t>ENTIDAD</t>
  </si>
  <si>
    <t>Capital Ordinario de Nivel 1</t>
  </si>
  <si>
    <t>Capital Adicional de Nivel 1</t>
  </si>
  <si>
    <t xml:space="preserve"> Alfin Banco</t>
  </si>
  <si>
    <t>B. BCI Perú</t>
  </si>
  <si>
    <t xml:space="preserve"> TOTAL BANCA MÚLTIPLE</t>
  </si>
  <si>
    <t>Fuente: Reporte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</si>
  <si>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</si>
  <si>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Inversiones por Empresa Bancaria</t>
  </si>
  <si>
    <t>Inversiones a Valor Razonable con Cambios en Resultados</t>
  </si>
  <si>
    <t>Inversiones Disponibles para la Venta</t>
  </si>
  <si>
    <t>Inversiones a Vencimiento</t>
  </si>
  <si>
    <t>Inversiones en Subsidiarias, Asociadas y Negocios Conjuntos</t>
  </si>
  <si>
    <t>Inversiones en Commodities</t>
  </si>
  <si>
    <t>Total Inversiones
(En miles de Soles)</t>
  </si>
  <si>
    <t>Instrumentos de capital</t>
  </si>
  <si>
    <t>Instrumentos de deuda</t>
  </si>
  <si>
    <t>Instrumentos representativos de capital</t>
  </si>
  <si>
    <t>Instrumentos representativos de deuda</t>
  </si>
  <si>
    <t>Subsidiarias</t>
  </si>
  <si>
    <t>Estructura de los créditos directos según tipo y modalidad por Empresa Bancaria</t>
  </si>
  <si>
    <t>Concepto</t>
  </si>
  <si>
    <t>Interbank (con sucursales en el exterior)</t>
  </si>
  <si>
    <t>Créditos corporativos*</t>
  </si>
  <si>
    <t>Tarjetas de crédito</t>
  </si>
  <si>
    <t>Arrendamiento financiero y Lease-back</t>
  </si>
  <si>
    <t>Comercio exterior</t>
  </si>
  <si>
    <t>Otros 1/</t>
  </si>
  <si>
    <t>Créditos a grandes empresas*</t>
  </si>
  <si>
    <t>Arrendamiento financiero y Lease-back**</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</si>
  <si>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</si>
  <si>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</si>
  <si>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</si>
  <si>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</si>
  <si>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</si>
  <si>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</si>
  <si>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</si>
  <si>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</si>
  <si>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</si>
  <si>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</si>
  <si>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</si>
  <si>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</si>
  <si>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http://www.sbs.gob.pe/Portals/0/jer/pfrpv_normatividad/20160719_Res-11356-2008.pdf</t>
  </si>
  <si>
    <t>Estructura de los Gastos Financieros por Empresa Bancaria</t>
  </si>
  <si>
    <t>Primas al Fondo de Seguro de Depósitos</t>
  </si>
  <si>
    <t>Total  Gastos Financieros                           (En miles de soles)</t>
  </si>
  <si>
    <t>Obligaciones con el Público</t>
  </si>
  <si>
    <t>Depósitos del Sistema Financiero y Org. Internacionales</t>
  </si>
  <si>
    <t>Obligaciones en Circulación no Subordinadas</t>
  </si>
  <si>
    <t>Obligaciones en Circulación Subordinadas</t>
  </si>
  <si>
    <t xml:space="preserve">Requerimiento de Patrimonio Efectivo y Ratio de Capital Global </t>
  </si>
  <si>
    <t>por Empresa Bancaria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</si>
  <si>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</si>
  <si>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</si>
  <si>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</si>
  <si>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</si>
  <si>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</si>
  <si>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</si>
  <si>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</si>
  <si>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</si>
  <si>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</si>
  <si>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</si>
  <si>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</si>
  <si>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</si>
  <si>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</si>
  <si>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</si>
  <si>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</si>
  <si>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</si>
  <si>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</si>
  <si>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</si>
  <si>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</si>
  <si>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</si>
  <si>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</si>
  <si>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</si>
  <si>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</si>
  <si>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</si>
  <si>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 cuyo cronograma de adecuación se encuentra en la nota 5/.</t>
  </si>
  <si>
    <t>2/ Los activos ponderados por riesgo de mercado y riesgo operacional se calcula multiplicando el requerimiento de patrimonio efectivo de cada uno de estos riesgos por la inversa del límite global y por un factor de ajuste. El factor de ajuste es 1.00, vigente desde marzo 2025, con el siguiente cronograma de adecuación: i) 0.85 hasta marzo 2023; ii) 0.90 desde abril 2023 hasta agosto 2024; iii) 0.95 desde setiembre 2024 hasta febrero 2025 (Resolución SBS N° 525-2024).</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</si>
  <si>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</si>
  <si>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marzo 2025, con el siguiente cronograma de adecuación: i) 5.1% hasta marzo 2023; ii) 5.4% desde abril 2023 hasta agosto 2024; iii) 5.7% desde setiembre 2024 hasta febrero 2025 (Resolución SBS N° 274-2024). </t>
  </si>
  <si>
    <t xml:space="preserve">5/ El Ratio de Capital Global es el Patrimonio Efectivo de Nivel 1 y Nivel 2 como porcentaje de los activos y contingentes ponderados por riesgos totales. El límite global es 10%, vigente desde marzo 2025, con el siguiente cronograma de adecuación: i) 8.5% hasta marzo 2023; ii) 9% desde abril 2023 hasta agosto 2024; iii) 9.5% desde setiembre 2024 hasta febrero 2025 (Resolución SBS N° 274-2024). </t>
  </si>
  <si>
    <t>Nota: A partir de enero 2023 entró en vigencia las modificaciones de la Ley General con el fin de adecuar la composición del Patrimonio Efectivo al estándar Basilea III (Decreto Legislativo N° 1531 del 18/03/2022).</t>
  </si>
  <si>
    <t>Indicadores Financieros por Empresa Bancaria</t>
  </si>
  <si>
    <t>( En porcentaje )</t>
  </si>
  <si>
    <t>B. De Crédito del Perú (con sucursales en el exterior)</t>
  </si>
  <si>
    <t xml:space="preserve">Total Banca Múltiple (con sucursales en el exterior) </t>
  </si>
  <si>
    <t>HSBC Bank Perú</t>
  </si>
  <si>
    <t>SOLVENCIA</t>
  </si>
  <si>
    <t>Ratio de Capital Global (al 31/10/2024)</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</si>
  <si>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</si>
  <si>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</si>
  <si>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</si>
  <si>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</si>
  <si>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</si>
  <si>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Créditos Atrasados MN (criterio SBS)* / Créditos Directos MN</t>
  </si>
  <si>
    <t>Créditos Atrasados ME (criterio SBS)* / Créditos Directos ME</t>
  </si>
  <si>
    <t xml:space="preserve">Provisiones / Créditos Atrasados </t>
  </si>
  <si>
    <t>EFICIENCIA Y GESTIÓN</t>
  </si>
  <si>
    <t xml:space="preserve">Gastos de Administración Anualizados / Activo Productivo Promedio </t>
  </si>
  <si>
    <t>Gastos de Operación / Margen Financiero Total</t>
  </si>
  <si>
    <t>Ingresos Financieros / Ingresos Totales</t>
  </si>
  <si>
    <t xml:space="preserve">Ingresos Financieros Anualizados / Activo Productivo Promedio </t>
  </si>
  <si>
    <t>Créditos Directos / Personal ( S/ Miles )</t>
  </si>
  <si>
    <t>Depósitos / Número de Oficinas ( S/ Miles )</t>
  </si>
  <si>
    <t>RENTABILIDAD</t>
  </si>
  <si>
    <t>Utilidad Neta Anualizada / Patrimonio Promedio</t>
  </si>
  <si>
    <t>Utilidad Neta Anualizada / Activo Promedio</t>
  </si>
  <si>
    <t>LIQUIDEZ</t>
  </si>
  <si>
    <t>Ratio de Liquidez MN (Promedio de saldos del mes)</t>
  </si>
  <si>
    <t>Ratio de Liquidez ME (Promedio de saldos del mes)</t>
  </si>
  <si>
    <t>Caja y Bancos MN / Obligaciones a la Vista MN ( N° de veces )</t>
  </si>
  <si>
    <t>Caja y Bancos en ME / Obligaciones a la Vista ME ( N° de veces)</t>
  </si>
  <si>
    <t>Nota: La definición de los Indicadores se encuentra en el Glosario de Términos e Indicadores.</t>
  </si>
  <si>
    <t xml:space="preserve">         Los valores anualizados se obtienen de la siguiente manera: valor del mes + valor a diciembre del año anterior - valor del mismo mes del año anterior. El promedio corresponde a los últimos doce meses.</t>
  </si>
  <si>
    <t xml:space="preserve">* Para los créditos corporativos, a grandes y a medianas empresas cuando el atraso supera los 15 días; para los créditos a pequeñas y microempresas los 30 días; y para los créditos hipotecarios y de consumo, </t>
  </si>
  <si>
    <t xml:space="preserve">    a los 30 días de atraso se considera la cuota como vencida y a los 90 días el saldo total.</t>
  </si>
  <si>
    <t xml:space="preserve">** En el marco de la Emergencia Nacional ante el Covid-19, se permitió a las  empresas del sistema financiero realizar la modificación de las condiciones contractuales de su cartera de créditos siempre que estos </t>
  </si>
  <si>
    <t xml:space="preserve">   hayan estado al día a la fecha de la declaratoria de emergencia (DS 044-2020) o hayan presentado como máximo 15 días calendario de atraso al 29 de febrero 2020.</t>
  </si>
  <si>
    <t xml:space="preserve"> Personal según Categoría Laboral por Empresa Bancaria</t>
  </si>
  <si>
    <t>(En número de personas)</t>
  </si>
  <si>
    <t>Gerentes</t>
  </si>
  <si>
    <t>Funcionarios</t>
  </si>
  <si>
    <t>Empleados</t>
  </si>
  <si>
    <t>Créditos Directos y Número de Deudores de la Banca Múltiple</t>
  </si>
  <si>
    <t>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</si>
  <si>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</si>
  <si>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</si>
  <si>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</si>
  <si>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</si>
  <si>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</si>
  <si>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r>
      <t>CRÉDITOS CORPORATIVOS, GRANDES, MEDIANAS, PEQUEÑAS Y A MICROEMPRESAS</t>
    </r>
    <r>
      <rPr>
        <b/>
        <vertAlign val="superscript"/>
        <sz val="8"/>
        <rFont val="Arial Narrow"/>
        <family val="2"/>
      </rPr>
      <t>2/</t>
    </r>
  </si>
  <si>
    <t xml:space="preserve">      Agricultura, ganadería, silvicultura y pesca</t>
  </si>
  <si>
    <t xml:space="preserve">          Agricultura, ganadería y silvicultura</t>
  </si>
  <si>
    <t xml:space="preserve">           Pesca y acuicultura</t>
  </si>
  <si>
    <t xml:space="preserve">      Explotación de minas y canteras</t>
  </si>
  <si>
    <t xml:space="preserve">      Industria manufacturera</t>
  </si>
  <si>
    <t xml:space="preserve">          Alimentos, bebidas y tabaco</t>
  </si>
  <si>
    <t xml:space="preserve">          Textiles y cueros</t>
  </si>
  <si>
    <t xml:space="preserve">          Madera y papel</t>
  </si>
  <si>
    <t xml:space="preserve">          Fab. de sustancias y prod.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</si>
  <si>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</si>
  <si>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</si>
  <si>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</si>
  <si>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</si>
  <si>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 de transporte</t>
  </si>
  <si>
    <t xml:space="preserve">          Resto manufactura</t>
  </si>
  <si>
    <t xml:space="preserve">      Electricidad, gas, vapor y aire acondicionado</t>
  </si>
  <si>
    <t xml:space="preserve">      Agua, gestión de desechos y descontaminación</t>
  </si>
  <si>
    <t xml:space="preserve">      Construcción</t>
  </si>
  <si>
    <t xml:space="preserve">      Comercio</t>
  </si>
  <si>
    <t xml:space="preserve">          Venta y reparación vehículos</t>
  </si>
  <si>
    <t xml:space="preserve">          Comercio al por mayor</t>
  </si>
  <si>
    <t xml:space="preserve">          Comercio al por menor</t>
  </si>
  <si>
    <t xml:space="preserve">      Transporte y almacenamiento</t>
  </si>
  <si>
    <t xml:space="preserve">       Alojamiento y servicios de comidas</t>
  </si>
  <si>
    <t xml:space="preserve">      Información y comunicaciones</t>
  </si>
  <si>
    <t xml:space="preserve">      Actividades financieras y de seguros</t>
  </si>
  <si>
    <t xml:space="preserve">      Actividades inmobiliarias</t>
  </si>
  <si>
    <t xml:space="preserve">      Actividades profesionales, científicas y técnicas</t>
  </si>
  <si>
    <t xml:space="preserve">      Actividades de servicios administrativos y de apoyo</t>
  </si>
  <si>
    <t xml:space="preserve">      Administración pública y defensa</t>
  </si>
  <si>
    <t xml:space="preserve">      Enseñanza</t>
  </si>
  <si>
    <t xml:space="preserve">      Salud humana y asistencia social</t>
  </si>
  <si>
    <t xml:space="preserve">      Act. artísticas, de entretenimiento y recreativas</t>
  </si>
  <si>
    <t xml:space="preserve">      Otras actividades de servicios</t>
  </si>
  <si>
    <t xml:space="preserve">      Act. hogares como empleadores y órganos extraterritoriales</t>
  </si>
  <si>
    <t>CRÉDITOS HIPOTECARIOS PARA VIVIENDA</t>
  </si>
  <si>
    <t>CRÉDITOS DE CONSUMO</t>
  </si>
  <si>
    <t>TOTAL DE CRÉDITOS</t>
  </si>
  <si>
    <t>Incluye información de las sucursales en el exterior.</t>
  </si>
  <si>
    <t>1/  Corresponde a la suma de deudores de cada empresa. Por lo tanto, si un deudor tiene obligaciones con más de un banco, éste se considera tantas veces como el número de bancos con las que mantiene deuda.</t>
  </si>
  <si>
    <t>2/  A partir de julio del 2024, se modificó el Anexo 3 para que considere las secciones y divisiones adoptadas por INEI en la revisión 4 del CIIU, por lo que la lista de sectores y su agrupamiento han variado.</t>
  </si>
  <si>
    <t>Créditos Directos y Depósitos de la Banca Múltiple por Zona Geográfica</t>
  </si>
  <si>
    <t xml:space="preserve">                                     (En miles de soles)</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</si>
  <si>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</si>
  <si>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</si>
  <si>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</si>
  <si>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</si>
  <si>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</si>
  <si>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</si>
  <si>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</si>
  <si>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</si>
  <si>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</si>
  <si>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</si>
  <si>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</si>
  <si>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</si>
  <si>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</si>
  <si>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</si>
  <si>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</si>
  <si>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</si>
  <si>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</si>
  <si>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</si>
  <si>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</si>
  <si>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</si>
  <si>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</si>
  <si>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</si>
  <si>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</si>
  <si>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</si>
  <si>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</si>
  <si>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</si>
  <si>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</si>
  <si>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</si>
  <si>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</si>
  <si>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Total Nacional</t>
  </si>
  <si>
    <t>Total Extranjero</t>
  </si>
  <si>
    <t>Depósitos de la Banca Múltiple según Escala de Montos</t>
  </si>
  <si>
    <t>Escala</t>
  </si>
  <si>
    <t>Personas                                        Naturales</t>
  </si>
  <si>
    <t>Personas Jurídicas</t>
  </si>
  <si>
    <t>Privadas sin fines de lucro</t>
  </si>
  <si>
    <t xml:space="preserve">Otras personas jurídicas </t>
  </si>
  <si>
    <t>( En soles )</t>
  </si>
  <si>
    <t>Número</t>
  </si>
  <si>
    <t>(Miles de soles)</t>
  </si>
  <si>
    <t>Depósitos Vista</t>
  </si>
  <si>
    <t>Hasta</t>
  </si>
  <si>
    <t>de</t>
  </si>
  <si>
    <t>a</t>
  </si>
  <si>
    <t>más</t>
  </si>
  <si>
    <t>Fuente: Anexo N°13 Depósitos según Escala de Montos.</t>
  </si>
  <si>
    <t>Contratos de Arrendamiento Financiero de la Banca Múltiple</t>
  </si>
  <si>
    <t>por Tipo de Bien y Sector Económico</t>
  </si>
  <si>
    <t xml:space="preserve">                    Tipo de Bien</t>
  </si>
  <si>
    <t>Bienes                            Inmuebles</t>
  </si>
  <si>
    <t>Maquinaria                        y  Equipo                      Industrial</t>
  </si>
  <si>
    <t>Maquinaria                           y  Equipo                          de Oficina</t>
  </si>
  <si>
    <t>Maquinaria                         y Equipo de Mov.                                  de  Tierra</t>
  </si>
  <si>
    <t>Unidades de                             Transporte                            Terrestre</t>
  </si>
  <si>
    <t>Sist. de Procesos Electrónicos de Datos</t>
  </si>
  <si>
    <t xml:space="preserve"> INMUEBLES </t>
  </si>
  <si>
    <t xml:space="preserve"> DE OFICINA</t>
  </si>
  <si>
    <t>MOV.TIERRA</t>
  </si>
  <si>
    <t>TRANSP.TERR.</t>
  </si>
  <si>
    <t>ELECT.DATOS</t>
  </si>
  <si>
    <t xml:space="preserve"> Sector Económico</t>
  </si>
  <si>
    <t xml:space="preserve">    Nº</t>
  </si>
  <si>
    <t xml:space="preserve">  Monto</t>
  </si>
  <si>
    <t xml:space="preserve">    Monto</t>
  </si>
  <si>
    <t>Agricultura, Ganadería, Caza y Silvicultura</t>
  </si>
  <si>
    <t>Pesca</t>
  </si>
  <si>
    <t>Minería</t>
  </si>
  <si>
    <t>Electricidad, Gas y Agua</t>
  </si>
  <si>
    <t>Construcción</t>
  </si>
  <si>
    <t>Hoteles y Restaurantes</t>
  </si>
  <si>
    <t>Transporte, Almacenamiento y Comunicaciones</t>
  </si>
  <si>
    <t>Intermediación Financiera</t>
  </si>
  <si>
    <t>Actividades Inmobiliaria, Empresariales y de Alquiler</t>
  </si>
  <si>
    <t>Administración  Pública y Defensa</t>
  </si>
  <si>
    <t>Enseñanza</t>
  </si>
  <si>
    <t>Servicios Sociales y Salud</t>
  </si>
  <si>
    <t>Otras Actividades de Servicios Comunitarios</t>
  </si>
  <si>
    <t>Hogares Privados c/Servicio Doméstico y Órg. Extraterritoriales</t>
  </si>
  <si>
    <t>Fuente: Anexo N° 22 Contratos de Arrendamiento Financiero por Tipo de Bien.</t>
  </si>
  <si>
    <t>Ratios de Morosidad según días de incumplimiento por Empresa Bancaria</t>
  </si>
  <si>
    <t>Porcentaje de créditos con</t>
  </si>
  <si>
    <t>Morosidad según criterio contable SBS**</t>
  </si>
  <si>
    <t>Más de 30 días de incumplimiento</t>
  </si>
  <si>
    <t>Más de 60 días de incumplimiento</t>
  </si>
  <si>
    <t>Más de 90 días de incumplimiento*</t>
  </si>
  <si>
    <t>Más de 120 días de incumplimiento</t>
  </si>
  <si>
    <t>Fuente: Reporte N° 14 Créditos según días de incumplimiento.</t>
  </si>
  <si>
    <t>*  Morosidad acorde con estándares internacionales. Corresponde a la definición de créditos vencidos establecida en Basilea II.</t>
  </si>
  <si>
    <t>**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</si>
  <si>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</si>
  <si>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Activos y Contingentes Ponderados por Riesgo de Crédito por Empresa Bancaria</t>
  </si>
  <si>
    <r>
      <t>ACT.Y  CONTING. POND. POR RIESGO DE CRÉDITO</t>
    </r>
    <r>
      <rPr>
        <b/>
        <vertAlign val="superscript"/>
        <sz val="10"/>
        <color indexed="8"/>
        <rFont val="Arial Narrow"/>
        <family val="2"/>
      </rPr>
      <t>3/</t>
    </r>
  </si>
  <si>
    <r>
      <t>ACTIVOS Y CONTINGENTES PONDERADOS  POR  RIESGO DE CRÉDITO</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</si>
  <si>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</si>
  <si>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</si>
  <si>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 soberano de ME</t>
  </si>
  <si>
    <t>Ponderador certifcados de particip. en fondos mutuos</t>
  </si>
  <si>
    <t>Ponderador certificados de particip. en fondos de inversión</t>
  </si>
  <si>
    <t>Ponderador derivados crediticios</t>
  </si>
  <si>
    <t>Ponderador</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</si>
  <si>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</si>
  <si>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</si>
  <si>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</si>
  <si>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</si>
  <si>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</si>
  <si>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por Tipo de Crédito y Categoría de Riesgo del Deudor por Empresa Bancaria</t>
  </si>
  <si>
    <t>Empresas*</t>
  </si>
  <si>
    <t>Corporativos</t>
  </si>
  <si>
    <t>Grandes Empresas</t>
  </si>
  <si>
    <t>Medianas Empresas</t>
  </si>
  <si>
    <t>Pequeñas Empresas</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</si>
  <si>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</si>
  <si>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</si>
  <si>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</si>
  <si>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</si>
  <si>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  </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</si>
  <si>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</si>
  <si>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 xml:space="preserve">Estructura de Créditos Directos e Indirectos según Categoría de Riesgo </t>
  </si>
  <si>
    <t>del Deudor por Empresa Bancaria</t>
  </si>
  <si>
    <t>Normal                                                       (0)</t>
  </si>
  <si>
    <t>Con Problemas                                            Potenciales                           (1)</t>
  </si>
  <si>
    <t>Deficiente                                    (2)</t>
  </si>
  <si>
    <t>Dudoso                                         (3)</t>
  </si>
  <si>
    <t>Pérdida                                     (4)</t>
  </si>
  <si>
    <r>
      <t>Total Créditos                                                            Directos e Indirectos</t>
    </r>
    <r>
      <rPr>
        <b/>
        <vertAlign val="superscript"/>
        <sz val="10"/>
        <rFont val="Arial Narrow"/>
        <family val="2"/>
      </rPr>
      <t xml:space="preserve">1/    </t>
    </r>
    <r>
      <rPr>
        <b/>
        <sz val="10"/>
        <rFont val="Arial Narrow"/>
        <family val="2"/>
      </rPr>
      <t xml:space="preserve">                     ( En miles de                         soles)</t>
    </r>
  </si>
  <si>
    <t>Fuente: Anexo N° 5 Informe de Clasificación de  Deudores y Provisiones.</t>
  </si>
  <si>
    <t xml:space="preserve">1/  Corresponde a los créditos directos y la exposición equivalente a riesgo crediticio de los créditos indirectos. </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</si>
  <si>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t>
  </si>
  <si>
    <t xml:space="preserve">        (créditos reprogramados COVID-19), a efectos de que no sean considerados como refinanciaciones, ni se deteriore la clasificación crediticia del deudor para efectos del Reporte Crediticio de Deudores. Asimismo, ha dispuesto que los créditos de consumo, microempresa y </t>
  </si>
  <si>
    <t xml:space="preserve">        pequeña empresa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</si>
  <si>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Bancaria</t>
  </si>
  <si>
    <t>Vigentes</t>
  </si>
  <si>
    <t>Reestructurados</t>
  </si>
  <si>
    <t>Refinanciados</t>
  </si>
  <si>
    <t>Vencidos</t>
  </si>
  <si>
    <t>Cobranza Judicial</t>
  </si>
  <si>
    <t>Total Créditos                        Directos</t>
  </si>
  <si>
    <t>Reestruct. y Refinanciados</t>
  </si>
  <si>
    <r>
      <t>Alfin Banco</t>
    </r>
    <r>
      <rPr>
        <vertAlign val="superscript"/>
        <sz val="8"/>
        <rFont val="Arial Narrow"/>
        <family val="2"/>
      </rPr>
      <t xml:space="preserve"> 1/ </t>
    </r>
  </si>
  <si>
    <t>Fuente: Anexo N° 2 Créditos Directos e Indirectos por Tipo de Garantía.</t>
  </si>
  <si>
    <r>
      <rPr>
        <i/>
        <sz val="8"/>
        <rFont val="Arial Narrow"/>
        <family val="2"/>
      </rPr>
      <t>Nota</t>
    </r>
    <r>
      <rPr>
        <sz val="8"/>
        <rFont val="Arial Narrow"/>
        <family val="2"/>
      </rPr>
      <t xml:space="preserve">: 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</si>
  <si>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Asimismo, se les permitió suspender el conteo </t>
  </si>
  <si>
    <t xml:space="preserve">         de los días de atraso de aquellos créditos que al 29/02/20 presentaban más de 15 días calendario de atraso, hasta el 31 de agosto 2020.</t>
  </si>
  <si>
    <t>Créditos Directos según Tipo de Crédito y Situación</t>
  </si>
  <si>
    <t>Total Créditos Directos*</t>
  </si>
  <si>
    <t>Revolventes</t>
  </si>
  <si>
    <t>No Revolventes</t>
  </si>
  <si>
    <t>Refinanc. y Reestruct.</t>
  </si>
  <si>
    <t>Atrasados</t>
  </si>
  <si>
    <t xml:space="preserve">Créditos Directos Corporativos, a Grandes, Medianas, Pequeñas y a Microempresas </t>
  </si>
  <si>
    <r>
      <t>por Sector económico</t>
    </r>
    <r>
      <rPr>
        <vertAlign val="superscript"/>
        <sz val="22"/>
        <rFont val="Times New Roman"/>
        <family val="1"/>
      </rPr>
      <t>1/</t>
    </r>
    <r>
      <rPr>
        <sz val="22"/>
        <rFont val="Times New Roman"/>
        <family val="1"/>
      </rPr>
      <t xml:space="preserve"> y Empresa Bancaria</t>
    </r>
  </si>
  <si>
    <t>Falabella Perú S.A</t>
  </si>
  <si>
    <t>Deutsche Bank Perú</t>
  </si>
  <si>
    <t>Electricidad, Gas, Vapor y Aire Acondicionado</t>
  </si>
  <si>
    <t>Agua, Gestión de Desechos y Descontaminación</t>
  </si>
  <si>
    <t>Transporte y Almacenamiento</t>
  </si>
  <si>
    <t>Alojamiento y Servicios de Comidas</t>
  </si>
  <si>
    <t>Información y Comunicaciones</t>
  </si>
  <si>
    <t>Actividades Financieras y de Seguros</t>
  </si>
  <si>
    <t>Actividades Inmobiliarias</t>
  </si>
  <si>
    <t>Actividades Profesionales, Científicas y Técnicas</t>
  </si>
  <si>
    <t>Actividades de Servicios Administrativos y de Apoyo</t>
  </si>
  <si>
    <t>Administración Pública y Defensa</t>
  </si>
  <si>
    <t>Salud Humana y Asistencia Social</t>
  </si>
  <si>
    <t>Act. Artísticas, de Entretenimiento y Recreativas</t>
  </si>
  <si>
    <t>Otras Actividades de Servicios</t>
  </si>
  <si>
    <t>Act. Hogares como Empleadores y Órganos extraterritoriales</t>
  </si>
  <si>
    <t>TOTAL CRÉDITOS A ACTIVIDADES EMPRESARIALES</t>
  </si>
  <si>
    <t>Fuente: Anexo N° 3 Flujo Credticio por Tipo de Crédito.</t>
  </si>
  <si>
    <t>Detalle de créditos por tipo, modalidad y moneda por Empresa Bancaria</t>
  </si>
  <si>
    <t>Banco Pichincha</t>
  </si>
  <si>
    <t>Santander Perú S.A.</t>
  </si>
  <si>
    <t>Banco Ripley</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</si>
  <si>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</si>
  <si>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</si>
  <si>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</si>
  <si>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</si>
  <si>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</si>
  <si>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</si>
  <si>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</si>
  <si>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</si>
  <si>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</si>
  <si>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</si>
  <si>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</si>
  <si>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</si>
  <si>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</si>
  <si>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</si>
  <si>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</si>
  <si>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</si>
  <si>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</si>
  <si>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</si>
  <si>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</si>
  <si>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</si>
  <si>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</si>
  <si>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</si>
  <si>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</si>
  <si>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</si>
  <si>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Incluye sucursales en el exterior</t>
  </si>
  <si>
    <t>Morosidad según tipo y modalidad de crédito por Empresa Bancaria</t>
  </si>
  <si>
    <t xml:space="preserve">   Préstamos revolventes</t>
  </si>
  <si>
    <t xml:space="preserve">   Préstamos no revolventes</t>
  </si>
  <si>
    <t xml:space="preserve">     Préstamos autos</t>
  </si>
  <si>
    <t xml:space="preserve">           Total Créditos Directos                     </t>
  </si>
  <si>
    <t>Nota: Información obtenida del Balance de Comprobación.</t>
  </si>
  <si>
    <t>La información contenida en este cuadro se complementa con el cuadro "Estructura de los créditos según tipo y modalidad" que se encuentra dentro de la sección Estructura de las Principales Cuentas</t>
  </si>
  <si>
    <t>Créditos Directos por Tipo de Garantía por Empresa Bancaria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</si>
  <si>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</si>
  <si>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</si>
  <si>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</si>
  <si>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</si>
  <si>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</si>
  <si>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</si>
  <si>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 En miles de soles)</t>
  </si>
  <si>
    <t>Autoliquidables</t>
  </si>
  <si>
    <t>De muy rápida realización</t>
  </si>
  <si>
    <t>Primera hipoteca sobre inmuebles</t>
  </si>
  <si>
    <t>Otras garantías preferidas</t>
  </si>
  <si>
    <t>Fuente: Anexo N° 2 Créditos directos e indirectos según tipo de garantía.</t>
  </si>
  <si>
    <t>Flujo de Créditos Castigados por Tipo de Crédito y Empresa Bancaria</t>
  </si>
  <si>
    <t>en el mes de Noviembre de 2024</t>
  </si>
  <si>
    <t>( En miles de soles )</t>
  </si>
  <si>
    <t xml:space="preserve">Flujo de castigos </t>
  </si>
  <si>
    <t xml:space="preserve">Grandes Empresas </t>
  </si>
  <si>
    <t xml:space="preserve">Consumo </t>
  </si>
  <si>
    <t>Hipotecarios</t>
  </si>
  <si>
    <t>Fuente: Reporte N° 25 Información de Castigos y Condonaciones de Créditos.</t>
  </si>
  <si>
    <t>Depósitos del público en Moneda Nacional por Empresa Bancaria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</si>
  <si>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</si>
  <si>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</si>
  <si>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</si>
  <si>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</si>
  <si>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</si>
  <si>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</si>
  <si>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</si>
  <si>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</si>
  <si>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</si>
  <si>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Bancaria</t>
  </si>
  <si>
    <t>(En miles de dólares)</t>
  </si>
  <si>
    <t>Fuente: Reporte N° 6-B  Tasas de Interés Pasivas sobre Saldos.</t>
  </si>
  <si>
    <t>Movimiento de los Depósitos Totales en Moneda Nacional por Empresa Bancaria</t>
  </si>
  <si>
    <t>Número de Cuentas</t>
  </si>
  <si>
    <t>Saldo Anterior</t>
  </si>
  <si>
    <t>Abonos</t>
  </si>
  <si>
    <t>Intereses Capitalizados</t>
  </si>
  <si>
    <t>Retiros y Cargos</t>
  </si>
  <si>
    <t>Saldo Final</t>
  </si>
  <si>
    <t>B. Falabella Perú .</t>
  </si>
  <si>
    <t>Fuente: Anexo N° 11 Movimiento de los Depósitos según Monto y Número de Cuentas.</t>
  </si>
  <si>
    <t>Movimiento de los Depósitos Totales en Moneda Extranjera por Empresa Bancaria</t>
  </si>
  <si>
    <t>Ratios de Liquidez en Moneda Nacional y Moneda Extranjera por Empresa Bancaria</t>
  </si>
  <si>
    <t>Liquidez en Moneda Nacional</t>
  </si>
  <si>
    <t>Liquidez en Moneda Extranjera</t>
  </si>
  <si>
    <t>Activos Líquidos (a)              (En miles de soles)</t>
  </si>
  <si>
    <t>Pasivos de Corto Plazo (b)  (En miles de soles)</t>
  </si>
  <si>
    <t>Ratio de Liquidez (a)/(b) (En porcentaje)</t>
  </si>
  <si>
    <t>Activos Líquidos  (c)          (En miles de dólares)</t>
  </si>
  <si>
    <t>Pasivos de Corto Plazo (d)  (En miles de dólares)</t>
  </si>
  <si>
    <t>Ratio de Liquidez (c)/(d) (En porcentaje)</t>
  </si>
  <si>
    <t>Fuente: Anexo N° 15-C Posición Mensual de Liquidez.</t>
  </si>
  <si>
    <t>Requerimiento de Patrimonio Efectivo por Riesgo de Mercado por Empresa Bancaria</t>
  </si>
  <si>
    <r>
      <t>Requerimiento de Patrimonio Efectivo</t>
    </r>
    <r>
      <rPr>
        <b/>
        <vertAlign val="superscript"/>
        <sz val="10"/>
        <rFont val="Arial Narrow"/>
        <family val="2"/>
      </rPr>
      <t>1/</t>
    </r>
  </si>
  <si>
    <r>
      <t xml:space="preserve"> Por Riesgo                               Cambiario</t>
    </r>
    <r>
      <rPr>
        <vertAlign val="superscript"/>
        <sz val="10"/>
        <rFont val="Arial Narrow"/>
        <family val="2"/>
      </rPr>
      <t xml:space="preserve">                                                                </t>
    </r>
    <r>
      <rPr>
        <sz val="10"/>
        <rFont val="Arial Narrow"/>
        <family val="2"/>
      </rPr>
      <t>(a)</t>
    </r>
  </si>
  <si>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</si>
  <si>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</si>
  <si>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</si>
  <si>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</si>
  <si>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</si>
  <si>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r>
      <t xml:space="preserve">Operaciones </t>
    </r>
    <r>
      <rPr>
        <i/>
        <sz val="22"/>
        <rFont val="Times New Roman"/>
        <family val="1"/>
      </rPr>
      <t>Forward</t>
    </r>
    <r>
      <rPr>
        <sz val="22"/>
        <rFont val="Times New Roman"/>
        <family val="1"/>
      </rPr>
      <t xml:space="preserve"> en Moneda Extranjera por Empresa Bancaria</t>
    </r>
  </si>
  <si>
    <r>
      <t xml:space="preserve">Compras de </t>
    </r>
    <r>
      <rPr>
        <i/>
        <sz val="10"/>
        <rFont val="Arial Narrow"/>
        <family val="2"/>
      </rPr>
      <t>Forward</t>
    </r>
  </si>
  <si>
    <r>
      <t xml:space="preserve">Ventas de </t>
    </r>
    <r>
      <rPr>
        <i/>
        <sz val="10"/>
        <rFont val="Arial Narrow"/>
        <family val="2"/>
      </rPr>
      <t>Forward</t>
    </r>
  </si>
  <si>
    <r>
      <t xml:space="preserve">Posición Bruta de </t>
    </r>
    <r>
      <rPr>
        <b/>
        <i/>
        <sz val="10"/>
        <rFont val="Arial Narrow"/>
        <family val="2"/>
      </rPr>
      <t>Forward</t>
    </r>
  </si>
  <si>
    <t>Posición Global en Moneda Extranjera por Empresa Bancaria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</si>
  <si>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</si>
  <si>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</si>
  <si>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</si>
  <si>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</si>
  <si>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</si>
  <si>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</si>
  <si>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Operaciones Swaps por Empresa Bancaria</t>
  </si>
  <si>
    <t>Swaps de Tasas de Interés</t>
  </si>
  <si>
    <t>Compras de Swaps de Monedas</t>
  </si>
  <si>
    <t>Ventas de Swaps de Monedas</t>
  </si>
  <si>
    <t>Posición Bruta de Swap</t>
  </si>
  <si>
    <t>Requerimiento de Patrimonio Efectivo por Riesgo Operacional por Empresa Bancaria</t>
  </si>
  <si>
    <t>Requerimiento según Método del Indicador Básico</t>
  </si>
  <si>
    <t>Requerimiento según Método Estándar Alternativo</t>
  </si>
  <si>
    <t>Requerimiento
Adicional por R. Operacional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</si>
  <si>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</si>
  <si>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</si>
  <si>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</si>
  <si>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</si>
  <si>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</si>
  <si>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</si>
  <si>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</si>
  <si>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</si>
  <si>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</si>
  <si>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</si>
  <si>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</si>
  <si>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</si>
  <si>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</si>
  <si>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</si>
  <si>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</si>
  <si>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</si>
  <si>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</si>
  <si>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</si>
  <si>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</si>
  <si>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</si>
  <si>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</si>
  <si>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</si>
  <si>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</si>
  <si>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</si>
  <si>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</si>
  <si>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1303+1304</t>
  </si>
  <si>
    <t>(C.3)</t>
  </si>
  <si>
    <t>(C.4)</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</si>
  <si>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</si>
  <si>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</si>
  <si>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</si>
  <si>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</si>
  <si>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</si>
  <si>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</si>
  <si>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</si>
  <si>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</si>
  <si>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</si>
  <si>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</si>
  <si>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Calibri"/>
        <family val="2"/>
        <scheme val="minor"/>
      </rPr>
      <t>2101.01)</t>
    </r>
  </si>
  <si>
    <t>(D.3)</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</si>
  <si>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</si>
  <si>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</si>
  <si>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</si>
  <si>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</si>
  <si>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</si>
  <si>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</si>
  <si>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</si>
  <si>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</si>
  <si>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</si>
  <si>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</si>
  <si>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</si>
  <si>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</si>
  <si>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</si>
  <si>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</si>
  <si>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</si>
  <si>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</si>
  <si>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</si>
  <si>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</si>
  <si>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</si>
  <si>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</si>
  <si>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</si>
  <si>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</si>
  <si>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</si>
  <si>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</si>
  <si>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En Cobranza Judicial</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</si>
  <si>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</si>
  <si>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</si>
  <si>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</si>
  <si>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</si>
  <si>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</si>
  <si>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</si>
  <si>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</si>
  <si>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</si>
  <si>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</si>
  <si>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</si>
  <si>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</si>
  <si>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</si>
  <si>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</si>
  <si>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</si>
  <si>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</si>
  <si>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</si>
  <si>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</si>
  <si>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</si>
  <si>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</si>
  <si>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</si>
  <si>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</si>
  <si>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Calibri"/>
        <family val="2"/>
        <scheme val="minor"/>
      </rPr>
      <t>1914+SI((1906.01+1906.02-2507.03.01-2507.03.02)&gt;0,(1916.01+1916.02-2517.03.01-2517.03.02)+(1936.01+1936.02-2537.03.01-2537.03.02),0)+1913+1911+1916.09+1917+1918+1919+1934+1933+1931+1936.09+1937+1938+1939</t>
    </r>
  </si>
  <si>
    <r>
      <t xml:space="preserve">ME:
</t>
    </r>
    <r>
      <rPr>
        <sz val="11"/>
        <color theme="1"/>
        <rFont val="Calibri"/>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</si>
  <si>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</si>
  <si>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</si>
  <si>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</si>
  <si>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</si>
  <si>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</si>
  <si>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Calibri"/>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</si>
  <si>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</si>
  <si>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</si>
  <si>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</si>
  <si>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</si>
  <si>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</si>
  <si>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</si>
  <si>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</si>
  <si>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</si>
  <si>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</si>
  <si>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</si>
  <si>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</si>
  <si>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</si>
  <si>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</si>
  <si>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</si>
  <si>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</si>
  <si>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</si>
  <si>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</si>
  <si>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</si>
  <si>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</si>
  <si>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</si>
  <si>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</si>
  <si>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</si>
  <si>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</si>
  <si>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</si>
  <si>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</si>
  <si>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</si>
  <si>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</si>
  <si>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</si>
  <si>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</si>
  <si>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</si>
  <si>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</si>
  <si>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</si>
  <si>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</si>
  <si>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</si>
  <si>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</si>
  <si>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</si>
  <si>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</si>
  <si>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</si>
  <si>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</si>
  <si>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</si>
  <si>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</si>
  <si>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</si>
  <si>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</si>
  <si>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</si>
  <si>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</si>
  <si>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</si>
  <si>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</si>
  <si>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</si>
  <si>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</si>
  <si>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</si>
  <si>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</si>
  <si>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</si>
  <si>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</si>
  <si>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</si>
  <si>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</si>
  <si>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</si>
  <si>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</si>
  <si>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</si>
  <si>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</si>
  <si>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</si>
  <si>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</si>
  <si>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</si>
  <si>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</si>
  <si>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</si>
  <si>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</si>
  <si>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Calibri"/>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</si>
  <si>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Calibri"/>
        <family val="2"/>
        <scheme val="minor"/>
      </rPr>
      <t xml:space="preserve">
292-2921.01-2921.02+2126-2921.08.01+2921.02.07-2921.07.02-1922+SI((1906.01+1906.02-2507.03.01-2507.03.02)&lt;0, (1916.01+1916.02-2517.03.01-2517.03.02)*(-1),0)+2429+2629+2829-2921.07.06</t>
    </r>
  </si>
  <si>
    <t>(R)</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</si>
  <si>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</si>
  <si>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</si>
  <si>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</si>
  <si>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</si>
  <si>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</si>
  <si>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</si>
  <si>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</si>
  <si>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</si>
  <si>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</si>
  <si>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</si>
  <si>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</si>
  <si>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</si>
  <si>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</si>
  <si>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</si>
  <si>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</si>
  <si>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</si>
  <si>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</si>
  <si>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</si>
  <si>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</si>
  <si>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</si>
  <si>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</si>
  <si>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</si>
  <si>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</si>
  <si>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</si>
  <si>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</si>
  <si>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</si>
  <si>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</si>
  <si>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</si>
  <si>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</si>
  <si>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</si>
  <si>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</si>
  <si>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</si>
  <si>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</si>
  <si>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</si>
  <si>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</si>
  <si>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</si>
  <si>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</si>
  <si>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</si>
  <si>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</si>
  <si>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</si>
  <si>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</si>
  <si>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</si>
  <si>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</si>
  <si>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</si>
  <si>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Calibri"/>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</si>
  <si>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</si>
  <si>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</si>
  <si>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Calibri"/>
        <family val="2"/>
        <scheme val="minor"/>
      </rPr>
      <t>(5109.04-4109.04)</t>
    </r>
  </si>
  <si>
    <t>(A.6)</t>
  </si>
  <si>
    <t>Créditos directos</t>
  </si>
  <si>
    <t>5104+5107</t>
  </si>
  <si>
    <t>(A.7)</t>
  </si>
  <si>
    <t>Diferencia de cambio</t>
  </si>
  <si>
    <r>
      <rPr>
        <b/>
        <sz val="10"/>
        <rFont val="Arial"/>
        <family val="2"/>
      </rPr>
      <t>SA</t>
    </r>
    <r>
      <rPr>
        <sz val="11"/>
        <color theme="1"/>
        <rFont val="Calibri"/>
        <family val="2"/>
        <scheme val="minor"/>
      </rPr>
      <t>((5108.01+5108.04.09+5108.09-4108.01) - (4108.04.09+4108.09))</t>
    </r>
  </si>
  <si>
    <t>(A.8)</t>
  </si>
  <si>
    <t>Ganancias en Productos Financieros Derivados</t>
  </si>
  <si>
    <r>
      <rPr>
        <b/>
        <sz val="10"/>
        <rFont val="Arial"/>
        <family val="2"/>
      </rPr>
      <t>SA</t>
    </r>
    <r>
      <rPr>
        <sz val="11"/>
        <color theme="1"/>
        <rFont val="Calibri"/>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</si>
  <si>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</si>
  <si>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</si>
  <si>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</si>
  <si>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</si>
  <si>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</si>
  <si>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</si>
  <si>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</si>
  <si>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</si>
  <si>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</si>
  <si>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</si>
  <si>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</si>
  <si>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</si>
  <si>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</si>
  <si>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</si>
  <si>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</si>
  <si>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</si>
  <si>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Calibri"/>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</si>
  <si>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</si>
  <si>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</si>
  <si>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Calibri"/>
        <family val="2"/>
        <scheme val="minor"/>
      </rPr>
      <t>(5109.04-4109.04)</t>
    </r>
  </si>
  <si>
    <t>(B.9)</t>
  </si>
  <si>
    <t xml:space="preserve">Primas al Fondo de Seguro de Depósito </t>
  </si>
  <si>
    <t>(B.10)</t>
  </si>
  <si>
    <t>Diferencia de Cambio</t>
  </si>
  <si>
    <r>
      <rPr>
        <b/>
        <sz val="10"/>
        <rFont val="Arial"/>
        <family val="2"/>
      </rPr>
      <t>SD</t>
    </r>
    <r>
      <rPr>
        <sz val="11"/>
        <color theme="1"/>
        <rFont val="Calibri"/>
        <family val="2"/>
        <scheme val="minor"/>
      </rPr>
      <t>((5108.01+5108.04.09+5108.09) - (4108.01+4108.04.09+4108.09))</t>
    </r>
  </si>
  <si>
    <t>(B.11)</t>
  </si>
  <si>
    <t>Pérdidas en Productos Financieros Derivados</t>
  </si>
  <si>
    <r>
      <rPr>
        <b/>
        <sz val="10"/>
        <rFont val="Arial"/>
        <family val="2"/>
      </rPr>
      <t>SD</t>
    </r>
    <r>
      <rPr>
        <sz val="11"/>
        <color theme="1"/>
        <rFont val="Calibri"/>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</si>
  <si>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</si>
  <si>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Calibri"/>
        <family val="2"/>
        <scheme val="minor"/>
      </rPr>
      <t xml:space="preserve">(4109.10-5109.10) + </t>
    </r>
    <r>
      <rPr>
        <b/>
        <sz val="10"/>
        <rFont val="Arial"/>
        <family val="2"/>
      </rPr>
      <t>SD</t>
    </r>
    <r>
      <rPr>
        <sz val="11"/>
        <color theme="1"/>
        <rFont val="Calibri"/>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</si>
  <si>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</si>
  <si>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</si>
  <si>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</si>
  <si>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</si>
  <si>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</si>
  <si>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</si>
  <si>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</si>
  <si>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</si>
  <si>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</si>
  <si>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</si>
  <si>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</si>
  <si>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</si>
  <si>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</si>
  <si>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</si>
  <si>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</si>
  <si>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</si>
  <si>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</si>
  <si>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</si>
  <si>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</si>
  <si>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</si>
  <si>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</si>
  <si>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</si>
  <si>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</si>
  <si>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</si>
  <si>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</si>
  <si>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</si>
  <si>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</si>
  <si>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</si>
  <si>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</si>
  <si>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</si>
  <si>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</si>
  <si>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</si>
  <si>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</si>
  <si>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</si>
  <si>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</si>
  <si>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</si>
  <si>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</si>
  <si>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</si>
  <si>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</si>
  <si>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</si>
  <si>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</si>
  <si>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</si>
  <si>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</si>
  <si>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</si>
  <si>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</si>
  <si>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</si>
  <si>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</si>
  <si>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</si>
  <si>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</si>
  <si>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</si>
  <si>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</si>
  <si>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</si>
  <si>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</si>
  <si>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</si>
  <si>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</si>
  <si>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</si>
  <si>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</si>
  <si>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</si>
  <si>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</si>
  <si>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</si>
  <si>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</si>
  <si>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</si>
  <si>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</si>
  <si>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</si>
  <si>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</si>
  <si>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</si>
  <si>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</si>
  <si>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</si>
  <si>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</si>
  <si>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</si>
  <si>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</si>
  <si>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Contratos de Arrendamiento Financiero por Sector Económico y Tipo de Bien</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</si>
  <si>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</si>
  <si>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</si>
  <si>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</si>
  <si>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</si>
  <si>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</si>
  <si>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</si>
  <si>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</si>
  <si>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</si>
  <si>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</si>
  <si>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</si>
  <si>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</si>
  <si>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</si>
  <si>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</si>
  <si>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</si>
  <si>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</si>
  <si>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</si>
  <si>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</si>
  <si>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</si>
  <si>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</si>
  <si>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</si>
  <si>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Operaciones Forward en Moneda Extranjera</t>
  </si>
  <si>
    <t>Operaciones Swaps</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</si>
  <si>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</si>
  <si>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</si>
  <si>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</si>
  <si>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</si>
  <si>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</si>
  <si>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</si>
  <si>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</si>
  <si>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</si>
  <si>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</si>
  <si>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</si>
  <si>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</si>
  <si>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</si>
  <si>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</si>
  <si>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Estructura de Inversiones</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</si>
  <si>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</si>
  <si>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</si>
  <si>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</si>
  <si>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</si>
  <si>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 (País)</t>
  </si>
  <si>
    <t>Distribución de Oficinas por Zona Geográfica (Lima y Callao)</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</si>
  <si>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</si>
  <si>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</si>
  <si>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</si>
  <si>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</si>
  <si>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</si>
  <si>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</si>
  <si>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</si>
  <si>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</si>
  <si>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</si>
  <si>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</si>
  <si>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Boletin Informativo Mensual de la Banca Múltiple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</si>
</sst>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8">
    <numFmt numFmtId="41" formatCode="_(* #,##0_);_(* \(#,##0\);_(* &quot;-&quot;_);_(@_)"/>
    <numFmt numFmtId="43" formatCode="_(* #,##0.00_);_(* \(#,##0.00\);_(* &quot;-&quot;??_);_(@_)"/>
    <numFmt numFmtId="164" formatCode="\A\l\ dd\ &quot;de&quot;\ mmmm\ &quot; de&quot;\ yyyy"/>
    <numFmt numFmtId="165" formatCode="* #\ ###\ ###___ ;\ * #\ ###\ ###\_\ __\ ;* &quot;-&quot;?,_ ;_(@_)"/>
    <numFmt numFmtId="166" formatCode="_ * #,##0_ ;_ * \-#,##0_ ;_ * &quot;-&quot;_ ;_ @_ "/>
    <numFmt numFmtId="167" formatCode="_(* #_);_(* \(#0\)\ ;* &quot;-&quot;\ ;_(@_)"/>
    <numFmt numFmtId="168" formatCode="_([$€-2]\ * #,##0.00_);_([$€-2]\ * \(#,##0.00\);_([$€-2]\ * &quot;-&quot;??_)"/>
    <numFmt numFmtId="169" formatCode="\A\l\ dd\ &quot;de&quot;\ mmmm\ &quot;de&quot;\ yyyy"/>
    <numFmt numFmtId="170" formatCode="_(* #,##0_________);_(* \(#,##0\);_(* &quot;-&quot;????_);_(@_)"/>
    <numFmt numFmtId="171" formatCode="&quot;Tipo de Cambio Contable:&quot;\ #.###"/>
    <numFmt numFmtId="172" formatCode="_ * #,##0_________________________ ;_ * \-#,##0_________________________ ;_ * &quot;-&quot;?????????????_ ;_ @_ "/>
    <numFmt numFmtId="173" formatCode="_ * #,##0_______________ ;_ * \-#,##0_______________ ;_ * &quot;-&quot;????????_ ;_ @_ "/>
    <numFmt numFmtId="174" formatCode="_(* #,###,##0_________)\ ;_(* \(#,###,##0\)\ ;* &quot;-&quot;??????;_(@_)"/>
    <numFmt numFmtId="175" formatCode="_ * #,##0_________________ ;_ * \-#,##0_______________ ;_ * &quot;-&quot;????????_ ;_ @_ "/>
    <numFmt numFmtId="176" formatCode="_ * #,##0_____________________ ;_ * \-#,##0_______________ ;_ * &quot;-&quot;????????_ ;_ @_ "/>
    <numFmt numFmtId="177" formatCode="_ * #,##0____________\ ;_ * \-#,##0____________\ ;_ * &quot;-&quot;??????_ ;_ @_ "/>
    <numFmt numFmtId="178" formatCode="0.000"/>
    <numFmt numFmtId="179" formatCode="_ * #,##0.000____________\ ;_ * \-#,##0.000____________\ ;_ * &quot;-&quot;??????_ ;_ @_ "/>
    <numFmt numFmtId="180" formatCode="_ * #,##0.00_ ;_ * \-#,##0.00_ ;_ * &quot;-&quot;??_ ;_ @_ "/>
    <numFmt numFmtId="181" formatCode="_ * #,##0.0000_ ;_ * \-#,##0.0000_ ;_ * &quot;-&quot;_ ;_ @_ "/>
    <numFmt numFmtId="182" formatCode="_ * #,##0.00_ ;_ * \-#,##0.00_ ;_ * &quot;-&quot;_ ;_ @_ "/>
    <numFmt numFmtId="183" formatCode="_ * #,##0.00000_ ;_ * \-#,##0.00000_ ;_ * &quot;-&quot;_ ;_ @_ "/>
    <numFmt numFmtId="184" formatCode="\(\A\l\ dd\ &quot;de&quot;\ mmmm\ &quot;de&quot;\ yyyy\)"/>
    <numFmt numFmtId="185" formatCode="#,##0_ ;\-#,##0\ "/>
    <numFmt numFmtId="186" formatCode="_(* #,##0_);_(* \(#,##0\);_(* &quot;-&quot;??_);_(@_)"/>
    <numFmt numFmtId="187" formatCode="\D\e\s\e\m\b\o\l\s\a\d\o\s\ \e\n\ \e\l\ \m\e\s\ &quot;de&quot;\ mmmm\ &quot;de&quot;\ yyyy"/>
    <numFmt numFmtId="188" formatCode="&quot;Al &quot;dd&quot; de &quot;mmmm&quot; de &quot;yyyy"/>
    <numFmt numFmtId="189" formatCode="_-* #,##0\ _P_t_a_-;\-* #,##0\ _P_t_a_-;_-* &quot;-&quot;\ _P_t_a_-;_-@_-"/>
    <numFmt numFmtId="190" formatCode="_(* #,##0.000_);_(* \(#,##0.000\);_(* &quot;-&quot;??_);_(@_)"/>
    <numFmt numFmtId="191" formatCode="_-* #,##0.00\ _P_t_a_-;\-* #,##0.00\ _P_t_a_-;_-* &quot;-&quot;\ _P_t_a_-;_-@_-"/>
    <numFmt numFmtId="192" formatCode="_(* #,##0_________________________);_(* \(#,##0\);_(* &quot;-&quot;????????????_);_(@_)"/>
    <numFmt numFmtId="193" formatCode="_(&quot;S/.&quot;\ * #,##0.00_);_(&quot;S/.&quot;\ * \(#,##0.00\);_(&quot;S/.&quot;\ * &quot;-&quot;??_);_(@_)"/>
    <numFmt numFmtId="194" formatCode="_(* #,###,##0_________)\ ;_(* \(#,###,##0\)\ __\ _____ ;* &quot;-&quot;??????;_(@_)"/>
    <numFmt numFmtId="195" formatCode="_(* #\ ###\ ##0_);_(* \(#\ ###\ ##0\)__;* &quot;-&quot;??;_(@_)"/>
    <numFmt numFmtId="196" formatCode="_(* #,###,##0.0_________)\ ;_(* \(#,###,##0.0\)\ __\ _____ ;* &quot;-&quot;??????;_(@_)"/>
    <numFmt numFmtId="197" formatCode="_(* #,###,##0.0000_________)\ ;_(* \(#,###,##0.0000\)\ ;* &quot;-&quot;??????;_(@_)"/>
    <numFmt numFmtId="198" formatCode="&quot;Al&quot;\ d\ &quot;de&quot;\ mmmm\ &quot;de&quot;\ yyyy"/>
    <numFmt numFmtId="199" formatCode="_(* ##,#00_____________________);_(* \(#,##0.00\);_(* &quot;-&quot;??????????_);_(@_)"/>
    <numFmt numFmtId="200" formatCode="_(* #\ #,###,##0.00___________________________);_(* \(#\ ###\ ###\);_(* &quot;-&quot;?????????????_);_(@_)"/>
    <numFmt numFmtId="201" formatCode="_(* #,\ ###,###_______________________);_(* \(#\ ###\ ###\);_(* &quot;-&quot;??????_);_(@_)"/>
    <numFmt numFmtId="202" formatCode="_(* #,##0.00_________);_(* \(#,##0.00\);_(* &quot;-&quot;????_);_(@_)"/>
    <numFmt numFmtId="203" formatCode="_-* #,##0.00\ _P_t_a_-;\-* #,##0.00\ _P_t_a_-;_-* &quot;-&quot;??\ _P_t_a_-;_-@_-"/>
    <numFmt numFmtId="204" formatCode="_(* #,##0.00_______);_(* \(#,##0.00\);_(* &quot;-&quot;???_);_(@_)"/>
    <numFmt numFmtId="205" formatCode="_(* #,##0_______);_(* \(#,##0\);_(* &quot;-&quot;???_);_(@_)"/>
    <numFmt numFmtId="206" formatCode="_(* #,##0.00_________________);_(* \(#,##0.00\);_(* &quot;-&quot;????????_);_(@_)"/>
    <numFmt numFmtId="207" formatCode="_(* #,\ ###,###_______________);_(* \(#\ ###\ ###\);_(* &quot;-&quot;??_);_(@_)"/>
    <numFmt numFmtId="208" formatCode="_(* #,##0_________________);_(* \(#,##0\);_(* &quot;-&quot;????????_);_(@_)"/>
    <numFmt numFmtId="209" formatCode="_-* #,##0\ _P_t_a_-;\-* #,##0\ _P_t_a_-;_-* &quot;-&quot;??\ _P_t_a_-;_-@_-"/>
    <numFmt numFmtId="210" formatCode="&quot;Publicado el&quot;\ dd/mm/yyyy"/>
    <numFmt numFmtId="211" formatCode="* #\ ###\ ###____________;\ * #\ ###\ ###\____________ ;* &quot;-&quot;?????;_(@_)"/>
    <numFmt numFmtId="212" formatCode="&quot;Al&quot;\ dd\ &quot;de&quot;\ mmmm\ &quot;de&quot;\ yyyy"/>
    <numFmt numFmtId="213" formatCode="_(* #,##0.0_);_(* \(#,##0.0\);_(* &quot;-&quot;??_);_(@_)"/>
    <numFmt numFmtId="214" formatCode="0.00_);\(0.00\)"/>
    <numFmt numFmtId="215" formatCode="_(* #,##0.00_____________);_(* \(#,##0.00\)_____________ ;_(* &quot;-&quot;???????_);_(@_)"/>
    <numFmt numFmtId="216" formatCode="_(* #,##0_____________);_(* \(#,##0\)_____________ ;_(* &quot;-&quot;???????,_);_(@_)"/>
    <numFmt numFmtId="217" formatCode="_(* #,##0_____________);_(* \(#,##0\)_____________ ;_(* &quot;-&quot;???????_);_(@_)"/>
    <numFmt numFmtId="218" formatCode="0.00000"/>
    <numFmt numFmtId="219" formatCode="_(* #,##0.00000_____________);_(* \(#,##0.00000\)_____________ ;_(* &quot;-&quot;???????_);_(@_)"/>
    <numFmt numFmtId="220" formatCode="_(* #\ ###\ ##0_________________________);_(* \(#\ ###\ ##0\)\ ;* &quot;-&quot;??????????????;_(@_)"/>
    <numFmt numFmtId="221" formatCode="* #\ ###\ ###__________________;\ * #\ ###\ ###\________________________ ;* &quot;-&quot;???????????;_(@_)"/>
    <numFmt numFmtId="222" formatCode="* #\ ###\ ###;\ * #\ ###\ ###\ ;* &quot;-&quot;?;_(@_)"/>
    <numFmt numFmtId="223" formatCode="_(* #\ ###\ ###_);_(* \(#\ ###\ ###\);_(* &quot;-&quot;??_);_(@_)"/>
    <numFmt numFmtId="224" formatCode="_(* #\ ##0.00_);_(* \(#\ ##0.00\);_(* &quot;-&quot;??_);_(@_)"/>
    <numFmt numFmtId="225" formatCode="_ * #,##0_ ;_ * \-#,##0_ ;_ * &quot;-&quot;??_ ;_ @_ "/>
    <numFmt numFmtId="226" formatCode="_(* #\ ###\ ##0___________);_(* \(#\ ###\ ##0\)\ ;* &quot;-&quot;??????;_(@_)"/>
    <numFmt numFmtId="227" formatCode="_(* #,##0_);_(* \(#,##0\);_(* &quot;-&quot;?_);_(@_)"/>
    <numFmt numFmtId="228" formatCode="_(* #,##0.0000000_);_(* \(#,##0.0000000\);_(* &quot;-&quot;??_);_(@_)"/>
    <numFmt numFmtId="229" formatCode="[$-C0A]d\ &quot;de&quot;\ mmmm\ &quot;de&quot;\ yyyy;@"/>
    <numFmt numFmtId="230" formatCode="_(* #,##0.00_);_(* \(#,##0.00\);_(* &quot;-&quot;?_);_(@_)"/>
    <numFmt numFmtId="231" formatCode="#,##0_ ;[Red]\-#,##0\ "/>
    <numFmt numFmtId="232" formatCode="&quot;Promedio de Saldos Diarios a &quot;mmmm&quot; de &quot;yyyy"/>
    <numFmt numFmtId="233" formatCode="_ * #,##0___________________ ;_ * \-#,##0_ ;_ * &quot;-&quot;??????????,;_ @_ "/>
    <numFmt numFmtId="234" formatCode="_-* #,##0.0\ _-;_-\(#,##0.0\)\ _-;_-* &quot;-&quot;\ _-;_-@_-"/>
    <numFmt numFmtId="235" formatCode="_(* #,##0___________);_(* \(#,##0\)__________;_(* &quot;-&quot;??????_);_(@_)"/>
    <numFmt numFmtId="236" formatCode="mmmm\-yyyy"/>
    <numFmt numFmtId="237" formatCode="_(* #,##0___________________________);_(* \(#,##0\)__________________________;_(* &quot;-&quot;?????????????_);_(@_)"/>
    <numFmt numFmtId="238" formatCode="_-* #,##0___________-;\-* #,##0___________-;_ &quot;-&quot;_??????;_-@_-"/>
    <numFmt numFmtId="239" formatCode="_-* #,##0___________________-;\-* #,##0___________________-;_ &quot;-&quot;_??????????;_-@_-"/>
  </numFmts>
  <fonts count="193">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i/>
      <sz val="8"/>
      <name val="Arial Narrow"/>
      <family val="2"/>
    </font>
    <font>
      <sz val="6"/>
      <name val="Arial Narrow"/>
      <family val="2"/>
    </font>
    <font>
      <sz val="6"/>
      <name val="Arial"/>
      <family val="2"/>
    </font>
    <font>
      <sz val="8"/>
      <name val="Arial"/>
      <family val="2"/>
    </font>
    <font>
      <b/>
      <sz val="8"/>
      <name val="Arial"/>
      <family val="2"/>
    </font>
    <font>
      <sz val="14.5"/>
      <name val="Times New Roman"/>
      <family val="1"/>
    </font>
    <font>
      <sz val="9"/>
      <name val="Arial"/>
      <family val="2"/>
    </font>
    <font>
      <b/>
      <sz val="10"/>
      <name val="Times New Roman"/>
      <family val="1"/>
    </font>
    <font>
      <b/>
      <sz val="17"/>
      <name val="Times New Roman"/>
      <family val="1"/>
    </font>
    <font>
      <sz val="12"/>
      <name val="Arial"/>
      <family val="2"/>
    </font>
    <font>
      <b/>
      <sz val="12"/>
      <name val="Arial"/>
      <family val="2"/>
    </font>
    <font>
      <sz val="7"/>
      <name val="Arial"/>
      <family val="2"/>
    </font>
    <font>
      <b/>
      <sz val="22"/>
      <name val="Times New Roman"/>
      <family val="1"/>
    </font>
    <font>
      <sz val="14"/>
      <name val="Arial"/>
      <family val="2"/>
    </font>
    <font>
      <sz val="11"/>
      <name val="Times New Roman"/>
      <family val="1"/>
    </font>
    <font>
      <b/>
      <sz val="9"/>
      <name val="Arial"/>
      <family val="2"/>
    </font>
    <font>
      <sz val="10"/>
      <name val="Segoe UI"/>
      <family val="2"/>
    </font>
    <font>
      <b/>
      <vertAlign val="superscript"/>
      <sz val="10"/>
      <name val="Arial Narrow"/>
      <family val="2"/>
    </font>
    <font>
      <sz val="8.6"/>
      <name val="Arial"/>
      <family val="2"/>
    </font>
    <font>
      <b/>
      <sz val="10.5"/>
      <name val="Times New Roman"/>
      <family val="1"/>
    </font>
    <font>
      <sz val="11"/>
      <color theme="1"/>
      <name val="Calibri"/>
      <family val="2"/>
    </font>
    <font>
      <sz val="8"/>
      <color theme="1"/>
      <name val="Calibri"/>
      <family val="2"/>
    </font>
    <font>
      <b/>
      <sz val="8.6"/>
      <name val="Arial"/>
      <family val="2"/>
    </font>
    <font>
      <b/>
      <vertAlign val="superscript"/>
      <sz val="8"/>
      <name val="Arial Narrow"/>
      <family val="2"/>
    </font>
    <font>
      <b/>
      <sz val="7"/>
      <name val="Arial"/>
      <family val="2"/>
    </font>
    <font>
      <sz val="13"/>
      <name val="Times New Roman"/>
      <family val="1"/>
    </font>
    <font>
      <b/>
      <sz val="13.8"/>
      <name val="Times New Roman"/>
      <family val="1"/>
    </font>
    <font>
      <b/>
      <sz val="13"/>
      <name val="Arial Narrow"/>
      <family val="2"/>
    </font>
    <font>
      <sz val="10"/>
      <name val="Times New Roman"/>
      <family val="1"/>
    </font>
    <font>
      <sz val="9.6"/>
      <name val="Arial Narrow"/>
      <family val="2"/>
    </font>
    <font>
      <b/>
      <sz val="12"/>
      <name val="Arial Narrow"/>
      <family val="2"/>
    </font>
    <font>
      <sz val="8"/>
      <color indexed="9"/>
      <name val="Arial Narrow"/>
      <family val="2"/>
    </font>
    <font>
      <sz val="8.5"/>
      <name val="Arial Narrow"/>
      <family val="2"/>
    </font>
    <font>
      <b/>
      <sz val="8.5"/>
      <name val="Arial Narrow"/>
      <family val="2"/>
    </font>
    <font>
      <sz val="8.5"/>
      <color indexed="9"/>
      <name val="Arial Narrow"/>
      <family val="2"/>
    </font>
    <font>
      <sz val="9.5"/>
      <name val="Arial Narrow"/>
      <family val="2"/>
    </font>
    <font>
      <sz val="13"/>
      <name val="Arial Narrow"/>
      <family val="2"/>
    </font>
    <font>
      <sz val="8"/>
      <color indexed="10"/>
      <name val="Arial Narrow"/>
      <family val="2"/>
    </font>
    <font>
      <sz val="7.5"/>
      <name val="Arial Narrow"/>
      <family val="2"/>
    </font>
    <font>
      <sz val="7.5"/>
      <name val="Arial"/>
      <family val="2"/>
    </font>
    <font>
      <b/>
      <sz val="15"/>
      <name val="Times New Roman"/>
      <family val="1"/>
    </font>
    <font>
      <sz val="21"/>
      <name val="Times New Roman"/>
      <family val="1"/>
    </font>
    <font>
      <sz val="21.25"/>
      <name val="Times New Roman"/>
      <family val="1"/>
    </font>
    <font>
      <b/>
      <sz val="14"/>
      <name val="Arial"/>
      <family val="2"/>
    </font>
    <font>
      <sz val="13"/>
      <name val="Arial"/>
      <family val="2"/>
    </font>
    <font>
      <b/>
      <sz val="10"/>
      <color rgb="FF0000FF"/>
      <name val="Arial Narrow"/>
      <family val="2"/>
    </font>
    <font>
      <sz val="10"/>
      <color indexed="9"/>
      <name val="Arial Narrow"/>
      <family val="2"/>
    </font>
    <font>
      <u/>
      <sz val="11"/>
      <color theme="10"/>
      <name val="Calibri"/>
      <family val="2"/>
      <scheme val="minor"/>
    </font>
    <font>
      <sz val="24"/>
      <name val="Times New Roman"/>
      <family val="1"/>
    </font>
    <font>
      <sz val="15.5"/>
      <name val="Times New Roman"/>
      <family val="1"/>
    </font>
    <font>
      <sz val="9"/>
      <name val="Arial Narrow"/>
      <family val="2"/>
    </font>
    <font>
      <sz val="14"/>
      <name val="Arial Narrow"/>
      <family val="2"/>
    </font>
    <font>
      <sz val="14"/>
      <name val="Times New Roman"/>
      <family val="1"/>
    </font>
    <font>
      <sz val="10.5"/>
      <name val="Arial Narrow"/>
      <family val="2"/>
    </font>
    <font>
      <b/>
      <sz val="9"/>
      <name val="Arial Narrow"/>
      <family val="2"/>
    </font>
    <font>
      <b/>
      <sz val="9"/>
      <color indexed="9"/>
      <name val="Arial Narrow"/>
      <family val="2"/>
    </font>
    <font>
      <sz val="9"/>
      <color indexed="9"/>
      <name val="Arial Narrow"/>
      <family val="2"/>
    </font>
    <font>
      <sz val="8.5"/>
      <name val="Arial"/>
      <family val="2"/>
    </font>
    <font>
      <i/>
      <sz val="7"/>
      <name val="Arial Narrow"/>
      <family val="2"/>
    </font>
    <font>
      <sz val="22"/>
      <name val="Arial"/>
      <family val="2"/>
    </font>
    <font>
      <b/>
      <sz val="15"/>
      <name val="Arial Narrow"/>
      <family val="2"/>
    </font>
    <font>
      <sz val="11"/>
      <name val="Arial Narrow"/>
      <family val="2"/>
    </font>
    <font>
      <b/>
      <sz val="8"/>
      <color theme="1"/>
      <name val="Arial Narrow"/>
      <family val="2"/>
    </font>
    <font>
      <sz val="8"/>
      <color theme="1"/>
      <name val="Arial Narrow"/>
      <family val="2"/>
    </font>
    <font>
      <b/>
      <sz val="10.5"/>
      <name val="Arial Narrow"/>
      <family val="2"/>
    </font>
    <font>
      <sz val="8.6"/>
      <name val="Arial Narrow"/>
      <family val="2"/>
    </font>
    <font>
      <b/>
      <sz val="8.6"/>
      <name val="Arial Narrow"/>
      <family val="2"/>
    </font>
    <font>
      <vertAlign val="superscript"/>
      <sz val="20"/>
      <name val="Times New Roman"/>
      <family val="1"/>
    </font>
    <font>
      <i/>
      <sz val="9"/>
      <name val="Arial Narrow"/>
      <family val="2"/>
    </font>
    <font>
      <b/>
      <sz val="16"/>
      <name val="Times New Roman"/>
      <family val="1"/>
    </font>
    <font>
      <b/>
      <u/>
      <sz val="8"/>
      <name val="Arial Narrow"/>
      <family val="2"/>
    </font>
    <font>
      <i/>
      <sz val="7"/>
      <name val="Arial"/>
      <family val="2"/>
    </font>
    <font>
      <b/>
      <vertAlign val="superscript"/>
      <sz val="9"/>
      <name val="Arial Narrow"/>
      <family val="2"/>
    </font>
    <font>
      <b/>
      <sz val="7"/>
      <name val="Arial Narrow"/>
      <family val="2"/>
    </font>
    <font>
      <sz val="10"/>
      <color indexed="9"/>
      <name val="Arial"/>
      <family val="2"/>
    </font>
    <font>
      <i/>
      <sz val="8"/>
      <name val="Arial"/>
      <family val="2"/>
    </font>
    <font>
      <b/>
      <sz val="14.5"/>
      <name val="Arial"/>
      <family val="2"/>
    </font>
    <font>
      <sz val="14.5"/>
      <name val="Arial"/>
      <family val="2"/>
    </font>
    <font>
      <b/>
      <sz val="8"/>
      <color indexed="9"/>
      <name val="Arial Narrow"/>
      <family val="2"/>
    </font>
    <font>
      <b/>
      <sz val="10.55"/>
      <name val="Arial Narrow"/>
      <family val="2"/>
    </font>
    <font>
      <sz val="8.25"/>
      <name val="Arial Narrow"/>
      <family val="2"/>
    </font>
    <font>
      <b/>
      <sz val="8.25"/>
      <name val="Arial Narrow"/>
      <family val="2"/>
    </font>
    <font>
      <b/>
      <sz val="14.55"/>
      <name val="Times New Roman"/>
      <family val="1"/>
    </font>
    <font>
      <sz val="14.55"/>
      <name val="Times New Roman"/>
      <family val="1"/>
    </font>
    <font>
      <b/>
      <sz val="10"/>
      <color indexed="14"/>
      <name val="Arial"/>
      <family val="2"/>
    </font>
    <font>
      <vertAlign val="superscript"/>
      <sz val="9.5"/>
      <name val="Arial Narrow"/>
      <family val="2"/>
    </font>
    <font>
      <b/>
      <sz val="9.5"/>
      <name val="Arial Narrow"/>
      <family val="2"/>
    </font>
    <font>
      <sz val="12"/>
      <name val="Arial Narrow"/>
      <family val="2"/>
    </font>
    <font>
      <sz val="12.5"/>
      <name val="Arial Narrow"/>
      <family val="2"/>
    </font>
    <font>
      <sz val="15.6"/>
      <name val="Arial"/>
      <family val="2"/>
    </font>
    <font>
      <vertAlign val="superscript"/>
      <sz val="10"/>
      <name val="Arial Narrow"/>
      <family val="2"/>
    </font>
    <font>
      <sz val="7"/>
      <name val="Arial Narrow"/>
      <family val="2"/>
    </font>
    <font>
      <b/>
      <sz val="10"/>
      <color indexed="10"/>
      <name val="Arial"/>
      <family val="2"/>
    </font>
    <font>
      <i/>
      <sz val="10"/>
      <name val="Arial Narrow"/>
      <family val="2"/>
    </font>
    <font>
      <b/>
      <sz val="11"/>
      <name val="Arial"/>
      <family val="2"/>
    </font>
    <font>
      <b/>
      <sz val="9"/>
      <color indexed="12"/>
      <name val="Arial"/>
      <family val="2"/>
    </font>
    <font>
      <b/>
      <sz val="10"/>
      <color rgb="FF0066FF"/>
      <name val="Arial"/>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sz val="9"/>
      <color indexed="10"/>
      <name val="Arial Narrow"/>
      <family val="2"/>
    </font>
    <font>
      <b/>
      <sz val="9"/>
      <color indexed="10"/>
      <name val="Arial Narrow"/>
      <family val="2"/>
    </font>
    <font>
      <u/>
      <sz val="10"/>
      <color indexed="12"/>
      <name val="Arial"/>
      <family val="2"/>
    </font>
    <font>
      <sz val="8"/>
      <color indexed="8"/>
      <name val="Arial"/>
      <family val="2"/>
    </font>
    <font>
      <i/>
      <sz val="8"/>
      <color indexed="8"/>
      <name val="Arial Narrow"/>
      <family val="2"/>
    </font>
    <font>
      <b/>
      <sz val="12.35"/>
      <name val="Times New Roman"/>
      <family val="1"/>
    </font>
    <font>
      <sz val="12.35"/>
      <name val="Times New Roman"/>
      <family val="1"/>
    </font>
    <font>
      <sz val="18.899999999999999"/>
      <name val="Times New Roman"/>
      <family val="1"/>
    </font>
    <font>
      <b/>
      <sz val="8"/>
      <color indexed="8"/>
      <name val="Arial"/>
      <family val="2"/>
    </font>
    <font>
      <sz val="8"/>
      <color indexed="9"/>
      <name val="Arial"/>
      <family val="2"/>
    </font>
    <font>
      <b/>
      <sz val="7.5"/>
      <name val="Arial"/>
      <family val="2"/>
    </font>
    <font>
      <b/>
      <sz val="15.5"/>
      <name val="Times New Roman"/>
      <family val="1"/>
    </font>
    <font>
      <i/>
      <sz val="9"/>
      <color theme="1"/>
      <name val="Arial Narrow"/>
      <family val="2"/>
    </font>
    <font>
      <sz val="22"/>
      <color theme="1"/>
      <name val="Arial Narrow"/>
      <family val="2"/>
    </font>
    <font>
      <sz val="14"/>
      <color theme="1"/>
      <name val="Arial Narrow"/>
      <family val="2"/>
    </font>
    <font>
      <sz val="13"/>
      <color theme="1"/>
      <name val="Arial Narrow"/>
      <family val="2"/>
    </font>
    <font>
      <sz val="22.2"/>
      <name val="Times New Roman"/>
      <family val="1"/>
    </font>
    <font>
      <b/>
      <sz val="14.4"/>
      <name val="Times New Roman"/>
      <family val="1"/>
    </font>
    <font>
      <b/>
      <sz val="9"/>
      <name val="Times New Roman"/>
      <family val="1"/>
    </font>
    <font>
      <sz val="11"/>
      <color indexed="9"/>
      <name val="Times New Roman"/>
      <family val="1"/>
    </font>
    <font>
      <sz val="11"/>
      <color indexed="9"/>
      <name val="Arial Narrow"/>
      <family val="2"/>
    </font>
    <font>
      <b/>
      <sz val="8"/>
      <color indexed="9"/>
      <name val="Arial"/>
      <family val="2"/>
    </font>
    <font>
      <b/>
      <sz val="8"/>
      <color indexed="12"/>
      <name val="Arial Narrow"/>
      <family val="2"/>
    </font>
    <font>
      <sz val="10.5"/>
      <color indexed="10"/>
      <name val="Arial Narrow"/>
      <family val="2"/>
    </font>
    <font>
      <sz val="10.5"/>
      <color indexed="9"/>
      <name val="Arial Narrow"/>
      <family val="2"/>
    </font>
    <font>
      <b/>
      <sz val="8"/>
      <color indexed="10"/>
      <name val="Arial Narrow"/>
      <family val="2"/>
    </font>
    <font>
      <sz val="10.3"/>
      <name val="Arial Narrow"/>
      <family val="2"/>
    </font>
    <font>
      <sz val="10.3"/>
      <color indexed="9"/>
      <name val="Arial Narrow"/>
      <family val="2"/>
    </font>
    <font>
      <b/>
      <sz val="10.3"/>
      <name val="Arial Narrow"/>
      <family val="2"/>
    </font>
    <font>
      <sz val="8"/>
      <color indexed="10"/>
      <name val="Arial"/>
      <family val="2"/>
    </font>
    <font>
      <sz val="16"/>
      <name val="Times New Roman"/>
      <family val="1"/>
    </font>
    <font>
      <b/>
      <sz val="12"/>
      <name val="Times New Roman"/>
      <family val="1"/>
    </font>
    <font>
      <b/>
      <sz val="13.5"/>
      <name val="Times New Roman"/>
      <family val="1"/>
    </font>
    <font>
      <sz val="7.2"/>
      <name val="Arial Narrow"/>
      <family val="2"/>
    </font>
    <font>
      <b/>
      <sz val="7.2"/>
      <name val="Arial Narrow"/>
      <family val="2"/>
    </font>
    <font>
      <b/>
      <sz val="11"/>
      <name val="Times New Roman"/>
      <family val="1"/>
    </font>
    <font>
      <b/>
      <vertAlign val="superscript"/>
      <sz val="10"/>
      <color indexed="8"/>
      <name val="Arial Narrow"/>
      <family val="2"/>
    </font>
    <font>
      <sz val="8"/>
      <color rgb="FF000000"/>
      <name val="Arial Narrow"/>
      <family val="2"/>
    </font>
    <font>
      <vertAlign val="superscript"/>
      <sz val="8"/>
      <name val="Arial Narrow"/>
      <family val="2"/>
    </font>
    <font>
      <b/>
      <sz val="10"/>
      <color indexed="9"/>
      <name val="Arial Narrow"/>
      <family val="2"/>
    </font>
    <font>
      <vertAlign val="superscript"/>
      <sz val="22"/>
      <name val="Times New Roman"/>
      <family val="1"/>
    </font>
    <font>
      <sz val="15.6"/>
      <name val="Times New Roman"/>
      <family val="1"/>
    </font>
    <font>
      <b/>
      <sz val="9"/>
      <color indexed="8"/>
      <name val="Arial Narrow"/>
      <family val="2"/>
    </font>
    <font>
      <sz val="10"/>
      <color indexed="10"/>
      <name val="Arial"/>
      <family val="2"/>
    </font>
    <font>
      <b/>
      <u/>
      <sz val="10"/>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10"/>
      <color indexed="10"/>
      <name val="Arial Narrow"/>
      <family val="2"/>
    </font>
    <font>
      <sz val="10"/>
      <color indexed="8"/>
      <name val="Arial"/>
      <family val="2"/>
    </font>
    <font>
      <b/>
      <sz val="13.5"/>
      <color indexed="8"/>
      <name val="Arial Narrow"/>
      <family val="2"/>
    </font>
    <font>
      <sz val="8.25"/>
      <color indexed="8"/>
      <name val="Arial Narrow"/>
      <family val="2"/>
    </font>
    <font>
      <b/>
      <sz val="8.25"/>
      <color indexed="8"/>
      <name val="Arial Narrow"/>
      <family val="2"/>
    </font>
    <font>
      <sz val="9"/>
      <color indexed="8"/>
      <name val="Arial"/>
      <family val="2"/>
    </font>
    <font>
      <sz val="7"/>
      <color indexed="8"/>
      <name val="Arial"/>
      <family val="2"/>
    </font>
    <font>
      <sz val="12.7"/>
      <name val="Times New Roman"/>
      <family val="1"/>
    </font>
    <font>
      <sz val="11.7"/>
      <name val="Times New Roman"/>
      <family val="1"/>
    </font>
    <font>
      <sz val="13"/>
      <color indexed="8"/>
      <name val="Times New Roman"/>
      <family val="1"/>
    </font>
    <font>
      <sz val="10.7"/>
      <name val="Times New Roman"/>
      <family val="1"/>
    </font>
    <font>
      <sz val="7.5"/>
      <color indexed="8"/>
      <name val="Arial"/>
      <family val="2"/>
    </font>
    <font>
      <b/>
      <sz val="10"/>
      <color rgb="FF0000FF"/>
      <name val="Arial"/>
      <family val="2"/>
    </font>
    <font>
      <b/>
      <sz val="13.5"/>
      <name val="Arial Narrow"/>
      <family val="2"/>
    </font>
    <font>
      <i/>
      <sz val="10"/>
      <name val="Arial"/>
      <family val="2"/>
    </font>
    <font>
      <b/>
      <sz val="8"/>
      <color indexed="12"/>
      <name val="Arial"/>
      <family val="2"/>
    </font>
    <font>
      <i/>
      <sz val="22"/>
      <name val="Times New Roman"/>
      <family val="1"/>
    </font>
    <font>
      <b/>
      <i/>
      <sz val="10"/>
      <name val="Arial Narrow"/>
      <family val="2"/>
    </font>
    <font>
      <b/>
      <sz val="14"/>
      <color theme="1"/>
      <name val="Calibri"/>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z val="2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rgb="FFFFFFFF"/>
        <bgColor indexed="64"/>
      </patternFill>
    </fill>
  </fills>
  <borders count="48">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style="hair">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style="medium">
        <color indexed="64"/>
      </top>
      <bottom style="hair">
        <color indexed="64"/>
      </bottom>
      <diagonal/>
    </border>
    <border>
      <left/>
      <right/>
      <top style="medium">
        <color indexed="64"/>
      </top>
      <bottom style="thin">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right/>
      <top style="dotted">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5"/>
      </left>
      <right/>
      <top style="thin">
        <color rgb="FF999999"/>
      </top>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s>
  <cellStyleXfs count="62">
    <xf numFmtId="0" fontId="0" fillId="0" borderId="0"/>
    <xf numFmtId="0" fontId="3" fillId="0" borderId="0"/>
    <xf numFmtId="166" fontId="3" fillId="0" borderId="0" applyFont="0" applyFill="0" applyBorder="0" applyAlignment="0" applyProtection="0"/>
    <xf numFmtId="168" fontId="3" fillId="0" borderId="0"/>
    <xf numFmtId="0" fontId="36" fillId="0" borderId="0"/>
    <xf numFmtId="168" fontId="3" fillId="0" borderId="0" applyFont="0" applyFill="0" applyBorder="0" applyAlignment="0" applyProtection="0"/>
    <xf numFmtId="168" fontId="3" fillId="0" borderId="0"/>
    <xf numFmtId="0" fontId="3" fillId="0" borderId="0" applyFont="0" applyFill="0" applyBorder="0" applyAlignment="0" applyProtection="0"/>
    <xf numFmtId="43" fontId="3" fillId="0" borderId="0" applyFont="0" applyFill="0" applyBorder="0" applyAlignment="0" applyProtection="0"/>
    <xf numFmtId="0" fontId="3" fillId="0" borderId="0" applyProtection="0">
      <protection locked="0"/>
    </xf>
    <xf numFmtId="0" fontId="63" fillId="0" borderId="0" applyNumberForma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0" fontId="77" fillId="0" borderId="0"/>
    <xf numFmtId="43" fontId="3" fillId="0" borderId="0" applyFont="0" applyFill="0" applyBorder="0" applyAlignment="0" applyProtection="0"/>
    <xf numFmtId="0" fontId="3" fillId="0" borderId="0"/>
    <xf numFmtId="18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9"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189" fontId="3" fillId="0" borderId="0" applyFont="0" applyFill="0" applyBorder="0" applyAlignment="0" applyProtection="0"/>
    <xf numFmtId="203"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0" fontId="3" fillId="0" borderId="0"/>
    <xf numFmtId="0" fontId="114" fillId="0" borderId="0"/>
    <xf numFmtId="0" fontId="3" fillId="0" borderId="0"/>
    <xf numFmtId="0" fontId="120" fillId="0" borderId="0" applyNumberFormat="0" applyFill="0" applyBorder="0" applyAlignment="0" applyProtection="0">
      <alignment vertical="top"/>
      <protection locked="0"/>
    </xf>
    <xf numFmtId="180" fontId="3" fillId="0" borderId="0" applyFont="0" applyFill="0" applyBorder="0" applyAlignment="0" applyProtection="0"/>
    <xf numFmtId="0" fontId="3" fillId="0" borderId="0"/>
    <xf numFmtId="189"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xf numFmtId="0" fontId="12" fillId="0" borderId="0"/>
    <xf numFmtId="180" fontId="3" fillId="0" borderId="0" applyFont="0" applyFill="0" applyBorder="0" applyAlignment="0" applyProtection="0"/>
    <xf numFmtId="166" fontId="3" fillId="0" borderId="0" applyFont="0" applyFill="0" applyBorder="0" applyAlignment="0" applyProtection="0"/>
    <xf numFmtId="43" fontId="1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xf numFmtId="0" fontId="163" fillId="0" borderId="0"/>
    <xf numFmtId="0" fontId="1" fillId="0" borderId="0"/>
    <xf numFmtId="0"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1" fillId="0" borderId="0"/>
    <xf numFmtId="0" fontId="1" fillId="0" borderId="0"/>
    <xf numFmtId="180" fontId="1" fillId="0" borderId="0" applyFont="0" applyFill="0" applyBorder="0" applyAlignment="0" applyProtection="0"/>
  </cellStyleXfs>
  <cellXfs count="1459">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1" xfId="1" applyFont="1" applyBorder="1" applyAlignment="1">
      <alignment horizontal="center" vertical="center"/>
    </xf>
    <xf numFmtId="0" fontId="12" fillId="0" borderId="1" xfId="1" applyFont="1" applyBorder="1" applyAlignment="1">
      <alignment textRotation="90"/>
    </xf>
    <xf numFmtId="0" fontId="12" fillId="0" borderId="1" xfId="1" applyFont="1" applyBorder="1" applyAlignment="1">
      <alignment textRotation="90" wrapText="1"/>
    </xf>
    <xf numFmtId="0" fontId="11" fillId="0" borderId="1" xfId="1" applyFont="1" applyBorder="1" applyAlignment="1">
      <alignment textRotation="90"/>
    </xf>
    <xf numFmtId="0" fontId="12" fillId="0" borderId="0" xfId="1" applyFont="1"/>
    <xf numFmtId="0" fontId="13" fillId="0" borderId="2" xfId="1" applyFont="1" applyBorder="1" applyAlignment="1">
      <alignment horizontal="center" vertical="center"/>
    </xf>
    <xf numFmtId="0" fontId="14" fillId="0" borderId="2" xfId="1" applyFont="1" applyBorder="1" applyAlignment="1">
      <alignment textRotation="90"/>
    </xf>
    <xf numFmtId="0" fontId="14" fillId="0" borderId="2" xfId="1" applyFont="1" applyBorder="1" applyAlignment="1">
      <alignment horizontal="left" textRotation="87" wrapText="1"/>
    </xf>
    <xf numFmtId="0" fontId="15" fillId="0" borderId="2" xfId="1" applyFont="1" applyBorder="1" applyAlignment="1">
      <alignment textRotation="90"/>
    </xf>
    <xf numFmtId="0" fontId="14" fillId="0" borderId="0" xfId="1" applyFont="1"/>
    <xf numFmtId="0" fontId="15" fillId="0" borderId="0" xfId="1" applyFont="1"/>
    <xf numFmtId="0" fontId="14" fillId="0" borderId="0" xfId="1" quotePrefix="1" applyFont="1" applyAlignment="1">
      <alignment horizontal="left" vertical="center"/>
    </xf>
    <xf numFmtId="165" fontId="14" fillId="0" borderId="0" xfId="1" applyNumberFormat="1" applyFont="1" applyAlignment="1">
      <alignment horizontal="center" vertical="center"/>
    </xf>
    <xf numFmtId="165" fontId="15" fillId="0" borderId="0" xfId="1" applyNumberFormat="1" applyFont="1" applyAlignment="1">
      <alignment horizontal="center" vertical="center"/>
    </xf>
    <xf numFmtId="165" fontId="14" fillId="0" borderId="0" xfId="1" applyNumberFormat="1" applyFont="1" applyAlignment="1">
      <alignment vertical="center"/>
    </xf>
    <xf numFmtId="0" fontId="14" fillId="0" borderId="0" xfId="1" applyFont="1" applyAlignment="1">
      <alignment vertical="center"/>
    </xf>
    <xf numFmtId="0" fontId="14" fillId="0" borderId="0" xfId="1" quotePrefix="1" applyFont="1" applyAlignment="1">
      <alignment horizontal="left" vertical="center" wrapText="1"/>
    </xf>
    <xf numFmtId="0" fontId="14" fillId="0" borderId="0" xfId="1" applyFont="1" applyAlignment="1">
      <alignment horizontal="left" vertical="center"/>
    </xf>
    <xf numFmtId="49" fontId="14" fillId="0" borderId="0" xfId="2" applyNumberFormat="1" applyFont="1" applyFill="1" applyBorder="1" applyAlignment="1" applyProtection="1">
      <alignment horizontal="left" vertical="center"/>
    </xf>
    <xf numFmtId="0" fontId="14" fillId="0" borderId="3" xfId="1" applyFont="1" applyBorder="1"/>
    <xf numFmtId="0" fontId="15" fillId="0" borderId="3" xfId="1" applyFont="1" applyBorder="1"/>
    <xf numFmtId="0" fontId="16" fillId="0" borderId="0" xfId="1" applyFont="1"/>
    <xf numFmtId="0" fontId="17" fillId="0" borderId="0" xfId="1" applyFont="1"/>
    <xf numFmtId="0" fontId="18" fillId="0" borderId="0" xfId="1" applyFont="1"/>
    <xf numFmtId="0" fontId="16" fillId="0" borderId="0" xfId="1" applyFont="1" applyAlignment="1" applyProtection="1">
      <alignment vertical="center"/>
      <protection locked="0"/>
    </xf>
    <xf numFmtId="0" fontId="15" fillId="0" borderId="0" xfId="1" applyFont="1" applyAlignment="1">
      <alignment horizontal="center" vertical="center"/>
    </xf>
    <xf numFmtId="0" fontId="19" fillId="0" borderId="0" xfId="1" applyFont="1"/>
    <xf numFmtId="0" fontId="20" fillId="0" borderId="0" xfId="1" applyFont="1"/>
    <xf numFmtId="0" fontId="15" fillId="0" borderId="0" xfId="1" applyFont="1" applyAlignment="1">
      <alignment horizontal="center"/>
    </xf>
    <xf numFmtId="0" fontId="4" fillId="0" borderId="0" xfId="1" applyFont="1" applyAlignment="1">
      <alignment horizontal="centerContinuous" vertical="center"/>
    </xf>
    <xf numFmtId="0" fontId="21" fillId="0" borderId="0" xfId="1" applyFont="1"/>
    <xf numFmtId="0" fontId="6" fillId="0" borderId="0" xfId="1" applyFont="1" applyAlignment="1">
      <alignment horizontal="center" vertical="center"/>
    </xf>
    <xf numFmtId="0" fontId="6" fillId="0" borderId="0" xfId="1" applyFont="1"/>
    <xf numFmtId="0" fontId="6" fillId="0" borderId="0" xfId="1" applyFont="1" applyAlignment="1">
      <alignment horizontal="center" vertical="center" wrapText="1"/>
    </xf>
    <xf numFmtId="0" fontId="8" fillId="0" borderId="0" xfId="1" applyFont="1"/>
    <xf numFmtId="0" fontId="22" fillId="0" borderId="0" xfId="1" applyFont="1" applyAlignment="1">
      <alignment horizontal="center"/>
    </xf>
    <xf numFmtId="0" fontId="3" fillId="0" borderId="0" xfId="1" applyFont="1"/>
    <xf numFmtId="0" fontId="12" fillId="0" borderId="1" xfId="1" applyFont="1" applyBorder="1"/>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1" fillId="0" borderId="1" xfId="1" applyFont="1" applyBorder="1" applyAlignment="1">
      <alignment horizontal="centerContinuous"/>
    </xf>
    <xf numFmtId="0" fontId="12" fillId="0" borderId="2" xfId="1" applyFont="1" applyBorder="1" applyAlignment="1">
      <alignment horizontal="center" vertical="center" wrapText="1"/>
    </xf>
    <xf numFmtId="0" fontId="11" fillId="0" borderId="0" xfId="1" applyFont="1"/>
    <xf numFmtId="0" fontId="23" fillId="0" borderId="0" xfId="1" applyFont="1" applyAlignment="1">
      <alignment horizontal="center" vertical="center"/>
    </xf>
    <xf numFmtId="0" fontId="12" fillId="0" borderId="4" xfId="1" applyFont="1" applyBorder="1" applyAlignment="1">
      <alignment horizontal="center" textRotation="90"/>
    </xf>
    <xf numFmtId="0" fontId="11" fillId="0" borderId="4" xfId="1" applyFont="1" applyBorder="1" applyAlignment="1">
      <alignment horizontal="center" textRotation="90"/>
    </xf>
    <xf numFmtId="0" fontId="11" fillId="0" borderId="0" xfId="1" applyFont="1" applyAlignment="1">
      <alignment horizontal="center" textRotation="90" wrapText="1"/>
    </xf>
    <xf numFmtId="0" fontId="12" fillId="0" borderId="0" xfId="1" applyFont="1" applyAlignment="1">
      <alignment horizontal="right" textRotation="90"/>
    </xf>
    <xf numFmtId="0" fontId="12" fillId="0" borderId="0" xfId="1" applyFont="1" applyAlignment="1">
      <alignment horizontal="center" textRotation="90"/>
    </xf>
    <xf numFmtId="0" fontId="11" fillId="0" borderId="0" xfId="1" applyFont="1" applyAlignment="1">
      <alignment horizontal="center" textRotation="90"/>
    </xf>
    <xf numFmtId="0" fontId="24" fillId="0" borderId="2" xfId="1" applyFont="1" applyBorder="1" applyAlignment="1">
      <alignment horizontal="center" vertical="center"/>
    </xf>
    <xf numFmtId="0" fontId="25" fillId="0" borderId="2" xfId="1" applyFont="1" applyBorder="1" applyAlignment="1">
      <alignment horizontal="center" textRotation="90"/>
    </xf>
    <xf numFmtId="0" fontId="26" fillId="0" borderId="2" xfId="1" quotePrefix="1" applyFont="1" applyBorder="1" applyAlignment="1">
      <alignment horizontal="center" textRotation="90"/>
    </xf>
    <xf numFmtId="0" fontId="26" fillId="0" borderId="2" xfId="1" applyFont="1" applyBorder="1" applyAlignment="1">
      <alignment horizontal="center" textRotation="90"/>
    </xf>
    <xf numFmtId="0" fontId="3" fillId="0" borderId="0" xfId="1" applyFont="1" applyAlignment="1">
      <alignment vertical="center"/>
    </xf>
    <xf numFmtId="0" fontId="10" fillId="0" borderId="0" xfId="1" applyFont="1" applyAlignment="1">
      <alignment vertical="center"/>
    </xf>
    <xf numFmtId="167" fontId="14" fillId="0" borderId="0" xfId="1" applyNumberFormat="1" applyFont="1" applyAlignment="1">
      <alignment horizontal="center" vertical="center"/>
    </xf>
    <xf numFmtId="167" fontId="14" fillId="0" borderId="0" xfId="1" applyNumberFormat="1" applyFont="1" applyAlignment="1">
      <alignment horizontal="right" vertical="center"/>
    </xf>
    <xf numFmtId="167" fontId="15" fillId="0" borderId="0" xfId="1" applyNumberFormat="1" applyFont="1" applyAlignment="1">
      <alignment horizontal="right" vertical="center"/>
    </xf>
    <xf numFmtId="167" fontId="15" fillId="0" borderId="0" xfId="1" applyNumberFormat="1" applyFont="1" applyAlignment="1">
      <alignment vertical="center"/>
    </xf>
    <xf numFmtId="0" fontId="15" fillId="0" borderId="3" xfId="1" applyFont="1" applyBorder="1" applyAlignment="1">
      <alignment vertical="center"/>
    </xf>
    <xf numFmtId="167" fontId="15" fillId="0" borderId="3" xfId="1" applyNumberFormat="1" applyFont="1" applyBorder="1" applyAlignment="1">
      <alignment horizontal="right" vertical="center"/>
    </xf>
    <xf numFmtId="0" fontId="15" fillId="0" borderId="0" xfId="1" applyFont="1" applyAlignment="1">
      <alignment vertical="center"/>
    </xf>
    <xf numFmtId="167" fontId="19" fillId="0" borderId="0" xfId="1" applyNumberFormat="1" applyFont="1"/>
    <xf numFmtId="167" fontId="27" fillId="0" borderId="0" xfId="1" applyNumberFormat="1" applyFont="1"/>
    <xf numFmtId="0" fontId="27" fillId="0" borderId="0" xfId="1" applyFont="1"/>
    <xf numFmtId="167" fontId="20" fillId="0" borderId="0" xfId="1" applyNumberFormat="1" applyFont="1"/>
    <xf numFmtId="167" fontId="3" fillId="0" borderId="0" xfId="1" applyNumberFormat="1" applyFont="1"/>
    <xf numFmtId="168" fontId="4" fillId="0" borderId="0" xfId="3" applyFont="1" applyAlignment="1">
      <alignment vertical="center"/>
    </xf>
    <xf numFmtId="168" fontId="23" fillId="0" borderId="0" xfId="3" applyFont="1" applyAlignment="1">
      <alignment vertical="center"/>
    </xf>
    <xf numFmtId="168" fontId="6" fillId="0" borderId="0" xfId="3" applyFont="1" applyAlignment="1">
      <alignment horizontal="center" wrapText="1"/>
    </xf>
    <xf numFmtId="168" fontId="28" fillId="0" borderId="0" xfId="3" applyFont="1" applyAlignment="1">
      <alignment vertical="center"/>
    </xf>
    <xf numFmtId="169" fontId="8" fillId="0" borderId="0" xfId="3" applyNumberFormat="1" applyFont="1" applyAlignment="1">
      <alignment horizontal="center" vertical="center"/>
    </xf>
    <xf numFmtId="168" fontId="29" fillId="0" borderId="0" xfId="3" applyFont="1" applyAlignment="1">
      <alignment vertical="center"/>
    </xf>
    <xf numFmtId="169" fontId="8" fillId="0" borderId="0" xfId="3" applyNumberFormat="1" applyFont="1" applyAlignment="1">
      <alignment horizontal="center" vertical="center"/>
    </xf>
    <xf numFmtId="1" fontId="8" fillId="0" borderId="0" xfId="3" applyNumberFormat="1" applyFont="1" applyAlignment="1">
      <alignment horizontal="center" vertical="center"/>
    </xf>
    <xf numFmtId="1" fontId="30" fillId="0" borderId="0" xfId="3" applyNumberFormat="1" applyFont="1" applyAlignment="1">
      <alignment horizontal="center" vertical="center"/>
    </xf>
    <xf numFmtId="168" fontId="31" fillId="0" borderId="0" xfId="3" applyFont="1" applyAlignment="1">
      <alignment horizontal="center" vertical="center"/>
    </xf>
    <xf numFmtId="168" fontId="32" fillId="0" borderId="0" xfId="3" applyFont="1"/>
    <xf numFmtId="168" fontId="3" fillId="0" borderId="0" xfId="3" applyAlignment="1">
      <alignment vertical="center"/>
    </xf>
    <xf numFmtId="168" fontId="15" fillId="0" borderId="0" xfId="3" applyFont="1" applyAlignment="1">
      <alignment horizontal="left" vertical="center"/>
    </xf>
    <xf numFmtId="168" fontId="5" fillId="0" borderId="1" xfId="3" applyFont="1" applyBorder="1" applyAlignment="1">
      <alignment horizontal="center" vertical="center" wrapText="1"/>
    </xf>
    <xf numFmtId="2" fontId="12" fillId="0" borderId="1" xfId="3" applyNumberFormat="1" applyFont="1" applyBorder="1" applyAlignment="1">
      <alignment horizontal="center" vertical="center" wrapText="1"/>
    </xf>
    <xf numFmtId="2" fontId="11" fillId="0" borderId="1" xfId="3" applyNumberFormat="1" applyFont="1" applyBorder="1" applyAlignment="1">
      <alignment horizontal="center" vertical="center" wrapText="1"/>
    </xf>
    <xf numFmtId="168" fontId="34" fillId="0" borderId="0" xfId="3" applyFont="1" applyAlignment="1">
      <alignment vertical="center"/>
    </xf>
    <xf numFmtId="168" fontId="5" fillId="0" borderId="2" xfId="3" applyFont="1" applyBorder="1" applyAlignment="1">
      <alignment horizontal="center" vertical="center" wrapText="1"/>
    </xf>
    <xf numFmtId="2" fontId="12" fillId="0" borderId="2" xfId="3" applyNumberFormat="1" applyFont="1" applyBorder="1" applyAlignment="1">
      <alignment horizontal="center" vertical="center" wrapText="1"/>
    </xf>
    <xf numFmtId="168" fontId="3" fillId="0" borderId="2" xfId="3" applyBorder="1" applyAlignment="1">
      <alignment horizontal="center"/>
    </xf>
    <xf numFmtId="168" fontId="35" fillId="2" borderId="0" xfId="3" applyFont="1" applyFill="1" applyAlignment="1">
      <alignment horizontal="center" vertical="center" wrapText="1"/>
    </xf>
    <xf numFmtId="0" fontId="37" fillId="2" borderId="0" xfId="4" applyFont="1" applyFill="1" applyAlignment="1">
      <alignment horizontal="left" vertical="top" wrapText="1"/>
    </xf>
    <xf numFmtId="2" fontId="38" fillId="2" borderId="0" xfId="3" applyNumberFormat="1" applyFont="1" applyFill="1" applyAlignment="1">
      <alignment horizontal="center" vertical="center" wrapText="1"/>
    </xf>
    <xf numFmtId="168" fontId="34" fillId="2" borderId="0" xfId="3" applyFont="1" applyFill="1" applyAlignment="1">
      <alignment vertical="center"/>
    </xf>
    <xf numFmtId="168" fontId="14" fillId="0" borderId="0" xfId="3" applyFont="1" applyAlignment="1">
      <alignment horizontal="left" vertical="center" wrapText="1"/>
    </xf>
    <xf numFmtId="170" fontId="14" fillId="0" borderId="0" xfId="5" applyNumberFormat="1" applyFont="1" applyFill="1" applyBorder="1" applyAlignment="1">
      <alignment horizontal="center" vertical="center"/>
    </xf>
    <xf numFmtId="170" fontId="15" fillId="0" borderId="0" xfId="5" applyNumberFormat="1" applyFont="1" applyFill="1" applyBorder="1" applyAlignment="1">
      <alignment horizontal="center" vertical="center"/>
    </xf>
    <xf numFmtId="1" fontId="14" fillId="0" borderId="0" xfId="3" applyNumberFormat="1" applyFont="1" applyAlignment="1">
      <alignment vertical="center"/>
    </xf>
    <xf numFmtId="168" fontId="14" fillId="0" borderId="0" xfId="3" applyFont="1" applyAlignment="1">
      <alignment vertical="center"/>
    </xf>
    <xf numFmtId="0" fontId="14" fillId="0" borderId="0" xfId="4" applyFont="1" applyAlignment="1">
      <alignment horizontal="left" vertical="center"/>
    </xf>
    <xf numFmtId="168" fontId="15" fillId="0" borderId="3" xfId="3" applyFont="1" applyBorder="1" applyAlignment="1">
      <alignment horizontal="left" wrapText="1"/>
    </xf>
    <xf numFmtId="170" fontId="15" fillId="0" borderId="3" xfId="5" applyNumberFormat="1" applyFont="1" applyFill="1" applyBorder="1" applyAlignment="1">
      <alignment horizontal="center" vertical="center"/>
    </xf>
    <xf numFmtId="168" fontId="15" fillId="0" borderId="0" xfId="3" applyFont="1" applyAlignment="1">
      <alignment vertical="center"/>
    </xf>
    <xf numFmtId="168" fontId="15" fillId="0" borderId="0" xfId="3" applyFont="1" applyAlignment="1">
      <alignment horizontal="left" wrapText="1"/>
    </xf>
    <xf numFmtId="171" fontId="19" fillId="0" borderId="0" xfId="6" applyNumberFormat="1" applyFont="1" applyAlignment="1">
      <alignment horizontal="left" vertical="center"/>
    </xf>
    <xf numFmtId="168" fontId="40" fillId="0" borderId="0" xfId="3" applyFont="1" applyAlignment="1">
      <alignment vertical="center"/>
    </xf>
    <xf numFmtId="168" fontId="27" fillId="0" borderId="0" xfId="3" applyFont="1" applyAlignment="1">
      <alignment vertical="center"/>
    </xf>
    <xf numFmtId="0" fontId="16" fillId="0" borderId="0" xfId="4" applyFont="1" applyAlignment="1">
      <alignment vertical="center"/>
    </xf>
    <xf numFmtId="3" fontId="3" fillId="0" borderId="0" xfId="3" applyNumberFormat="1"/>
    <xf numFmtId="168" fontId="3" fillId="0" borderId="0" xfId="3"/>
    <xf numFmtId="0" fontId="4" fillId="0" borderId="0" xfId="1" applyFont="1" applyAlignment="1" applyProtection="1">
      <alignment vertical="center"/>
      <protection locked="0"/>
    </xf>
    <xf numFmtId="0" fontId="41" fillId="0" borderId="0" xfId="1" applyFont="1" applyAlignment="1" applyProtection="1">
      <alignment vertical="center"/>
      <protection locked="0"/>
    </xf>
    <xf numFmtId="0" fontId="6" fillId="0" borderId="0" xfId="1" applyFont="1" applyAlignment="1" applyProtection="1">
      <alignment horizontal="centerContinuous" vertical="center"/>
      <protection locked="0"/>
    </xf>
    <xf numFmtId="0" fontId="6" fillId="0" borderId="0" xfId="1" applyFont="1" applyAlignment="1" applyProtection="1">
      <alignment vertical="center"/>
      <protection locked="0"/>
    </xf>
    <xf numFmtId="169" fontId="42" fillId="0" borderId="0" xfId="1" applyNumberFormat="1" applyFont="1" applyAlignment="1" applyProtection="1">
      <alignment horizontal="centerContinuous" vertical="center"/>
      <protection locked="0"/>
    </xf>
    <xf numFmtId="0" fontId="42" fillId="0" borderId="0" xfId="1" applyFont="1" applyAlignment="1" applyProtection="1">
      <alignment vertical="center"/>
      <protection locked="0"/>
    </xf>
    <xf numFmtId="0" fontId="41" fillId="0" borderId="0" xfId="1" applyFont="1" applyAlignment="1" applyProtection="1">
      <alignment horizontal="centerContinuous" vertical="center"/>
      <protection locked="0"/>
    </xf>
    <xf numFmtId="0" fontId="43" fillId="0" borderId="0" xfId="1" applyFont="1" applyAlignment="1" applyProtection="1">
      <alignment horizontal="centerContinuous" vertical="center"/>
      <protection locked="0"/>
    </xf>
    <xf numFmtId="0" fontId="44" fillId="0" borderId="0" xfId="1" applyFont="1" applyAlignment="1" applyProtection="1">
      <alignment vertical="center"/>
      <protection locked="0"/>
    </xf>
    <xf numFmtId="0" fontId="12" fillId="0" borderId="0" xfId="1" applyFont="1" applyAlignment="1" applyProtection="1">
      <alignment vertical="center"/>
      <protection locked="0"/>
    </xf>
    <xf numFmtId="0" fontId="3" fillId="0" borderId="0" xfId="1" applyAlignment="1" applyProtection="1">
      <alignment vertical="center"/>
      <protection locked="0"/>
    </xf>
    <xf numFmtId="0" fontId="11"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wrapText="1"/>
      <protection locked="0"/>
    </xf>
    <xf numFmtId="0" fontId="45" fillId="0" borderId="0" xfId="1" applyFont="1" applyAlignment="1" applyProtection="1">
      <alignment vertical="center"/>
      <protection locked="0"/>
    </xf>
    <xf numFmtId="0" fontId="12"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45" fillId="0" borderId="0" xfId="1" applyFont="1" applyAlignment="1" applyProtection="1">
      <alignment horizontal="center" vertical="center"/>
      <protection locked="0"/>
    </xf>
    <xf numFmtId="0" fontId="46" fillId="0" borderId="0" xfId="1" applyFont="1" applyAlignment="1" applyProtection="1">
      <alignment horizontal="center" vertical="center"/>
      <protection locked="0"/>
    </xf>
    <xf numFmtId="0" fontId="45" fillId="0" borderId="0" xfId="1" applyFont="1" applyAlignment="1" applyProtection="1">
      <alignment horizontal="center" vertical="center" wrapText="1"/>
      <protection locked="0"/>
    </xf>
    <xf numFmtId="0" fontId="14" fillId="0" borderId="0" xfId="1" applyFont="1" applyAlignment="1" applyProtection="1">
      <alignment horizontal="center" vertical="center"/>
      <protection locked="0"/>
    </xf>
    <xf numFmtId="0" fontId="47" fillId="0" borderId="0" xfId="1" applyFont="1" applyAlignment="1" applyProtection="1">
      <alignment horizontal="center" vertical="center"/>
      <protection locked="0"/>
    </xf>
    <xf numFmtId="0" fontId="14" fillId="0" borderId="0" xfId="1" applyFont="1" applyAlignment="1" applyProtection="1">
      <alignment horizontal="left" vertical="center"/>
      <protection locked="0"/>
    </xf>
    <xf numFmtId="172" fontId="14" fillId="0" borderId="0" xfId="7" applyNumberFormat="1" applyFont="1" applyFill="1" applyBorder="1" applyAlignment="1" applyProtection="1">
      <alignment horizontal="right" vertical="center"/>
      <protection locked="0"/>
    </xf>
    <xf numFmtId="2" fontId="14" fillId="0" borderId="0" xfId="7" applyNumberFormat="1" applyFont="1" applyFill="1" applyBorder="1" applyAlignment="1" applyProtection="1">
      <alignment horizontal="center" vertical="center"/>
      <protection locked="0"/>
    </xf>
    <xf numFmtId="2" fontId="15" fillId="0" borderId="0" xfId="7" applyNumberFormat="1" applyFont="1" applyFill="1" applyBorder="1" applyAlignment="1" applyProtection="1">
      <alignment horizontal="center" vertical="center"/>
      <protection locked="0"/>
    </xf>
    <xf numFmtId="0" fontId="14" fillId="0" borderId="0" xfId="1" applyFont="1" applyAlignment="1" applyProtection="1">
      <alignment vertical="center"/>
      <protection locked="0"/>
    </xf>
    <xf numFmtId="0" fontId="48" fillId="0" borderId="5" xfId="1" applyFont="1" applyBorder="1" applyAlignment="1" applyProtection="1">
      <alignment vertical="center"/>
      <protection locked="0"/>
    </xf>
    <xf numFmtId="2" fontId="49" fillId="0" borderId="5" xfId="1" applyNumberFormat="1" applyFont="1" applyBorder="1" applyAlignment="1" applyProtection="1">
      <alignment horizontal="left" vertical="center"/>
      <protection locked="0"/>
    </xf>
    <xf numFmtId="173" fontId="50" fillId="3" borderId="5" xfId="7" applyNumberFormat="1" applyFont="1" applyFill="1" applyBorder="1" applyAlignment="1" applyProtection="1">
      <alignment horizontal="right" vertical="center"/>
      <protection locked="0"/>
    </xf>
    <xf numFmtId="2" fontId="48" fillId="0" borderId="5" xfId="7" applyNumberFormat="1" applyFont="1" applyFill="1" applyBorder="1" applyAlignment="1" applyProtection="1">
      <alignment horizontal="center" vertical="center"/>
      <protection locked="0"/>
    </xf>
    <xf numFmtId="0" fontId="48" fillId="0" borderId="0" xfId="1" applyFont="1" applyAlignment="1" applyProtection="1">
      <alignment vertical="center"/>
      <protection locked="0"/>
    </xf>
    <xf numFmtId="0" fontId="14" fillId="0" borderId="0" xfId="1" applyFont="1" applyAlignment="1" applyProtection="1">
      <alignment horizontal="left" vertical="center" wrapText="1"/>
      <protection locked="0"/>
    </xf>
    <xf numFmtId="43" fontId="43" fillId="0" borderId="0" xfId="8" applyFont="1" applyFill="1" applyAlignment="1" applyProtection="1">
      <alignment horizontal="centerContinuous" vertical="center"/>
      <protection locked="0"/>
    </xf>
    <xf numFmtId="0" fontId="51" fillId="0" borderId="0" xfId="1" applyFont="1" applyAlignment="1" applyProtection="1">
      <alignment vertical="center"/>
      <protection locked="0"/>
    </xf>
    <xf numFmtId="0" fontId="51" fillId="0" borderId="0" xfId="1" applyFont="1" applyAlignment="1" applyProtection="1">
      <alignment horizontal="center" vertical="center"/>
      <protection locked="0"/>
    </xf>
    <xf numFmtId="0" fontId="51" fillId="0" borderId="0" xfId="1" applyFont="1" applyAlignment="1" applyProtection="1">
      <alignment horizontal="center" vertical="center" wrapText="1"/>
      <protection locked="0"/>
    </xf>
    <xf numFmtId="0" fontId="43" fillId="0" borderId="1" xfId="1" applyFont="1" applyBorder="1" applyAlignment="1" applyProtection="1">
      <alignment horizontal="center" vertical="center"/>
      <protection locked="0"/>
    </xf>
    <xf numFmtId="0" fontId="52" fillId="0" borderId="1" xfId="1" applyFont="1" applyBorder="1" applyAlignment="1" applyProtection="1">
      <alignment horizontal="center" vertical="center"/>
      <protection locked="0"/>
    </xf>
    <xf numFmtId="0" fontId="52" fillId="0" borderId="2" xfId="1" applyFont="1" applyBorder="1" applyAlignment="1" applyProtection="1">
      <alignment horizontal="center" vertical="center"/>
      <protection locked="0"/>
    </xf>
    <xf numFmtId="173" fontId="50" fillId="0" borderId="5" xfId="7" applyNumberFormat="1" applyFont="1" applyBorder="1" applyAlignment="1" applyProtection="1">
      <alignment horizontal="right" vertical="center"/>
      <protection locked="0"/>
    </xf>
    <xf numFmtId="2" fontId="48" fillId="0" borderId="5" xfId="7" applyNumberFormat="1" applyFont="1" applyBorder="1" applyAlignment="1" applyProtection="1">
      <alignment horizontal="center" vertical="center"/>
      <protection locked="0"/>
    </xf>
    <xf numFmtId="0" fontId="53" fillId="0" borderId="0" xfId="1" applyFont="1" applyAlignment="1" applyProtection="1">
      <alignment vertical="center"/>
      <protection locked="0"/>
    </xf>
    <xf numFmtId="0" fontId="54" fillId="0" borderId="0" xfId="1" applyFont="1" applyAlignment="1" applyProtection="1">
      <alignment vertical="center"/>
      <protection locked="0"/>
    </xf>
    <xf numFmtId="0" fontId="55" fillId="0" borderId="0" xfId="1" applyFont="1" applyAlignment="1" applyProtection="1">
      <alignment vertical="center"/>
      <protection locked="0"/>
    </xf>
    <xf numFmtId="0" fontId="14" fillId="0" borderId="0" xfId="1" applyFont="1" applyProtection="1">
      <protection locked="0"/>
    </xf>
    <xf numFmtId="174" fontId="16" fillId="0" borderId="0" xfId="9" applyNumberFormat="1" applyFont="1" applyAlignment="1" applyProtection="1">
      <alignment vertical="center"/>
    </xf>
    <xf numFmtId="0" fontId="11" fillId="0" borderId="0" xfId="1" applyFont="1" applyAlignment="1" applyProtection="1">
      <alignment vertical="center"/>
      <protection locked="0"/>
    </xf>
    <xf numFmtId="0" fontId="3" fillId="0" borderId="0" xfId="1" applyProtection="1">
      <protection locked="0"/>
    </xf>
    <xf numFmtId="0" fontId="8" fillId="0" borderId="0" xfId="1" applyFont="1" applyAlignment="1">
      <alignment vertical="center"/>
    </xf>
    <xf numFmtId="0" fontId="56" fillId="0" borderId="0" xfId="1" applyFont="1" applyAlignment="1">
      <alignment vertical="center"/>
    </xf>
    <xf numFmtId="0" fontId="6" fillId="0" borderId="0" xfId="1" applyFont="1" applyAlignment="1">
      <alignment horizontal="centerContinuous" vertical="center"/>
    </xf>
    <xf numFmtId="0" fontId="57" fillId="0" borderId="0" xfId="1" applyFont="1" applyAlignment="1">
      <alignment horizontal="centerContinuous" vertical="center"/>
    </xf>
    <xf numFmtId="169" fontId="8" fillId="0" borderId="0" xfId="1" applyNumberFormat="1" applyFont="1" applyAlignment="1">
      <alignment horizontal="centerContinuous" vertical="center"/>
    </xf>
    <xf numFmtId="0" fontId="41" fillId="0" borderId="0" xfId="1" applyFont="1" applyAlignment="1">
      <alignment horizontal="centerContinuous" vertical="center"/>
    </xf>
    <xf numFmtId="0" fontId="5" fillId="0" borderId="0" xfId="1" applyFont="1" applyAlignment="1">
      <alignment vertical="center"/>
    </xf>
    <xf numFmtId="0" fontId="44" fillId="0" borderId="0" xfId="1" applyFont="1" applyAlignment="1">
      <alignment vertical="center"/>
    </xf>
    <xf numFmtId="0" fontId="43" fillId="0" borderId="0" xfId="1" applyFont="1" applyAlignment="1">
      <alignment horizontal="centerContinuous" vertical="center"/>
    </xf>
    <xf numFmtId="0" fontId="12" fillId="0" borderId="0" xfId="1" applyFont="1" applyAlignment="1">
      <alignment vertical="center"/>
    </xf>
    <xf numFmtId="0" fontId="3" fillId="0" borderId="0" xfId="1" applyAlignment="1">
      <alignment vertical="center"/>
    </xf>
    <xf numFmtId="0" fontId="11" fillId="0" borderId="1" xfId="1" applyFont="1" applyBorder="1" applyAlignment="1">
      <alignment horizontal="center" vertical="center"/>
    </xf>
    <xf numFmtId="0" fontId="12" fillId="0" borderId="1" xfId="1" applyFont="1" applyBorder="1" applyAlignment="1">
      <alignment horizontal="center" vertical="center"/>
    </xf>
    <xf numFmtId="0" fontId="51" fillId="0" borderId="0" xfId="1" applyFont="1" applyAlignment="1">
      <alignment vertical="center"/>
    </xf>
    <xf numFmtId="0" fontId="12" fillId="0" borderId="2" xfId="1" applyFont="1" applyBorder="1" applyAlignment="1">
      <alignment horizontal="center" vertical="center"/>
    </xf>
    <xf numFmtId="0" fontId="46" fillId="0" borderId="0" xfId="1" applyFont="1" applyAlignment="1">
      <alignment horizontal="center" vertical="center"/>
    </xf>
    <xf numFmtId="0" fontId="51" fillId="0" borderId="0" xfId="1" applyFont="1" applyAlignment="1">
      <alignment horizontal="center" vertical="center"/>
    </xf>
    <xf numFmtId="0" fontId="51" fillId="0" borderId="0" xfId="1" applyFont="1" applyAlignment="1">
      <alignment horizontal="center" vertical="center" wrapText="1"/>
    </xf>
    <xf numFmtId="0" fontId="14" fillId="0" borderId="0" xfId="1" applyFont="1" applyAlignment="1">
      <alignment horizontal="center" vertical="center"/>
    </xf>
    <xf numFmtId="0" fontId="47" fillId="0" borderId="0" xfId="1" applyFont="1" applyAlignment="1">
      <alignment horizontal="center" vertical="center"/>
    </xf>
    <xf numFmtId="173" fontId="14" fillId="0" borderId="0" xfId="7" applyNumberFormat="1" applyFont="1" applyFill="1" applyBorder="1" applyAlignment="1">
      <alignment horizontal="right" vertical="center"/>
    </xf>
    <xf numFmtId="2" fontId="14" fillId="0" borderId="0" xfId="7" applyNumberFormat="1" applyFont="1" applyFill="1" applyBorder="1" applyAlignment="1">
      <alignment horizontal="center" vertical="center"/>
    </xf>
    <xf numFmtId="2" fontId="15" fillId="0" borderId="0" xfId="7" applyNumberFormat="1" applyFont="1" applyFill="1" applyBorder="1" applyAlignment="1">
      <alignment horizontal="center" vertical="center"/>
    </xf>
    <xf numFmtId="0" fontId="48" fillId="0" borderId="5" xfId="1" applyFont="1" applyBorder="1" applyAlignment="1">
      <alignment vertical="center"/>
    </xf>
    <xf numFmtId="0" fontId="14" fillId="0" borderId="5" xfId="1" applyFont="1" applyBorder="1" applyAlignment="1">
      <alignment horizontal="left" vertical="center"/>
    </xf>
    <xf numFmtId="173" fontId="14" fillId="0" borderId="5" xfId="7" applyNumberFormat="1" applyFont="1" applyFill="1" applyBorder="1" applyAlignment="1">
      <alignment horizontal="right" vertical="center"/>
    </xf>
    <xf numFmtId="2" fontId="14" fillId="0" borderId="5" xfId="7" applyNumberFormat="1" applyFont="1" applyFill="1" applyBorder="1" applyAlignment="1">
      <alignment horizontal="center" vertical="center"/>
    </xf>
    <xf numFmtId="0" fontId="48" fillId="0" borderId="0" xfId="1" applyFont="1" applyAlignment="1">
      <alignment vertical="center"/>
    </xf>
    <xf numFmtId="3" fontId="14" fillId="0" borderId="0" xfId="1" applyNumberFormat="1" applyFont="1" applyAlignment="1">
      <alignment vertical="center"/>
    </xf>
    <xf numFmtId="2" fontId="48" fillId="0" borderId="5" xfId="1" applyNumberFormat="1" applyFont="1" applyBorder="1" applyAlignment="1">
      <alignment horizontal="left" vertical="center"/>
    </xf>
    <xf numFmtId="173" fontId="50" fillId="0" borderId="5" xfId="7" applyNumberFormat="1" applyFont="1" applyFill="1" applyBorder="1" applyAlignment="1">
      <alignment horizontal="right" vertical="center"/>
    </xf>
    <xf numFmtId="2" fontId="48" fillId="0" borderId="5" xfId="7" applyNumberFormat="1" applyFont="1" applyFill="1" applyBorder="1" applyAlignment="1">
      <alignment horizontal="center" vertical="center"/>
    </xf>
    <xf numFmtId="2" fontId="14" fillId="0" borderId="0" xfId="1" applyNumberFormat="1" applyFont="1" applyAlignment="1">
      <alignment vertical="center"/>
    </xf>
    <xf numFmtId="4" fontId="48" fillId="0" borderId="5" xfId="7" applyNumberFormat="1" applyFont="1" applyFill="1" applyBorder="1" applyAlignment="1">
      <alignment horizontal="center" vertical="center"/>
    </xf>
    <xf numFmtId="0" fontId="54" fillId="0" borderId="0" xfId="1" applyFont="1" applyAlignment="1">
      <alignment horizontal="center" vertical="center"/>
    </xf>
    <xf numFmtId="0" fontId="54" fillId="0" borderId="0" xfId="1" applyFont="1" applyAlignment="1">
      <alignment vertical="center"/>
    </xf>
    <xf numFmtId="173" fontId="54" fillId="0" borderId="0" xfId="1" applyNumberFormat="1" applyFont="1" applyAlignment="1">
      <alignment vertical="center"/>
    </xf>
    <xf numFmtId="0" fontId="55" fillId="0" borderId="0" xfId="1" applyFont="1" applyAlignment="1">
      <alignment vertical="center"/>
    </xf>
    <xf numFmtId="0" fontId="16" fillId="0" borderId="0" xfId="1" applyFont="1" applyAlignment="1">
      <alignment vertical="center"/>
    </xf>
    <xf numFmtId="0" fontId="40" fillId="0" borderId="0" xfId="7" applyFont="1" applyFill="1" applyBorder="1" applyAlignment="1">
      <alignment horizontal="right"/>
    </xf>
    <xf numFmtId="0" fontId="56" fillId="0" borderId="0" xfId="1" applyFont="1" applyAlignment="1" applyProtection="1">
      <alignment vertical="center"/>
      <protection locked="0"/>
    </xf>
    <xf numFmtId="0" fontId="6" fillId="0" borderId="0" xfId="1" applyFont="1" applyAlignment="1" applyProtection="1">
      <alignment horizontal="centerContinuous"/>
      <protection locked="0"/>
    </xf>
    <xf numFmtId="0" fontId="58" fillId="0" borderId="0" xfId="1" applyFont="1" applyAlignment="1" applyProtection="1">
      <alignment horizontal="centerContinuous"/>
      <protection locked="0"/>
    </xf>
    <xf numFmtId="0" fontId="58" fillId="0" borderId="0" xfId="1" applyFont="1" applyProtection="1">
      <protection locked="0"/>
    </xf>
    <xf numFmtId="169" fontId="8" fillId="0" borderId="0" xfId="1" applyNumberFormat="1" applyFont="1" applyAlignment="1" applyProtection="1">
      <alignment horizontal="centerContinuous" vertical="center"/>
      <protection locked="0"/>
    </xf>
    <xf numFmtId="0" fontId="8" fillId="0" borderId="0" xfId="1" applyFont="1" applyAlignment="1" applyProtection="1">
      <alignment horizontal="centerContinuous" vertical="center"/>
      <protection locked="0"/>
    </xf>
    <xf numFmtId="0" fontId="59" fillId="0" borderId="0" xfId="1" applyFont="1" applyAlignment="1" applyProtection="1">
      <alignment horizontal="centerContinuous" vertical="center"/>
      <protection locked="0"/>
    </xf>
    <xf numFmtId="0" fontId="59" fillId="0" borderId="0" xfId="1" applyFont="1" applyAlignment="1" applyProtection="1">
      <alignment vertical="center"/>
      <protection locked="0"/>
    </xf>
    <xf numFmtId="0" fontId="60" fillId="0" borderId="0" xfId="1" applyFont="1" applyAlignment="1" applyProtection="1">
      <alignment horizontal="centerContinuous" vertical="center"/>
      <protection locked="0"/>
    </xf>
    <xf numFmtId="0" fontId="60" fillId="0" borderId="0" xfId="1" applyFont="1" applyAlignment="1" applyProtection="1">
      <alignment vertical="center"/>
      <protection locked="0"/>
    </xf>
    <xf numFmtId="0" fontId="11" fillId="0" borderId="0" xfId="1" applyFont="1" applyAlignment="1" applyProtection="1">
      <alignment horizontal="centerContinuous" vertical="center"/>
      <protection locked="0"/>
    </xf>
    <xf numFmtId="0" fontId="61" fillId="0" borderId="0" xfId="9" applyFont="1" applyProtection="1"/>
    <xf numFmtId="0" fontId="11" fillId="0" borderId="1"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protection locked="0"/>
    </xf>
    <xf numFmtId="175" fontId="14" fillId="0" borderId="0" xfId="1" applyNumberFormat="1" applyFont="1" applyAlignment="1" applyProtection="1">
      <alignment horizontal="center" vertical="center"/>
      <protection locked="0"/>
    </xf>
    <xf numFmtId="2" fontId="14" fillId="0" borderId="0" xfId="1" applyNumberFormat="1" applyFont="1" applyAlignment="1" applyProtection="1">
      <alignment horizontal="center" vertical="center"/>
      <protection locked="0"/>
    </xf>
    <xf numFmtId="4" fontId="15" fillId="0" borderId="0" xfId="1" applyNumberFormat="1" applyFont="1" applyAlignment="1" applyProtection="1">
      <alignment horizontal="center" vertical="center"/>
      <protection locked="0"/>
    </xf>
    <xf numFmtId="4" fontId="3" fillId="0" borderId="0" xfId="1" applyNumberFormat="1" applyAlignment="1" applyProtection="1">
      <alignment vertical="center"/>
      <protection locked="0"/>
    </xf>
    <xf numFmtId="49" fontId="14" fillId="0" borderId="0" xfId="1" applyNumberFormat="1" applyFont="1" applyAlignment="1" applyProtection="1">
      <alignment horizontal="left" vertical="center"/>
      <protection locked="0"/>
    </xf>
    <xf numFmtId="0" fontId="48" fillId="0" borderId="0" xfId="1" applyFont="1" applyAlignment="1" applyProtection="1">
      <alignment horizontal="center" vertical="center"/>
      <protection locked="0"/>
    </xf>
    <xf numFmtId="175" fontId="47" fillId="0" borderId="5" xfId="1" applyNumberFormat="1" applyFont="1" applyBorder="1" applyAlignment="1" applyProtection="1">
      <alignment horizontal="center" vertical="center"/>
      <protection locked="0"/>
    </xf>
    <xf numFmtId="4" fontId="48" fillId="0" borderId="5" xfId="1" applyNumberFormat="1" applyFont="1" applyBorder="1" applyAlignment="1" applyProtection="1">
      <alignment horizontal="center" vertical="center"/>
      <protection locked="0"/>
    </xf>
    <xf numFmtId="176" fontId="14" fillId="0" borderId="0" xfId="1" applyNumberFormat="1" applyFont="1" applyAlignment="1" applyProtection="1">
      <alignment vertical="center"/>
      <protection locked="0"/>
    </xf>
    <xf numFmtId="173" fontId="12" fillId="0" borderId="0" xfId="1" applyNumberFormat="1" applyFont="1" applyAlignment="1" applyProtection="1">
      <alignment vertical="center"/>
      <protection locked="0"/>
    </xf>
    <xf numFmtId="0" fontId="11" fillId="0" borderId="2" xfId="1" applyFont="1" applyBorder="1" applyAlignment="1" applyProtection="1">
      <alignment horizontal="center" vertical="center"/>
      <protection locked="0"/>
    </xf>
    <xf numFmtId="0" fontId="62" fillId="0" borderId="0" xfId="1" applyFont="1" applyAlignment="1" applyProtection="1">
      <alignment horizontal="center" vertical="center"/>
      <protection locked="0"/>
    </xf>
    <xf numFmtId="4" fontId="14" fillId="0" borderId="0" xfId="1" applyNumberFormat="1" applyFont="1" applyAlignment="1" applyProtection="1">
      <alignment vertical="center"/>
      <protection locked="0"/>
    </xf>
    <xf numFmtId="4" fontId="12" fillId="0" borderId="0" xfId="1" applyNumberFormat="1" applyFont="1" applyAlignment="1" applyProtection="1">
      <alignment vertical="center"/>
      <protection locked="0"/>
    </xf>
    <xf numFmtId="0" fontId="14" fillId="0" borderId="5" xfId="1" applyFont="1" applyBorder="1" applyProtection="1">
      <protection locked="0"/>
    </xf>
    <xf numFmtId="0" fontId="3" fillId="0" borderId="0" xfId="1" applyAlignment="1" applyProtection="1">
      <alignment horizontal="center"/>
      <protection locked="0"/>
    </xf>
    <xf numFmtId="0" fontId="16" fillId="0" borderId="0" xfId="1" applyFont="1" applyProtection="1">
      <protection locked="0"/>
    </xf>
    <xf numFmtId="173" fontId="14" fillId="0" borderId="0" xfId="1" applyNumberFormat="1" applyFont="1" applyProtection="1">
      <protection locked="0"/>
    </xf>
    <xf numFmtId="175" fontId="14" fillId="0" borderId="0" xfId="1" applyNumberFormat="1" applyFont="1" applyProtection="1">
      <protection locked="0"/>
    </xf>
    <xf numFmtId="0" fontId="14" fillId="0" borderId="0" xfId="1" applyFont="1" applyAlignment="1" applyProtection="1">
      <alignment vertical="center" wrapText="1"/>
      <protection locked="0"/>
    </xf>
    <xf numFmtId="0" fontId="26" fillId="0" borderId="0" xfId="1" applyFont="1" applyProtection="1">
      <protection locked="0"/>
    </xf>
    <xf numFmtId="0" fontId="6" fillId="0" borderId="0" xfId="1" applyFont="1" applyAlignment="1" applyProtection="1">
      <alignment horizontal="center" vertical="center"/>
      <protection locked="0"/>
    </xf>
    <xf numFmtId="0" fontId="64" fillId="0" borderId="0" xfId="1" applyFont="1" applyAlignment="1" applyProtection="1">
      <alignment vertical="center"/>
      <protection locked="0"/>
    </xf>
    <xf numFmtId="169" fontId="8" fillId="0" borderId="0" xfId="1" applyNumberFormat="1" applyFont="1" applyAlignment="1" applyProtection="1">
      <alignment horizontal="center" vertical="center"/>
      <protection locked="0"/>
    </xf>
    <xf numFmtId="0" fontId="65" fillId="0" borderId="0" xfId="1" applyFont="1" applyAlignment="1" applyProtection="1">
      <alignment vertical="center"/>
      <protection locked="0"/>
    </xf>
    <xf numFmtId="0" fontId="41" fillId="0" borderId="0" xfId="1" applyFont="1" applyAlignment="1" applyProtection="1">
      <alignment horizontal="center" vertical="center"/>
      <protection locked="0"/>
    </xf>
    <xf numFmtId="0" fontId="21" fillId="0" borderId="0" xfId="1" applyFont="1" applyAlignment="1" applyProtection="1">
      <alignment vertical="center"/>
      <protection locked="0"/>
    </xf>
    <xf numFmtId="0" fontId="66" fillId="0" borderId="0" xfId="1" applyFont="1" applyAlignment="1" applyProtection="1">
      <alignment vertical="center"/>
      <protection locked="0"/>
    </xf>
    <xf numFmtId="0" fontId="67" fillId="0" borderId="0" xfId="1" applyFont="1" applyAlignment="1" applyProtection="1">
      <alignment vertical="center"/>
      <protection locked="0"/>
    </xf>
    <xf numFmtId="0" fontId="43" fillId="0" borderId="0" xfId="1" applyFont="1" applyAlignment="1" applyProtection="1">
      <alignment horizontal="center" vertical="center"/>
      <protection locked="0"/>
    </xf>
    <xf numFmtId="0" fontId="68" fillId="0" borderId="0" xfId="1" applyFont="1" applyAlignment="1" applyProtection="1">
      <alignment vertical="center"/>
      <protection locked="0"/>
    </xf>
    <xf numFmtId="0" fontId="69" fillId="0" borderId="0" xfId="1" applyFont="1" applyAlignment="1" applyProtection="1">
      <alignment vertical="center"/>
      <protection locked="0"/>
    </xf>
    <xf numFmtId="0" fontId="70" fillId="0" borderId="0" xfId="1" applyFont="1" applyAlignment="1" applyProtection="1">
      <alignment horizontal="center" vertical="center"/>
      <protection locked="0"/>
    </xf>
    <xf numFmtId="0" fontId="70" fillId="0" borderId="0" xfId="1" applyFont="1" applyAlignment="1" applyProtection="1">
      <alignment horizontal="center" vertical="center" wrapText="1"/>
      <protection locked="0"/>
    </xf>
    <xf numFmtId="170" fontId="14" fillId="0" borderId="0" xfId="11" applyNumberFormat="1" applyFont="1" applyFill="1" applyBorder="1" applyAlignment="1" applyProtection="1">
      <alignment horizontal="center" vertical="center"/>
      <protection locked="0"/>
    </xf>
    <xf numFmtId="2" fontId="14" fillId="0" borderId="0" xfId="12" applyNumberFormat="1" applyFont="1" applyFill="1" applyBorder="1" applyAlignment="1" applyProtection="1">
      <alignment horizontal="center" vertical="center"/>
      <protection locked="0"/>
    </xf>
    <xf numFmtId="2" fontId="15" fillId="0" borderId="0" xfId="12" applyNumberFormat="1" applyFont="1" applyFill="1" applyBorder="1" applyAlignment="1" applyProtection="1">
      <alignment horizontal="center" vertical="center"/>
      <protection locked="0"/>
    </xf>
    <xf numFmtId="0" fontId="70" fillId="0" borderId="5" xfId="1" applyFont="1" applyBorder="1" applyAlignment="1" applyProtection="1">
      <alignment vertical="center"/>
      <protection locked="0"/>
    </xf>
    <xf numFmtId="2" fontId="70" fillId="0" borderId="5" xfId="1" applyNumberFormat="1" applyFont="1" applyBorder="1" applyAlignment="1" applyProtection="1">
      <alignment horizontal="left" vertical="center"/>
      <protection locked="0"/>
    </xf>
    <xf numFmtId="177" fontId="71" fillId="0" borderId="5" xfId="1" applyNumberFormat="1" applyFont="1" applyBorder="1" applyAlignment="1" applyProtection="1">
      <alignment vertical="center"/>
      <protection locked="0"/>
    </xf>
    <xf numFmtId="2" fontId="70" fillId="0" borderId="5" xfId="12" applyNumberFormat="1" applyFont="1" applyFill="1" applyBorder="1" applyAlignment="1" applyProtection="1">
      <alignment horizontal="center" vertical="center"/>
      <protection locked="0"/>
    </xf>
    <xf numFmtId="0" fontId="70" fillId="0" borderId="0" xfId="1" applyFont="1" applyAlignment="1" applyProtection="1">
      <alignment vertical="center"/>
      <protection locked="0"/>
    </xf>
    <xf numFmtId="0" fontId="66" fillId="0" borderId="5" xfId="1" applyFont="1" applyBorder="1" applyAlignment="1" applyProtection="1">
      <alignment vertical="center"/>
      <protection locked="0"/>
    </xf>
    <xf numFmtId="4" fontId="66" fillId="0" borderId="5" xfId="12" applyNumberFormat="1" applyFont="1" applyBorder="1" applyAlignment="1" applyProtection="1">
      <alignment horizontal="center" vertical="center"/>
      <protection locked="0"/>
    </xf>
    <xf numFmtId="3" fontId="72" fillId="0" borderId="5" xfId="12" applyNumberFormat="1" applyFont="1" applyBorder="1" applyAlignment="1" applyProtection="1">
      <alignment horizontal="center" vertical="center"/>
      <protection locked="0"/>
    </xf>
    <xf numFmtId="0" fontId="48" fillId="0" borderId="0" xfId="1" applyFont="1" applyProtection="1">
      <protection locked="0"/>
    </xf>
    <xf numFmtId="0" fontId="73" fillId="0" borderId="0" xfId="1" applyFont="1" applyProtection="1">
      <protection locked="0"/>
    </xf>
    <xf numFmtId="0" fontId="12" fillId="0" borderId="0" xfId="1" applyFont="1" applyProtection="1">
      <protection locked="0"/>
    </xf>
    <xf numFmtId="177" fontId="12" fillId="0" borderId="0" xfId="1" applyNumberFormat="1" applyFont="1" applyProtection="1">
      <protection locked="0"/>
    </xf>
    <xf numFmtId="178" fontId="12" fillId="0" borderId="0" xfId="1" applyNumberFormat="1" applyFont="1" applyProtection="1">
      <protection locked="0"/>
    </xf>
    <xf numFmtId="0" fontId="74" fillId="0" borderId="0" xfId="1" applyFont="1" applyProtection="1">
      <protection locked="0"/>
    </xf>
    <xf numFmtId="179" fontId="15" fillId="0" borderId="0" xfId="1" applyNumberFormat="1" applyFont="1" applyProtection="1">
      <protection locked="0"/>
    </xf>
    <xf numFmtId="0" fontId="15" fillId="0" borderId="0" xfId="1" applyFont="1" applyProtection="1">
      <protection locked="0"/>
    </xf>
    <xf numFmtId="0" fontId="4" fillId="0" borderId="0" xfId="1" applyFont="1" applyAlignment="1">
      <alignment vertical="center"/>
    </xf>
    <xf numFmtId="0" fontId="21" fillId="0" borderId="0" xfId="1" applyFont="1" applyAlignment="1">
      <alignment vertical="center"/>
    </xf>
    <xf numFmtId="0" fontId="75" fillId="0" borderId="0" xfId="1" applyFont="1" applyAlignment="1">
      <alignment vertical="center"/>
    </xf>
    <xf numFmtId="0" fontId="29" fillId="0" borderId="0" xfId="1" applyFont="1" applyAlignment="1">
      <alignment vertical="center"/>
    </xf>
    <xf numFmtId="0" fontId="41" fillId="0" borderId="0" xfId="1" applyFont="1" applyAlignment="1">
      <alignment vertical="center"/>
    </xf>
    <xf numFmtId="0" fontId="43" fillId="0" borderId="1" xfId="1" applyFont="1" applyBorder="1" applyAlignment="1">
      <alignment horizontal="center" vertical="center"/>
    </xf>
    <xf numFmtId="0" fontId="12" fillId="0" borderId="1" xfId="1" applyFont="1" applyBorder="1" applyAlignment="1">
      <alignment horizontal="center" textRotation="90"/>
    </xf>
    <xf numFmtId="0" fontId="12" fillId="0" borderId="1" xfId="1" applyFont="1" applyBorder="1" applyAlignment="1">
      <alignment horizontal="center" textRotation="90" wrapText="1"/>
    </xf>
    <xf numFmtId="0" fontId="11" fillId="0" borderId="1" xfId="1" applyFont="1" applyBorder="1" applyAlignment="1">
      <alignment textRotation="90" wrapText="1"/>
    </xf>
    <xf numFmtId="0" fontId="11" fillId="0" borderId="0" xfId="1" applyFont="1" applyAlignment="1">
      <alignment textRotation="90" wrapText="1"/>
    </xf>
    <xf numFmtId="0" fontId="76" fillId="0" borderId="2" xfId="1" applyFont="1" applyBorder="1" applyAlignment="1">
      <alignment horizontal="center" vertical="center"/>
    </xf>
    <xf numFmtId="0" fontId="14" fillId="0" borderId="2" xfId="1" applyFont="1" applyBorder="1" applyAlignment="1">
      <alignment horizontal="center" vertical="center" textRotation="90"/>
    </xf>
    <xf numFmtId="0" fontId="15" fillId="0" borderId="2" xfId="1" applyFont="1" applyBorder="1" applyAlignment="1">
      <alignment horizontal="right" vertical="center" textRotation="90" wrapText="1"/>
    </xf>
    <xf numFmtId="0" fontId="15" fillId="0" borderId="0" xfId="1" applyFont="1" applyAlignment="1">
      <alignment horizontal="right" vertical="center" textRotation="90" wrapText="1"/>
    </xf>
    <xf numFmtId="0" fontId="14" fillId="0" borderId="0" xfId="1" applyFont="1" applyAlignment="1">
      <alignment horizontal="right" vertical="center" textRotation="90" wrapText="1"/>
    </xf>
    <xf numFmtId="0" fontId="14" fillId="0" borderId="0" xfId="1" applyFont="1" applyAlignment="1">
      <alignment horizontal="left" vertical="center" wrapText="1"/>
    </xf>
    <xf numFmtId="180" fontId="14" fillId="0" borderId="0" xfId="1" applyNumberFormat="1" applyFont="1" applyAlignment="1">
      <alignment vertical="center"/>
    </xf>
    <xf numFmtId="166" fontId="15" fillId="0" borderId="0" xfId="1" applyNumberFormat="1" applyFont="1" applyAlignment="1">
      <alignment vertical="center"/>
    </xf>
    <xf numFmtId="181" fontId="14" fillId="0" borderId="0" xfId="1" applyNumberFormat="1" applyFont="1" applyAlignment="1">
      <alignment vertical="center"/>
    </xf>
    <xf numFmtId="182" fontId="14" fillId="0" borderId="0" xfId="1" applyNumberFormat="1" applyFont="1" applyAlignment="1">
      <alignment vertical="center"/>
    </xf>
    <xf numFmtId="183" fontId="14" fillId="0" borderId="0" xfId="1" applyNumberFormat="1" applyFont="1" applyAlignment="1">
      <alignment vertical="center"/>
    </xf>
    <xf numFmtId="180" fontId="14" fillId="0" borderId="0" xfId="1" applyNumberFormat="1" applyFont="1" applyAlignment="1">
      <alignment horizontal="center" vertical="center"/>
    </xf>
    <xf numFmtId="166" fontId="15" fillId="0" borderId="0" xfId="1" applyNumberFormat="1" applyFont="1" applyAlignment="1">
      <alignment horizontal="center" vertical="center"/>
    </xf>
    <xf numFmtId="180" fontId="15" fillId="0" borderId="3" xfId="1" applyNumberFormat="1" applyFont="1" applyBorder="1" applyAlignment="1">
      <alignment vertical="center"/>
    </xf>
    <xf numFmtId="166" fontId="15" fillId="0" borderId="3" xfId="1" applyNumberFormat="1" applyFont="1" applyBorder="1" applyAlignment="1">
      <alignment vertical="center"/>
    </xf>
    <xf numFmtId="182" fontId="19" fillId="0" borderId="0" xfId="1" applyNumberFormat="1" applyFont="1"/>
    <xf numFmtId="182" fontId="14" fillId="0" borderId="0" xfId="1" applyNumberFormat="1" applyFont="1"/>
    <xf numFmtId="166" fontId="19" fillId="0" borderId="0" xfId="1" applyNumberFormat="1" applyFont="1"/>
    <xf numFmtId="0" fontId="75" fillId="0" borderId="0" xfId="1" applyFont="1"/>
    <xf numFmtId="0" fontId="29" fillId="0" borderId="0" xfId="1" applyFont="1"/>
    <xf numFmtId="0" fontId="60" fillId="0" borderId="0" xfId="1" applyFont="1"/>
    <xf numFmtId="0" fontId="11" fillId="0" borderId="1" xfId="1" applyFont="1" applyBorder="1" applyAlignment="1">
      <alignment horizontal="right" textRotation="90" wrapText="1"/>
    </xf>
    <xf numFmtId="0" fontId="14" fillId="0" borderId="2" xfId="1" applyFont="1" applyBorder="1" applyAlignment="1">
      <alignment horizontal="center" textRotation="90"/>
    </xf>
    <xf numFmtId="0" fontId="15" fillId="0" borderId="2" xfId="1" applyFont="1" applyBorder="1" applyAlignment="1">
      <alignment textRotation="90" wrapText="1"/>
    </xf>
    <xf numFmtId="0" fontId="76" fillId="0" borderId="0" xfId="1" applyFont="1" applyAlignment="1">
      <alignment horizontal="center" vertical="center"/>
    </xf>
    <xf numFmtId="0" fontId="14" fillId="0" borderId="0" xfId="1" applyFont="1" applyAlignment="1">
      <alignment horizontal="center" textRotation="90"/>
    </xf>
    <xf numFmtId="0" fontId="15" fillId="0" borderId="0" xfId="1" applyFont="1" applyAlignment="1">
      <alignment textRotation="90" wrapText="1"/>
    </xf>
    <xf numFmtId="3" fontId="15" fillId="0" borderId="0" xfId="1" applyNumberFormat="1" applyFont="1"/>
    <xf numFmtId="3" fontId="19" fillId="0" borderId="0" xfId="1" applyNumberFormat="1" applyFont="1"/>
    <xf numFmtId="0" fontId="16" fillId="0" borderId="0" xfId="1" applyFont="1" applyAlignment="1" applyProtection="1">
      <alignment vertical="center" wrapText="1"/>
      <protection locked="0"/>
    </xf>
    <xf numFmtId="0" fontId="79" fillId="0" borderId="0" xfId="13" applyFont="1"/>
    <xf numFmtId="0" fontId="79" fillId="0" borderId="0" xfId="13" applyFont="1" applyAlignment="1">
      <alignment horizontal="center"/>
    </xf>
    <xf numFmtId="0" fontId="6" fillId="0" borderId="0" xfId="13" applyFont="1" applyAlignment="1">
      <alignment horizontal="center" vertical="top" wrapText="1"/>
    </xf>
    <xf numFmtId="169" fontId="8" fillId="0" borderId="0" xfId="13" applyNumberFormat="1" applyFont="1" applyAlignment="1">
      <alignment horizontal="center"/>
    </xf>
    <xf numFmtId="184" fontId="41" fillId="0" borderId="0" xfId="13" applyNumberFormat="1" applyFont="1" applyAlignment="1">
      <alignment horizontal="center"/>
    </xf>
    <xf numFmtId="0" fontId="61" fillId="0" borderId="0" xfId="13" applyFont="1"/>
    <xf numFmtId="0" fontId="11" fillId="0" borderId="6" xfId="13" applyFont="1" applyBorder="1" applyAlignment="1">
      <alignment horizontal="left" vertical="center" wrapText="1"/>
    </xf>
    <xf numFmtId="184" fontId="11" fillId="0" borderId="7" xfId="13" applyNumberFormat="1" applyFont="1" applyBorder="1" applyAlignment="1">
      <alignment horizontal="center"/>
    </xf>
    <xf numFmtId="184" fontId="11" fillId="0" borderId="8" xfId="13" applyNumberFormat="1" applyFont="1" applyBorder="1" applyAlignment="1">
      <alignment horizontal="center"/>
    </xf>
    <xf numFmtId="0" fontId="11" fillId="0" borderId="6" xfId="13" applyFont="1" applyBorder="1" applyAlignment="1">
      <alignment horizontal="center" vertical="center" wrapText="1"/>
    </xf>
    <xf numFmtId="184" fontId="11" fillId="0" borderId="9" xfId="13" applyNumberFormat="1" applyFont="1" applyBorder="1" applyAlignment="1">
      <alignment horizontal="center"/>
    </xf>
    <xf numFmtId="0" fontId="11" fillId="0" borderId="7" xfId="13" applyFont="1" applyBorder="1" applyAlignment="1">
      <alignment horizontal="center"/>
    </xf>
    <xf numFmtId="0" fontId="11" fillId="0" borderId="9" xfId="13" applyFont="1" applyBorder="1" applyAlignment="1">
      <alignment horizontal="center"/>
    </xf>
    <xf numFmtId="0" fontId="11" fillId="0" borderId="10" xfId="13" applyFont="1" applyBorder="1" applyAlignment="1">
      <alignment horizontal="left" vertical="center" wrapText="1"/>
    </xf>
    <xf numFmtId="0" fontId="11" fillId="0" borderId="11" xfId="13" applyFont="1" applyBorder="1" applyAlignment="1">
      <alignment horizontal="center" vertical="center" wrapText="1"/>
    </xf>
    <xf numFmtId="0" fontId="11" fillId="0" borderId="6" xfId="13" applyFont="1" applyBorder="1" applyAlignment="1">
      <alignment horizontal="center" vertical="center" wrapText="1"/>
    </xf>
    <xf numFmtId="0" fontId="11" fillId="0" borderId="12" xfId="13" applyFont="1" applyBorder="1" applyAlignment="1">
      <alignment horizontal="center" vertical="center" wrapText="1"/>
    </xf>
    <xf numFmtId="0" fontId="11" fillId="0" borderId="10" xfId="13" applyFont="1" applyBorder="1" applyAlignment="1">
      <alignment horizontal="center" vertical="center" wrapText="1"/>
    </xf>
    <xf numFmtId="0" fontId="11" fillId="0" borderId="9" xfId="13" applyFont="1" applyBorder="1" applyAlignment="1">
      <alignment horizontal="center" vertical="center" wrapText="1"/>
    </xf>
    <xf numFmtId="0" fontId="11" fillId="0" borderId="13" xfId="13" applyFont="1" applyBorder="1" applyAlignment="1">
      <alignment horizontal="center" vertical="center" wrapText="1"/>
    </xf>
    <xf numFmtId="0" fontId="11" fillId="0" borderId="14" xfId="13" applyFont="1" applyBorder="1" applyAlignment="1">
      <alignment horizontal="center" vertical="center" wrapText="1"/>
    </xf>
    <xf numFmtId="0" fontId="3" fillId="0" borderId="15" xfId="1" applyBorder="1"/>
    <xf numFmtId="0" fontId="3" fillId="0" borderId="15" xfId="1" applyBorder="1" applyAlignment="1">
      <alignment horizontal="center"/>
    </xf>
    <xf numFmtId="185" fontId="3" fillId="0" borderId="15" xfId="1" applyNumberFormat="1" applyBorder="1"/>
    <xf numFmtId="185" fontId="3" fillId="0" borderId="16" xfId="1" applyNumberFormat="1" applyBorder="1"/>
    <xf numFmtId="185" fontId="3" fillId="0" borderId="17" xfId="1" applyNumberFormat="1" applyBorder="1"/>
    <xf numFmtId="0" fontId="3" fillId="0" borderId="18" xfId="1" applyBorder="1"/>
    <xf numFmtId="0" fontId="3" fillId="0" borderId="19" xfId="1" applyBorder="1" applyAlignment="1">
      <alignment horizontal="center"/>
    </xf>
    <xf numFmtId="185" fontId="3" fillId="0" borderId="19" xfId="1" applyNumberFormat="1" applyBorder="1"/>
    <xf numFmtId="185" fontId="3" fillId="0" borderId="0" xfId="1" applyNumberFormat="1"/>
    <xf numFmtId="185" fontId="3" fillId="0" borderId="20" xfId="1" applyNumberFormat="1" applyBorder="1"/>
    <xf numFmtId="0" fontId="3" fillId="0" borderId="21" xfId="1" applyBorder="1" applyAlignment="1">
      <alignment horizontal="center"/>
    </xf>
    <xf numFmtId="0" fontId="3" fillId="0" borderId="22" xfId="1" applyBorder="1" applyAlignment="1">
      <alignment horizontal="center"/>
    </xf>
    <xf numFmtId="185" fontId="3" fillId="0" borderId="21" xfId="1" applyNumberFormat="1" applyBorder="1"/>
    <xf numFmtId="185" fontId="3" fillId="0" borderId="23" xfId="1" applyNumberFormat="1" applyBorder="1"/>
    <xf numFmtId="185" fontId="3" fillId="0" borderId="24" xfId="1" applyNumberFormat="1" applyBorder="1"/>
    <xf numFmtId="0" fontId="23" fillId="0" borderId="0" xfId="1" applyFont="1" applyAlignment="1">
      <alignment vertical="center"/>
    </xf>
    <xf numFmtId="0" fontId="6" fillId="0" borderId="0" xfId="1" applyFont="1" applyAlignment="1">
      <alignment horizontal="center" wrapText="1"/>
    </xf>
    <xf numFmtId="0" fontId="28" fillId="0" borderId="0" xfId="1" applyFont="1" applyAlignment="1">
      <alignment vertical="center"/>
    </xf>
    <xf numFmtId="169" fontId="8" fillId="0" borderId="0" xfId="1" applyNumberFormat="1" applyFont="1" applyAlignment="1">
      <alignment horizontal="center" vertical="center"/>
    </xf>
    <xf numFmtId="0" fontId="31" fillId="0" borderId="0" xfId="1" applyFont="1" applyAlignment="1">
      <alignment horizontal="center" vertical="center"/>
    </xf>
    <xf numFmtId="0" fontId="11" fillId="0" borderId="25" xfId="1" applyFont="1" applyBorder="1" applyAlignment="1">
      <alignment horizontal="center" vertical="center" wrapText="1"/>
    </xf>
    <xf numFmtId="0" fontId="34" fillId="0" borderId="0" xfId="1" applyFont="1" applyAlignment="1">
      <alignment vertical="center"/>
    </xf>
    <xf numFmtId="0" fontId="80" fillId="0" borderId="0" xfId="1" applyFont="1" applyAlignment="1">
      <alignment horizontal="center" vertical="center" wrapText="1"/>
    </xf>
    <xf numFmtId="2" fontId="81" fillId="0" borderId="0" xfId="1" applyNumberFormat="1" applyFont="1" applyAlignment="1">
      <alignment horizontal="center" vertical="center" wrapText="1"/>
    </xf>
    <xf numFmtId="2" fontId="82" fillId="0" borderId="0" xfId="1" applyNumberFormat="1" applyFont="1" applyAlignment="1">
      <alignment horizontal="center" vertical="center" wrapText="1"/>
    </xf>
    <xf numFmtId="170"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center" vertical="center"/>
    </xf>
    <xf numFmtId="186" fontId="14" fillId="0" borderId="0" xfId="14" applyNumberFormat="1" applyFont="1" applyFill="1" applyBorder="1" applyAlignment="1">
      <alignment vertical="center"/>
    </xf>
    <xf numFmtId="0" fontId="14" fillId="0" borderId="0" xfId="15" applyFont="1" applyAlignment="1">
      <alignment horizontal="left" vertical="center"/>
    </xf>
    <xf numFmtId="0" fontId="15" fillId="0" borderId="3" xfId="1" applyFont="1" applyBorder="1" applyAlignment="1">
      <alignment horizontal="left" vertical="center" wrapText="1"/>
    </xf>
    <xf numFmtId="170" fontId="15" fillId="0" borderId="3" xfId="11" applyNumberFormat="1" applyFont="1" applyFill="1" applyBorder="1" applyAlignment="1">
      <alignment horizontal="center" vertical="center"/>
    </xf>
    <xf numFmtId="0" fontId="27" fillId="0" borderId="0" xfId="1" applyFont="1" applyAlignment="1">
      <alignment vertical="center"/>
    </xf>
    <xf numFmtId="0" fontId="14" fillId="0" borderId="0" xfId="1" applyFont="1" applyAlignment="1" applyProtection="1">
      <alignment horizontal="center" vertical="center" wrapText="1"/>
      <protection locked="0"/>
    </xf>
    <xf numFmtId="187" fontId="8" fillId="0" borderId="0" xfId="1" applyNumberFormat="1" applyFont="1" applyAlignment="1">
      <alignment horizontal="center" wrapText="1"/>
    </xf>
    <xf numFmtId="169" fontId="9" fillId="0" borderId="0" xfId="1" applyNumberFormat="1" applyFont="1" applyAlignment="1">
      <alignment horizontal="center" vertical="center"/>
    </xf>
    <xf numFmtId="0" fontId="3" fillId="0" borderId="0" xfId="1" applyAlignment="1">
      <alignment horizontal="center"/>
    </xf>
    <xf numFmtId="0" fontId="11" fillId="0" borderId="26" xfId="1" applyFont="1" applyBorder="1" applyAlignment="1">
      <alignment horizontal="center" vertical="center" wrapText="1"/>
    </xf>
    <xf numFmtId="0" fontId="3" fillId="0" borderId="26" xfId="1" applyFont="1" applyBorder="1" applyAlignment="1">
      <alignment horizontal="center" vertical="center" wrapText="1"/>
    </xf>
    <xf numFmtId="37" fontId="14" fillId="0" borderId="0" xfId="14" applyNumberFormat="1" applyFont="1" applyFill="1" applyBorder="1" applyAlignment="1">
      <alignment horizontal="center" vertical="center"/>
    </xf>
    <xf numFmtId="0" fontId="15" fillId="0" borderId="3" xfId="1" applyFont="1" applyBorder="1" applyAlignment="1">
      <alignment horizontal="left" wrapText="1"/>
    </xf>
    <xf numFmtId="37" fontId="15" fillId="0" borderId="3" xfId="14" applyNumberFormat="1" applyFont="1" applyFill="1" applyBorder="1" applyAlignment="1">
      <alignment horizontal="center" vertical="center"/>
    </xf>
    <xf numFmtId="186" fontId="19" fillId="0" borderId="0" xfId="14" applyNumberFormat="1" applyFont="1"/>
    <xf numFmtId="0" fontId="4" fillId="0" borderId="0" xfId="1" applyFont="1" applyAlignment="1">
      <alignment horizontal="center"/>
    </xf>
    <xf numFmtId="0" fontId="44" fillId="0" borderId="0" xfId="1" applyFont="1"/>
    <xf numFmtId="188" fontId="8" fillId="0" borderId="0" xfId="1" applyNumberFormat="1" applyFont="1" applyAlignment="1">
      <alignment horizontal="center"/>
    </xf>
    <xf numFmtId="169" fontId="41" fillId="0" borderId="0" xfId="1" applyNumberFormat="1" applyFont="1" applyAlignment="1">
      <alignment horizontal="center"/>
    </xf>
    <xf numFmtId="14" fontId="3" fillId="0" borderId="3" xfId="1" applyNumberFormat="1" applyBorder="1" applyAlignment="1">
      <alignment horizontal="left"/>
    </xf>
    <xf numFmtId="0" fontId="3" fillId="0" borderId="3" xfId="1" applyBorder="1"/>
    <xf numFmtId="0" fontId="41" fillId="0" borderId="3" xfId="1" applyFont="1" applyBorder="1" applyAlignment="1">
      <alignment horizontal="center"/>
    </xf>
    <xf numFmtId="0" fontId="41" fillId="0" borderId="0" xfId="1" applyFont="1"/>
    <xf numFmtId="0" fontId="11" fillId="0" borderId="0" xfId="1" applyFont="1" applyAlignment="1">
      <alignment horizontal="center" vertical="center"/>
    </xf>
    <xf numFmtId="0" fontId="11" fillId="0" borderId="5" xfId="1" applyFont="1" applyBorder="1" applyAlignment="1">
      <alignment horizontal="center" vertical="center"/>
    </xf>
    <xf numFmtId="0" fontId="12" fillId="0" borderId="5" xfId="1" applyFont="1" applyBorder="1" applyAlignment="1">
      <alignment horizontal="center" vertical="center" wrapText="1"/>
    </xf>
    <xf numFmtId="0" fontId="15" fillId="0" borderId="0" xfId="1" applyFont="1" applyAlignment="1">
      <alignment horizontal="center" vertical="center" wrapText="1"/>
    </xf>
    <xf numFmtId="189" fontId="14" fillId="0" borderId="0" xfId="16" applyNumberFormat="1" applyFont="1" applyFill="1" applyBorder="1" applyAlignment="1">
      <alignment horizontal="center" vertical="center"/>
    </xf>
    <xf numFmtId="170" fontId="14" fillId="0" borderId="0" xfId="17" applyNumberFormat="1" applyFont="1" applyFill="1" applyBorder="1" applyAlignment="1">
      <alignment horizontal="right" vertical="center"/>
    </xf>
    <xf numFmtId="189" fontId="15" fillId="0" borderId="0" xfId="1" applyNumberFormat="1" applyFont="1" applyAlignment="1">
      <alignment vertical="center"/>
    </xf>
    <xf numFmtId="189" fontId="15" fillId="0" borderId="3" xfId="16" applyNumberFormat="1" applyFont="1" applyFill="1" applyBorder="1" applyAlignment="1">
      <alignment horizontal="center" vertical="center"/>
    </xf>
    <xf numFmtId="190" fontId="14" fillId="0" borderId="0" xfId="1" applyNumberFormat="1" applyFont="1" applyAlignment="1">
      <alignment vertical="center"/>
    </xf>
    <xf numFmtId="191" fontId="14" fillId="0" borderId="0" xfId="18" applyNumberFormat="1" applyFont="1" applyBorder="1" applyAlignment="1">
      <alignment horizontal="center"/>
    </xf>
    <xf numFmtId="3" fontId="15" fillId="0" borderId="0" xfId="18" applyNumberFormat="1" applyFont="1" applyBorder="1" applyAlignment="1">
      <alignment horizontal="right"/>
    </xf>
    <xf numFmtId="0" fontId="14" fillId="0" borderId="1" xfId="1" applyFont="1" applyBorder="1" applyAlignment="1">
      <alignment vertical="center"/>
    </xf>
    <xf numFmtId="189" fontId="14" fillId="0" borderId="0" xfId="1" applyNumberFormat="1" applyFont="1" applyAlignment="1">
      <alignment vertical="center"/>
    </xf>
    <xf numFmtId="169" fontId="8" fillId="0" borderId="0" xfId="1" applyNumberFormat="1" applyFont="1" applyAlignment="1">
      <alignment horizontal="center"/>
    </xf>
    <xf numFmtId="169" fontId="68" fillId="0" borderId="0" xfId="1" applyNumberFormat="1" applyFont="1" applyAlignment="1">
      <alignment horizontal="center"/>
    </xf>
    <xf numFmtId="14" fontId="3" fillId="0" borderId="3" xfId="1" applyNumberFormat="1" applyFont="1" applyBorder="1" applyAlignment="1">
      <alignment horizontal="left"/>
    </xf>
    <xf numFmtId="0" fontId="20" fillId="0" borderId="0" xfId="1" applyFont="1" applyAlignment="1">
      <alignment horizontal="center" vertical="center" wrapText="1"/>
    </xf>
    <xf numFmtId="189" fontId="14" fillId="0" borderId="0" xfId="19" applyNumberFormat="1" applyFont="1" applyFill="1" applyBorder="1" applyAlignment="1">
      <alignment horizontal="center" vertical="center"/>
    </xf>
    <xf numFmtId="170" fontId="14" fillId="0" borderId="0" xfId="18" applyNumberFormat="1" applyFont="1" applyFill="1" applyBorder="1" applyAlignment="1">
      <alignment horizontal="right" vertical="center"/>
    </xf>
    <xf numFmtId="189" fontId="15" fillId="0" borderId="3" xfId="19" applyNumberFormat="1" applyFont="1" applyFill="1" applyBorder="1" applyAlignment="1">
      <alignment horizontal="center" vertical="center"/>
    </xf>
    <xf numFmtId="191" fontId="19" fillId="0" borderId="0" xfId="18" applyNumberFormat="1" applyFont="1" applyBorder="1" applyAlignment="1">
      <alignment horizontal="center"/>
    </xf>
    <xf numFmtId="3" fontId="20" fillId="0" borderId="0" xfId="18" applyNumberFormat="1" applyFont="1" applyBorder="1" applyAlignment="1">
      <alignment horizontal="right"/>
    </xf>
    <xf numFmtId="189" fontId="14" fillId="0" borderId="1" xfId="1" applyNumberFormat="1" applyFont="1" applyBorder="1" applyAlignment="1">
      <alignment vertical="center"/>
    </xf>
    <xf numFmtId="14" fontId="3" fillId="0" borderId="0" xfId="1" applyNumberFormat="1" applyAlignment="1">
      <alignment horizontal="left"/>
    </xf>
    <xf numFmtId="0" fontId="11" fillId="0" borderId="5" xfId="1" applyFont="1" applyBorder="1" applyAlignment="1">
      <alignment horizontal="center" vertical="center" wrapText="1"/>
    </xf>
    <xf numFmtId="0" fontId="69" fillId="0" borderId="0" xfId="15" applyFont="1" applyAlignment="1">
      <alignment horizontal="left" vertical="center"/>
    </xf>
    <xf numFmtId="14" fontId="11" fillId="0" borderId="27" xfId="1" applyNumberFormat="1" applyFont="1" applyBorder="1" applyAlignment="1">
      <alignment horizontal="center"/>
    </xf>
    <xf numFmtId="192" fontId="14" fillId="0" borderId="0" xfId="20" applyNumberFormat="1" applyFont="1" applyFill="1" applyBorder="1" applyAlignment="1">
      <alignment horizontal="center" vertical="center"/>
    </xf>
    <xf numFmtId="186" fontId="19" fillId="0" borderId="0" xfId="14" applyNumberFormat="1" applyFont="1" applyAlignment="1">
      <alignment vertical="center"/>
    </xf>
    <xf numFmtId="186" fontId="3" fillId="0" borderId="0" xfId="1" applyNumberFormat="1" applyAlignment="1">
      <alignment vertical="center"/>
    </xf>
    <xf numFmtId="193" fontId="14" fillId="0" borderId="0" xfId="15" applyNumberFormat="1" applyFont="1" applyAlignment="1">
      <alignment horizontal="left" vertical="center" wrapText="1"/>
    </xf>
    <xf numFmtId="43" fontId="0" fillId="0" borderId="0" xfId="14" applyFont="1"/>
    <xf numFmtId="0" fontId="15" fillId="0" borderId="3" xfId="15" applyFont="1" applyBorder="1" applyAlignment="1">
      <alignment horizontal="left" vertical="center"/>
    </xf>
    <xf numFmtId="3" fontId="15" fillId="0" borderId="3" xfId="1" applyNumberFormat="1" applyFont="1" applyBorder="1" applyAlignment="1">
      <alignment horizontal="center" vertical="center"/>
    </xf>
    <xf numFmtId="192" fontId="14" fillId="0" borderId="0" xfId="1" applyNumberFormat="1" applyFont="1"/>
    <xf numFmtId="186" fontId="3" fillId="0" borderId="0" xfId="1" applyNumberFormat="1"/>
    <xf numFmtId="0" fontId="16" fillId="0" borderId="0" xfId="1" applyFont="1" applyAlignment="1" applyProtection="1">
      <alignment horizontal="left" vertical="center" wrapText="1"/>
      <protection locked="0"/>
    </xf>
    <xf numFmtId="0" fontId="9" fillId="0" borderId="0" xfId="1" applyFont="1" applyAlignment="1">
      <alignment horizontal="center" wrapText="1"/>
    </xf>
    <xf numFmtId="169" fontId="44" fillId="0" borderId="0" xfId="1" applyNumberFormat="1" applyFont="1" applyAlignment="1">
      <alignment horizontal="left" vertical="center"/>
    </xf>
    <xf numFmtId="169" fontId="62" fillId="0" borderId="1" xfId="1" applyNumberFormat="1" applyFont="1" applyBorder="1" applyAlignment="1">
      <alignment horizontal="left" vertical="center"/>
    </xf>
    <xf numFmtId="169" fontId="11" fillId="0" borderId="25" xfId="1" applyNumberFormat="1" applyFont="1" applyBorder="1" applyAlignment="1">
      <alignment horizontal="center" vertical="center" wrapText="1"/>
    </xf>
    <xf numFmtId="169" fontId="12" fillId="0" borderId="1" xfId="1" applyNumberFormat="1" applyFont="1" applyBorder="1" applyAlignment="1">
      <alignment horizontal="center" vertical="center" wrapText="1"/>
    </xf>
    <xf numFmtId="0" fontId="11" fillId="0" borderId="5" xfId="1" applyFont="1" applyBorder="1" applyAlignment="1">
      <alignment horizontal="center" vertical="center" wrapText="1"/>
    </xf>
    <xf numFmtId="170" fontId="14" fillId="0" borderId="0" xfId="11" applyNumberFormat="1" applyFont="1" applyFill="1" applyBorder="1" applyAlignment="1">
      <alignment vertical="center"/>
    </xf>
    <xf numFmtId="170" fontId="15" fillId="0" borderId="3" xfId="11" applyNumberFormat="1" applyFont="1" applyFill="1" applyBorder="1" applyAlignment="1">
      <alignment vertical="center"/>
    </xf>
    <xf numFmtId="0" fontId="84" fillId="0" borderId="0" xfId="1" applyFont="1" applyAlignment="1" applyProtection="1">
      <alignment horizontal="left" vertical="center" wrapText="1"/>
      <protection locked="0"/>
    </xf>
    <xf numFmtId="186" fontId="14" fillId="0" borderId="0" xfId="14" applyNumberFormat="1" applyFont="1"/>
    <xf numFmtId="0" fontId="4" fillId="0" borderId="0" xfId="9" applyFont="1" applyAlignment="1" applyProtection="1">
      <alignment wrapText="1"/>
      <protection locked="0"/>
    </xf>
    <xf numFmtId="194" fontId="85" fillId="0" borderId="0" xfId="9" applyNumberFormat="1" applyFont="1" applyAlignment="1" applyProtection="1">
      <alignment horizontal="center" wrapText="1"/>
    </xf>
    <xf numFmtId="194" fontId="85" fillId="0" borderId="0" xfId="9" applyNumberFormat="1" applyFont="1" applyAlignment="1" applyProtection="1">
      <alignment horizontal="center" wrapText="1"/>
    </xf>
    <xf numFmtId="0" fontId="6" fillId="0" borderId="0" xfId="9" applyFont="1" applyAlignment="1" applyProtection="1">
      <alignment horizontal="center" wrapText="1"/>
    </xf>
    <xf numFmtId="194" fontId="6" fillId="0" borderId="0" xfId="9" applyNumberFormat="1" applyFont="1" applyAlignment="1" applyProtection="1">
      <alignment horizontal="center" wrapText="1"/>
    </xf>
    <xf numFmtId="194" fontId="6" fillId="0" borderId="0" xfId="9" applyNumberFormat="1" applyFont="1" applyAlignment="1" applyProtection="1">
      <alignment horizontal="center" wrapText="1"/>
    </xf>
    <xf numFmtId="188" fontId="8" fillId="0" borderId="0" xfId="9" applyNumberFormat="1" applyFont="1" applyAlignment="1" applyProtection="1">
      <alignment horizontal="center" wrapText="1"/>
      <protection locked="0"/>
    </xf>
    <xf numFmtId="188" fontId="8" fillId="0" borderId="0" xfId="9" applyNumberFormat="1" applyFont="1" applyAlignment="1" applyProtection="1">
      <alignment horizontal="center" wrapText="1"/>
    </xf>
    <xf numFmtId="188" fontId="8" fillId="0" borderId="0" xfId="9" applyNumberFormat="1" applyFont="1" applyAlignment="1" applyProtection="1">
      <alignment horizontal="center" wrapText="1"/>
    </xf>
    <xf numFmtId="188" fontId="29" fillId="0" borderId="0" xfId="1" applyNumberFormat="1" applyFont="1"/>
    <xf numFmtId="195" fontId="41" fillId="0" borderId="0" xfId="9" applyNumberFormat="1" applyFont="1" applyAlignment="1" applyProtection="1">
      <alignment horizontal="center" wrapText="1"/>
    </xf>
    <xf numFmtId="0" fontId="60" fillId="0" borderId="0" xfId="9" applyFont="1" applyAlignment="1" applyProtection="1">
      <alignment horizontal="center" wrapText="1"/>
    </xf>
    <xf numFmtId="195" fontId="41" fillId="0" borderId="0" xfId="9" applyNumberFormat="1" applyFont="1" applyAlignment="1" applyProtection="1">
      <alignment horizontal="center" wrapText="1"/>
    </xf>
    <xf numFmtId="0" fontId="47" fillId="0" borderId="0" xfId="9" applyFont="1" applyProtection="1"/>
    <xf numFmtId="0" fontId="62" fillId="0" borderId="0" xfId="9" applyFont="1" applyAlignment="1" applyProtection="1">
      <alignment horizontal="left"/>
    </xf>
    <xf numFmtId="0" fontId="62" fillId="0" borderId="0" xfId="9" applyFont="1" applyProtection="1"/>
    <xf numFmtId="0" fontId="62" fillId="0" borderId="0" xfId="9" applyFont="1" applyAlignment="1" applyProtection="1">
      <alignment horizontal="right"/>
    </xf>
    <xf numFmtId="194" fontId="14" fillId="0" borderId="0" xfId="9" applyNumberFormat="1" applyFont="1" applyProtection="1"/>
    <xf numFmtId="194" fontId="12" fillId="0" borderId="0" xfId="9" applyNumberFormat="1" applyFont="1" applyProtection="1"/>
    <xf numFmtId="194" fontId="12" fillId="0" borderId="0" xfId="9" applyNumberFormat="1" applyFont="1" applyAlignment="1" applyProtection="1">
      <alignment horizontal="right"/>
    </xf>
    <xf numFmtId="194" fontId="12" fillId="0" borderId="0" xfId="9" applyNumberFormat="1" applyFont="1" applyAlignment="1" applyProtection="1">
      <alignment horizontal="left"/>
    </xf>
    <xf numFmtId="0" fontId="11" fillId="0" borderId="28" xfId="9" applyFont="1" applyBorder="1" applyAlignment="1" applyProtection="1">
      <alignment horizontal="center" vertical="center"/>
    </xf>
    <xf numFmtId="195" fontId="11" fillId="0" borderId="29" xfId="9" applyNumberFormat="1" applyFont="1" applyBorder="1" applyAlignment="1" applyProtection="1">
      <alignment horizontal="center" vertical="center" wrapText="1"/>
    </xf>
    <xf numFmtId="195" fontId="11" fillId="0" borderId="28" xfId="9" applyNumberFormat="1" applyFont="1" applyBorder="1" applyAlignment="1" applyProtection="1">
      <alignment horizontal="center"/>
    </xf>
    <xf numFmtId="194" fontId="11" fillId="0" borderId="29" xfId="9" applyNumberFormat="1" applyFont="1" applyBorder="1" applyAlignment="1" applyProtection="1">
      <alignment horizontal="center" vertical="center" wrapText="1"/>
    </xf>
    <xf numFmtId="194" fontId="11" fillId="0" borderId="28" xfId="9" applyNumberFormat="1" applyFont="1" applyBorder="1" applyAlignment="1" applyProtection="1">
      <alignment horizontal="center"/>
    </xf>
    <xf numFmtId="0" fontId="11" fillId="0" borderId="28" xfId="9" applyFont="1" applyBorder="1" applyAlignment="1" applyProtection="1">
      <alignment horizontal="center" vertical="center"/>
    </xf>
    <xf numFmtId="0" fontId="11" fillId="0" borderId="29" xfId="9" applyFont="1" applyBorder="1" applyAlignment="1" applyProtection="1">
      <alignment horizontal="center" vertical="center"/>
    </xf>
    <xf numFmtId="194" fontId="11" fillId="0" borderId="29" xfId="9" applyNumberFormat="1" applyFont="1" applyBorder="1" applyAlignment="1" applyProtection="1">
      <alignment horizontal="center" vertical="center" wrapText="1"/>
    </xf>
    <xf numFmtId="0" fontId="11" fillId="0" borderId="5" xfId="9" applyFont="1" applyBorder="1" applyAlignment="1" applyProtection="1">
      <alignment horizontal="center" vertical="center"/>
    </xf>
    <xf numFmtId="195" fontId="11" fillId="0" borderId="5" xfId="9" applyNumberFormat="1" applyFont="1" applyBorder="1" applyAlignment="1" applyProtection="1">
      <alignment horizontal="center" vertical="center"/>
    </xf>
    <xf numFmtId="195" fontId="11" fillId="0" borderId="8" xfId="9" applyNumberFormat="1" applyFont="1" applyBorder="1" applyAlignment="1" applyProtection="1">
      <alignment horizontal="center" vertical="center"/>
    </xf>
    <xf numFmtId="194" fontId="11" fillId="0" borderId="5" xfId="9" applyNumberFormat="1" applyFont="1" applyBorder="1" applyAlignment="1" applyProtection="1">
      <alignment horizontal="center" vertical="center"/>
    </xf>
    <xf numFmtId="194" fontId="11" fillId="0" borderId="8" xfId="9" applyNumberFormat="1" applyFont="1" applyBorder="1" applyAlignment="1" applyProtection="1">
      <alignment horizontal="center" vertical="center"/>
    </xf>
    <xf numFmtId="0" fontId="11" fillId="0" borderId="5" xfId="9" applyFont="1" applyBorder="1" applyAlignment="1" applyProtection="1">
      <alignment horizontal="center" vertical="center"/>
    </xf>
    <xf numFmtId="0" fontId="14" fillId="0" borderId="27" xfId="9" applyFont="1" applyBorder="1" applyAlignment="1" applyProtection="1">
      <alignment horizontal="center" vertical="center"/>
    </xf>
    <xf numFmtId="195" fontId="71" fillId="0" borderId="27" xfId="9" applyNumberFormat="1" applyFont="1" applyBorder="1" applyAlignment="1" applyProtection="1">
      <alignment horizontal="center" vertical="center"/>
    </xf>
    <xf numFmtId="194" fontId="14" fillId="0" borderId="27" xfId="9" applyNumberFormat="1" applyFont="1" applyBorder="1" applyAlignment="1" applyProtection="1">
      <alignment horizontal="center" vertical="center"/>
    </xf>
    <xf numFmtId="174" fontId="15" fillId="0" borderId="2" xfId="9" applyNumberFormat="1" applyFont="1" applyBorder="1" applyAlignment="1" applyProtection="1">
      <alignment horizontal="left" vertical="center"/>
    </xf>
    <xf numFmtId="194" fontId="15" fillId="0" borderId="2" xfId="9" applyNumberFormat="1" applyFont="1" applyBorder="1" applyAlignment="1" applyProtection="1">
      <alignment horizontal="center" vertical="center"/>
    </xf>
    <xf numFmtId="194" fontId="14" fillId="0" borderId="0" xfId="1" applyNumberFormat="1" applyFont="1" applyAlignment="1">
      <alignment vertical="center"/>
    </xf>
    <xf numFmtId="0" fontId="19" fillId="0" borderId="0" xfId="1" applyFont="1" applyAlignment="1">
      <alignment vertical="center"/>
    </xf>
    <xf numFmtId="174" fontId="14" fillId="0" borderId="4" xfId="9" applyNumberFormat="1" applyFont="1" applyBorder="1" applyAlignment="1" applyProtection="1">
      <alignment horizontal="left" vertical="center"/>
    </xf>
    <xf numFmtId="194" fontId="14" fillId="0" borderId="0" xfId="9" applyNumberFormat="1" applyFont="1" applyAlignment="1" applyProtection="1">
      <alignment horizontal="center" vertical="center"/>
    </xf>
    <xf numFmtId="194" fontId="14" fillId="0" borderId="4" xfId="9" applyNumberFormat="1" applyFont="1" applyBorder="1" applyAlignment="1" applyProtection="1">
      <alignment horizontal="center" vertical="center"/>
    </xf>
    <xf numFmtId="174" fontId="14" fillId="0" borderId="0" xfId="9" applyNumberFormat="1" applyFont="1" applyAlignment="1" applyProtection="1">
      <alignment horizontal="left" vertical="center"/>
    </xf>
    <xf numFmtId="174" fontId="15" fillId="0" borderId="0" xfId="9" applyNumberFormat="1" applyFont="1" applyAlignment="1" applyProtection="1">
      <alignment horizontal="left" vertical="center"/>
    </xf>
    <xf numFmtId="194" fontId="15" fillId="0" borderId="0" xfId="9" applyNumberFormat="1" applyFont="1" applyAlignment="1" applyProtection="1">
      <alignment horizontal="center" vertical="center"/>
    </xf>
    <xf numFmtId="43" fontId="14" fillId="0" borderId="0" xfId="1" applyNumberFormat="1" applyFont="1" applyAlignment="1">
      <alignment vertical="center"/>
    </xf>
    <xf numFmtId="196" fontId="14" fillId="0" borderId="0" xfId="1" applyNumberFormat="1" applyFont="1" applyAlignment="1">
      <alignment vertical="center"/>
    </xf>
    <xf numFmtId="194" fontId="14" fillId="0" borderId="0" xfId="9" applyNumberFormat="1" applyFont="1" applyAlignment="1" applyProtection="1">
      <alignment horizontal="left" vertical="center" indent="1"/>
    </xf>
    <xf numFmtId="174" fontId="15" fillId="0" borderId="0" xfId="9" applyNumberFormat="1" applyFont="1" applyAlignment="1" applyProtection="1">
      <alignment horizontal="left" vertical="center" wrapText="1"/>
    </xf>
    <xf numFmtId="174" fontId="86" fillId="0" borderId="0" xfId="9" applyNumberFormat="1" applyFont="1" applyAlignment="1" applyProtection="1">
      <alignment horizontal="left" vertical="center"/>
    </xf>
    <xf numFmtId="174" fontId="15" fillId="0" borderId="30" xfId="9" applyNumberFormat="1" applyFont="1" applyBorder="1" applyAlignment="1" applyProtection="1">
      <alignment horizontal="left" vertical="center"/>
    </xf>
    <xf numFmtId="194" fontId="15" fillId="0" borderId="30" xfId="9" applyNumberFormat="1" applyFont="1" applyBorder="1" applyAlignment="1" applyProtection="1">
      <alignment horizontal="center" vertical="center"/>
    </xf>
    <xf numFmtId="174" fontId="14" fillId="0" borderId="31" xfId="9" applyNumberFormat="1" applyFont="1" applyBorder="1" applyAlignment="1" applyProtection="1">
      <alignment horizontal="center" vertical="center"/>
    </xf>
    <xf numFmtId="174" fontId="15" fillId="0" borderId="31" xfId="9" applyNumberFormat="1" applyFont="1" applyBorder="1" applyAlignment="1" applyProtection="1">
      <alignment horizontal="center" vertical="center"/>
    </xf>
    <xf numFmtId="194" fontId="14" fillId="0" borderId="31" xfId="9" applyNumberFormat="1" applyFont="1" applyBorder="1" applyAlignment="1" applyProtection="1">
      <alignment vertical="center"/>
    </xf>
    <xf numFmtId="194" fontId="15" fillId="0" borderId="31" xfId="9" applyNumberFormat="1" applyFont="1" applyBorder="1" applyAlignment="1" applyProtection="1">
      <alignment vertical="center"/>
    </xf>
    <xf numFmtId="197" fontId="16" fillId="0" borderId="0" xfId="9" applyNumberFormat="1" applyFont="1" applyAlignment="1" applyProtection="1">
      <alignment horizontal="left"/>
    </xf>
    <xf numFmtId="174" fontId="87" fillId="0" borderId="0" xfId="9" applyNumberFormat="1" applyFont="1" applyAlignment="1" applyProtection="1">
      <alignment horizontal="center"/>
    </xf>
    <xf numFmtId="194" fontId="16" fillId="0" borderId="0" xfId="9" applyNumberFormat="1" applyFont="1" applyProtection="1"/>
    <xf numFmtId="194" fontId="87" fillId="0" borderId="0" xfId="9" applyNumberFormat="1" applyFont="1" applyAlignment="1" applyProtection="1">
      <alignment horizontal="right" vertical="center"/>
    </xf>
    <xf numFmtId="194" fontId="87" fillId="0" borderId="0" xfId="9" applyNumberFormat="1" applyFont="1" applyAlignment="1" applyProtection="1">
      <alignment horizontal="right"/>
    </xf>
    <xf numFmtId="0" fontId="87" fillId="0" borderId="0" xfId="1" applyFont="1"/>
    <xf numFmtId="194" fontId="87" fillId="0" borderId="0" xfId="9" applyNumberFormat="1" applyFont="1" applyProtection="1"/>
    <xf numFmtId="174" fontId="87" fillId="0" borderId="0" xfId="9" applyNumberFormat="1" applyFont="1" applyAlignment="1" applyProtection="1">
      <alignment horizontal="left"/>
    </xf>
    <xf numFmtId="194" fontId="40" fillId="0" borderId="0" xfId="9" applyNumberFormat="1" applyFont="1" applyAlignment="1" applyProtection="1">
      <alignment horizontal="center" vertical="center" wrapText="1"/>
    </xf>
    <xf numFmtId="194" fontId="27" fillId="0" borderId="0" xfId="9" applyNumberFormat="1" applyFont="1" applyAlignment="1" applyProtection="1">
      <alignment horizontal="right" vertical="center"/>
    </xf>
    <xf numFmtId="194" fontId="27" fillId="0" borderId="0" xfId="9" applyNumberFormat="1" applyFont="1" applyProtection="1"/>
    <xf numFmtId="194" fontId="27" fillId="0" borderId="0" xfId="9" applyNumberFormat="1" applyFont="1" applyAlignment="1" applyProtection="1">
      <alignment horizontal="right"/>
    </xf>
    <xf numFmtId="194" fontId="27" fillId="0" borderId="0" xfId="9" applyNumberFormat="1" applyFont="1" applyAlignment="1" applyProtection="1">
      <alignment vertical="center"/>
    </xf>
    <xf numFmtId="174" fontId="19" fillId="0" borderId="0" xfId="9" applyNumberFormat="1" applyFont="1" applyAlignment="1" applyProtection="1">
      <alignment horizontal="center"/>
    </xf>
    <xf numFmtId="194" fontId="19" fillId="0" borderId="0" xfId="9" applyNumberFormat="1" applyFont="1" applyAlignment="1" applyProtection="1">
      <alignment vertical="center"/>
    </xf>
    <xf numFmtId="194" fontId="19" fillId="0" borderId="0" xfId="9" applyNumberFormat="1" applyFont="1" applyAlignment="1" applyProtection="1">
      <alignment horizontal="right" vertical="center"/>
    </xf>
    <xf numFmtId="194" fontId="19" fillId="0" borderId="0" xfId="9" applyNumberFormat="1" applyFont="1" applyAlignment="1" applyProtection="1">
      <alignment horizontal="right"/>
    </xf>
    <xf numFmtId="194" fontId="19" fillId="0" borderId="0" xfId="9" applyNumberFormat="1" applyFont="1" applyProtection="1"/>
    <xf numFmtId="174" fontId="14" fillId="0" borderId="0" xfId="9" applyNumberFormat="1" applyFont="1" applyAlignment="1" applyProtection="1">
      <alignment horizontal="center"/>
    </xf>
    <xf numFmtId="174" fontId="66" fillId="0" borderId="0" xfId="9" applyNumberFormat="1" applyFont="1" applyAlignment="1" applyProtection="1">
      <alignment horizontal="center"/>
    </xf>
    <xf numFmtId="194" fontId="66" fillId="0" borderId="0" xfId="9" applyNumberFormat="1" applyFont="1" applyAlignment="1" applyProtection="1">
      <alignment horizontal="right" vertical="center"/>
    </xf>
    <xf numFmtId="194" fontId="66" fillId="0" borderId="0" xfId="9" applyNumberFormat="1" applyFont="1" applyAlignment="1" applyProtection="1">
      <alignment horizontal="left" vertical="center"/>
    </xf>
    <xf numFmtId="194" fontId="66" fillId="0" borderId="0" xfId="9" applyNumberFormat="1" applyFont="1" applyAlignment="1" applyProtection="1">
      <alignment horizontal="right"/>
    </xf>
    <xf numFmtId="194" fontId="14" fillId="0" borderId="0" xfId="9" applyNumberFormat="1" applyFont="1" applyAlignment="1" applyProtection="1">
      <alignment horizontal="right"/>
    </xf>
    <xf numFmtId="174" fontId="6" fillId="0" borderId="0" xfId="9" applyNumberFormat="1" applyFont="1" applyAlignment="1" applyProtection="1">
      <alignment horizontal="center" wrapText="1"/>
    </xf>
    <xf numFmtId="194" fontId="6" fillId="0" borderId="0" xfId="9" applyNumberFormat="1" applyFont="1" applyAlignment="1" applyProtection="1">
      <alignment wrapText="1"/>
    </xf>
    <xf numFmtId="198" fontId="8" fillId="0" borderId="0" xfId="9" applyNumberFormat="1" applyFont="1" applyAlignment="1" applyProtection="1">
      <alignment horizontal="center" wrapText="1"/>
    </xf>
    <xf numFmtId="188" fontId="8" fillId="0" borderId="0" xfId="9" applyNumberFormat="1" applyFont="1" applyAlignment="1" applyProtection="1">
      <alignment wrapText="1"/>
    </xf>
    <xf numFmtId="0" fontId="60" fillId="0" borderId="0" xfId="9" applyFont="1" applyAlignment="1" applyProtection="1">
      <alignment wrapText="1"/>
    </xf>
    <xf numFmtId="174" fontId="12" fillId="0" borderId="0" xfId="9" applyNumberFormat="1" applyFont="1" applyAlignment="1" applyProtection="1">
      <alignment horizontal="center"/>
    </xf>
    <xf numFmtId="194" fontId="12" fillId="0" borderId="0" xfId="9" applyNumberFormat="1" applyFont="1" applyAlignment="1" applyProtection="1">
      <alignment vertical="center"/>
    </xf>
    <xf numFmtId="194" fontId="14" fillId="0" borderId="0" xfId="9" applyNumberFormat="1" applyFont="1" applyAlignment="1" applyProtection="1">
      <alignment vertical="center"/>
    </xf>
    <xf numFmtId="174" fontId="5" fillId="0" borderId="28" xfId="9" applyNumberFormat="1" applyFont="1" applyBorder="1" applyAlignment="1" applyProtection="1">
      <alignment horizontal="center" vertical="center"/>
    </xf>
    <xf numFmtId="174" fontId="11" fillId="0" borderId="29" xfId="9" applyNumberFormat="1" applyFont="1" applyBorder="1" applyAlignment="1" applyProtection="1">
      <alignment horizontal="center" vertical="center" wrapText="1"/>
    </xf>
    <xf numFmtId="174" fontId="11" fillId="0" borderId="28" xfId="9" applyNumberFormat="1" applyFont="1" applyBorder="1" applyAlignment="1" applyProtection="1">
      <alignment horizontal="center"/>
    </xf>
    <xf numFmtId="194" fontId="11" fillId="0" borderId="28" xfId="9" applyNumberFormat="1" applyFont="1" applyBorder="1" applyAlignment="1" applyProtection="1">
      <alignment horizontal="center" vertical="center"/>
    </xf>
    <xf numFmtId="174" fontId="5" fillId="0" borderId="28" xfId="9" applyNumberFormat="1"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1" fillId="0" borderId="5" xfId="9" applyNumberFormat="1" applyFont="1" applyBorder="1" applyAlignment="1" applyProtection="1">
      <alignment horizontal="center" vertical="center"/>
    </xf>
    <xf numFmtId="174" fontId="11" fillId="0" borderId="8" xfId="9" applyNumberFormat="1" applyFont="1" applyBorder="1" applyAlignment="1" applyProtection="1">
      <alignment horizontal="center" vertical="center"/>
    </xf>
    <xf numFmtId="0" fontId="5" fillId="0" borderId="5" xfId="9"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4" fillId="0" borderId="27" xfId="9" applyNumberFormat="1" applyFont="1" applyBorder="1" applyAlignment="1" applyProtection="1">
      <alignment horizontal="center" vertical="center"/>
    </xf>
    <xf numFmtId="174" fontId="70" fillId="0" borderId="27" xfId="9" applyNumberFormat="1" applyFont="1" applyBorder="1" applyAlignment="1" applyProtection="1">
      <alignment horizontal="center" vertical="center"/>
    </xf>
    <xf numFmtId="194" fontId="70" fillId="0" borderId="27" xfId="9" applyNumberFormat="1" applyFont="1" applyBorder="1" applyAlignment="1" applyProtection="1">
      <alignment horizontal="center" vertical="center"/>
    </xf>
    <xf numFmtId="194" fontId="14" fillId="0" borderId="5" xfId="9" applyNumberFormat="1" applyFont="1" applyBorder="1" applyAlignment="1" applyProtection="1">
      <alignment horizontal="center" vertical="center"/>
    </xf>
    <xf numFmtId="194" fontId="19" fillId="0" borderId="0" xfId="1" applyNumberFormat="1" applyFont="1" applyAlignment="1">
      <alignment vertical="center"/>
    </xf>
    <xf numFmtId="174" fontId="15" fillId="0" borderId="2" xfId="9" applyNumberFormat="1" applyFont="1" applyBorder="1" applyAlignment="1" applyProtection="1">
      <alignment horizontal="left" vertical="center" wrapText="1"/>
    </xf>
    <xf numFmtId="0" fontId="15" fillId="0" borderId="0" xfId="9" applyFont="1" applyAlignment="1" applyProtection="1">
      <alignment vertical="center"/>
    </xf>
    <xf numFmtId="194" fontId="14" fillId="0" borderId="2" xfId="9" applyNumberFormat="1" applyFont="1" applyBorder="1" applyAlignment="1" applyProtection="1">
      <alignment horizontal="center" vertical="center"/>
    </xf>
    <xf numFmtId="174" fontId="66" fillId="0" borderId="31" xfId="9" applyNumberFormat="1" applyFont="1" applyBorder="1" applyAlignment="1" applyProtection="1">
      <alignment horizontal="center" vertical="center"/>
    </xf>
    <xf numFmtId="194" fontId="66" fillId="0" borderId="31" xfId="9" applyNumberFormat="1" applyFont="1" applyBorder="1" applyAlignment="1" applyProtection="1">
      <alignment vertical="center"/>
    </xf>
    <xf numFmtId="194" fontId="15" fillId="0" borderId="31" xfId="9" applyNumberFormat="1" applyFont="1" applyBorder="1" applyAlignment="1" applyProtection="1">
      <alignment horizontal="center" vertical="center"/>
    </xf>
    <xf numFmtId="174" fontId="16" fillId="0" borderId="0" xfId="9" applyNumberFormat="1" applyFont="1" applyAlignment="1" applyProtection="1">
      <alignment horizontal="left"/>
    </xf>
    <xf numFmtId="174" fontId="89" fillId="0" borderId="0" xfId="9" applyNumberFormat="1" applyFont="1" applyAlignment="1" applyProtection="1">
      <alignment horizontal="center"/>
    </xf>
    <xf numFmtId="174" fontId="16" fillId="0" borderId="0" xfId="9" applyNumberFormat="1" applyFont="1" applyAlignment="1" applyProtection="1">
      <alignment horizontal="left" vertical="center"/>
    </xf>
    <xf numFmtId="43" fontId="89" fillId="0" borderId="0" xfId="8" applyFont="1" applyBorder="1" applyAlignment="1">
      <alignment vertical="center"/>
    </xf>
    <xf numFmtId="0" fontId="90" fillId="0" borderId="0" xfId="9" applyFont="1" applyProtection="1">
      <protection locked="0"/>
    </xf>
    <xf numFmtId="194" fontId="91" fillId="0" borderId="0" xfId="9" applyNumberFormat="1" applyFont="1" applyProtection="1">
      <protection locked="0"/>
    </xf>
    <xf numFmtId="194" fontId="90" fillId="0" borderId="0" xfId="9" applyNumberFormat="1" applyFont="1" applyProtection="1">
      <protection locked="0"/>
    </xf>
    <xf numFmtId="0" fontId="90" fillId="0" borderId="0" xfId="1" applyFont="1" applyProtection="1">
      <protection locked="0"/>
    </xf>
    <xf numFmtId="174" fontId="4" fillId="0" borderId="0" xfId="9" applyNumberFormat="1" applyFont="1" applyAlignment="1" applyProtection="1">
      <alignment wrapText="1"/>
    </xf>
    <xf numFmtId="194" fontId="92" fillId="0" borderId="0" xfId="9" applyNumberFormat="1" applyFont="1" applyAlignment="1" applyProtection="1">
      <alignment horizontal="center" wrapText="1"/>
    </xf>
    <xf numFmtId="194" fontId="92" fillId="0" borderId="0" xfId="9" applyNumberFormat="1" applyFont="1" applyAlignment="1" applyProtection="1">
      <alignment horizontal="center" vertical="center" wrapText="1"/>
    </xf>
    <xf numFmtId="0" fontId="93" fillId="0" borderId="0" xfId="1" applyFont="1"/>
    <xf numFmtId="174" fontId="41" fillId="0" borderId="0" xfId="9" applyNumberFormat="1" applyFont="1" applyAlignment="1" applyProtection="1">
      <alignment horizontal="center" wrapText="1"/>
    </xf>
    <xf numFmtId="174" fontId="62" fillId="0" borderId="0" xfId="9" applyNumberFormat="1" applyFont="1" applyAlignment="1" applyProtection="1">
      <alignment horizontal="center"/>
    </xf>
    <xf numFmtId="194" fontId="62" fillId="0" borderId="0" xfId="9" applyNumberFormat="1" applyFont="1" applyProtection="1"/>
    <xf numFmtId="194" fontId="62" fillId="0" borderId="0" xfId="9" applyNumberFormat="1" applyFont="1" applyAlignment="1" applyProtection="1">
      <alignment vertical="center"/>
    </xf>
    <xf numFmtId="194" fontId="62" fillId="0" borderId="0" xfId="9" applyNumberFormat="1" applyFont="1" applyAlignment="1" applyProtection="1">
      <alignment horizontal="right" vertical="center"/>
    </xf>
    <xf numFmtId="194" fontId="62" fillId="0" borderId="0" xfId="9" applyNumberFormat="1" applyFont="1" applyAlignment="1" applyProtection="1">
      <alignment horizontal="right"/>
    </xf>
    <xf numFmtId="0" fontId="90" fillId="0" borderId="0" xfId="1" applyFont="1"/>
    <xf numFmtId="174" fontId="11" fillId="0" borderId="28" xfId="9" applyNumberFormat="1" applyFont="1" applyBorder="1" applyAlignment="1" applyProtection="1">
      <alignment horizontal="center" vertical="center"/>
    </xf>
    <xf numFmtId="174" fontId="12" fillId="0" borderId="5" xfId="9" applyNumberFormat="1" applyFont="1" applyBorder="1" applyAlignment="1" applyProtection="1">
      <alignment horizontal="center" vertical="center"/>
    </xf>
    <xf numFmtId="194" fontId="12" fillId="0" borderId="5" xfId="9" applyNumberFormat="1" applyFont="1" applyBorder="1" applyAlignment="1" applyProtection="1">
      <alignment horizontal="center" vertical="center"/>
    </xf>
    <xf numFmtId="195" fontId="94" fillId="0" borderId="27" xfId="9" applyNumberFormat="1" applyFont="1" applyBorder="1" applyAlignment="1" applyProtection="1">
      <alignment horizontal="center" vertical="center"/>
    </xf>
    <xf numFmtId="174" fontId="15" fillId="0" borderId="27" xfId="9" applyNumberFormat="1" applyFont="1" applyBorder="1" applyAlignment="1" applyProtection="1">
      <alignment horizontal="center" vertical="center"/>
    </xf>
    <xf numFmtId="194" fontId="15" fillId="0" borderId="27" xfId="9" applyNumberFormat="1" applyFont="1" applyBorder="1" applyAlignment="1" applyProtection="1">
      <alignment horizontal="center" vertical="center"/>
    </xf>
    <xf numFmtId="174" fontId="15" fillId="0" borderId="2" xfId="21" applyNumberFormat="1" applyFont="1" applyFill="1" applyBorder="1" applyAlignment="1">
      <alignment horizontal="left" vertical="center"/>
    </xf>
    <xf numFmtId="174" fontId="14" fillId="0" borderId="0" xfId="21" applyNumberFormat="1" applyFont="1" applyFill="1" applyBorder="1" applyAlignment="1">
      <alignment horizontal="left" vertical="center"/>
    </xf>
    <xf numFmtId="174" fontId="15" fillId="0" borderId="31" xfId="9" applyNumberFormat="1" applyFont="1" applyBorder="1" applyAlignment="1" applyProtection="1">
      <alignment horizontal="left" vertical="center"/>
    </xf>
    <xf numFmtId="194" fontId="15" fillId="0" borderId="31" xfId="9" applyNumberFormat="1" applyFont="1" applyBorder="1" applyProtection="1"/>
    <xf numFmtId="194" fontId="16" fillId="0" borderId="0" xfId="1" applyNumberFormat="1" applyFont="1"/>
    <xf numFmtId="186" fontId="0" fillId="0" borderId="0" xfId="8" applyNumberFormat="1" applyFont="1"/>
    <xf numFmtId="194" fontId="3" fillId="0" borderId="0" xfId="1" applyNumberFormat="1"/>
    <xf numFmtId="186" fontId="19" fillId="0" borderId="0" xfId="8" applyNumberFormat="1" applyFont="1"/>
    <xf numFmtId="0" fontId="23" fillId="0" borderId="0" xfId="1" applyFont="1"/>
    <xf numFmtId="0" fontId="6" fillId="0" borderId="0" xfId="1" applyFont="1" applyAlignment="1">
      <alignment horizontal="center"/>
    </xf>
    <xf numFmtId="0" fontId="8" fillId="0" borderId="0" xfId="1" applyFont="1" applyAlignment="1">
      <alignment horizontal="center"/>
    </xf>
    <xf numFmtId="0" fontId="41" fillId="0" borderId="0" xfId="1" applyFont="1" applyAlignment="1">
      <alignment horizontal="center"/>
    </xf>
    <xf numFmtId="0" fontId="11" fillId="0" borderId="0" xfId="1" applyFont="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95" fillId="0" borderId="0" xfId="1" applyFont="1" applyAlignment="1">
      <alignment horizontal="center" vertical="center" wrapText="1"/>
    </xf>
    <xf numFmtId="0" fontId="96" fillId="0" borderId="0" xfId="1" applyFont="1" applyAlignment="1">
      <alignment horizontal="center" vertical="center" wrapText="1"/>
    </xf>
    <xf numFmtId="0" fontId="97" fillId="0" borderId="0" xfId="1" applyFont="1" applyAlignment="1">
      <alignment horizontal="center" vertical="center" wrapText="1"/>
    </xf>
    <xf numFmtId="4" fontId="14" fillId="0" borderId="0" xfId="8" applyNumberFormat="1" applyFont="1" applyFill="1" applyBorder="1" applyAlignment="1">
      <alignment horizontal="center" vertical="center"/>
    </xf>
    <xf numFmtId="37" fontId="15" fillId="0" borderId="0" xfId="20" applyNumberFormat="1" applyFont="1" applyFill="1" applyBorder="1" applyAlignment="1">
      <alignment horizontal="center" vertical="center"/>
    </xf>
    <xf numFmtId="1" fontId="14" fillId="0" borderId="0" xfId="1" applyNumberFormat="1" applyFont="1" applyAlignment="1">
      <alignment vertical="center"/>
    </xf>
    <xf numFmtId="2" fontId="14" fillId="0" borderId="0" xfId="1" applyNumberFormat="1" applyFont="1" applyAlignment="1">
      <alignment horizontal="center" vertical="center"/>
    </xf>
    <xf numFmtId="4" fontId="15" fillId="0" borderId="3" xfId="8" applyNumberFormat="1" applyFont="1" applyFill="1" applyBorder="1" applyAlignment="1">
      <alignment horizontal="center" vertical="center"/>
    </xf>
    <xf numFmtId="37" fontId="15" fillId="0" borderId="3" xfId="20" applyNumberFormat="1" applyFont="1" applyFill="1" applyBorder="1" applyAlignment="1">
      <alignment horizontal="center" vertical="center"/>
    </xf>
    <xf numFmtId="2" fontId="19" fillId="0" borderId="0" xfId="1" applyNumberFormat="1" applyFont="1" applyAlignment="1">
      <alignment horizontal="center" vertical="center"/>
    </xf>
    <xf numFmtId="0" fontId="14" fillId="0" borderId="0" xfId="1" applyFont="1" applyAlignment="1">
      <alignment horizontal="center"/>
    </xf>
    <xf numFmtId="0" fontId="19" fillId="0" borderId="0" xfId="1" applyFont="1" applyAlignment="1">
      <alignment horizontal="center"/>
    </xf>
    <xf numFmtId="3" fontId="19" fillId="0" borderId="0" xfId="1" applyNumberFormat="1" applyFont="1" applyAlignment="1">
      <alignment horizontal="center"/>
    </xf>
    <xf numFmtId="199" fontId="15" fillId="0" borderId="0" xfId="1" applyNumberFormat="1" applyFont="1"/>
    <xf numFmtId="3" fontId="3" fillId="0" borderId="0" xfId="1" applyNumberFormat="1" applyFont="1"/>
    <xf numFmtId="0" fontId="98" fillId="0" borderId="0" xfId="1" applyFont="1" applyAlignment="1">
      <alignment vertical="center"/>
    </xf>
    <xf numFmtId="0" fontId="99" fillId="0" borderId="0" xfId="1" applyFont="1"/>
    <xf numFmtId="0" fontId="68" fillId="0" borderId="0" xfId="1" applyFont="1"/>
    <xf numFmtId="0" fontId="31" fillId="0" borderId="0" xfId="1" applyFont="1" applyAlignment="1">
      <alignment horizontal="center"/>
    </xf>
    <xf numFmtId="0" fontId="11" fillId="0" borderId="2" xfId="1" applyFont="1" applyBorder="1" applyAlignment="1">
      <alignment horizontal="center" vertical="center" wrapText="1"/>
    </xf>
    <xf numFmtId="0" fontId="46" fillId="0" borderId="0" xfId="1" applyFont="1" applyAlignment="1">
      <alignment horizontal="center" vertical="center" wrapText="1"/>
    </xf>
    <xf numFmtId="0" fontId="14" fillId="0" borderId="0" xfId="1" applyFont="1" applyAlignment="1">
      <alignment horizontal="center" vertical="center" wrapText="1"/>
    </xf>
    <xf numFmtId="200" fontId="14" fillId="0" borderId="0" xfId="20" applyNumberFormat="1" applyFont="1" applyFill="1" applyBorder="1" applyAlignment="1">
      <alignment horizontal="center" vertical="center"/>
    </xf>
    <xf numFmtId="201" fontId="15" fillId="0" borderId="0" xfId="20" applyNumberFormat="1" applyFont="1" applyFill="1" applyBorder="1" applyAlignment="1">
      <alignment horizontal="right" vertical="center"/>
    </xf>
    <xf numFmtId="4" fontId="14" fillId="0" borderId="0" xfId="22" applyNumberFormat="1" applyFont="1" applyFill="1" applyBorder="1" applyAlignment="1">
      <alignment horizontal="center" vertical="center"/>
    </xf>
    <xf numFmtId="3" fontId="14" fillId="0" borderId="0" xfId="22" applyNumberFormat="1" applyFont="1" applyFill="1" applyBorder="1" applyAlignment="1">
      <alignment horizontal="center" vertical="center"/>
    </xf>
    <xf numFmtId="2" fontId="14" fillId="0" borderId="0" xfId="20" applyNumberFormat="1" applyFont="1" applyFill="1" applyBorder="1" applyAlignment="1">
      <alignment horizontal="center" vertical="center"/>
    </xf>
    <xf numFmtId="3" fontId="15" fillId="0" borderId="0" xfId="20" applyNumberFormat="1" applyFont="1" applyFill="1" applyBorder="1" applyAlignment="1">
      <alignment horizontal="center" vertical="center"/>
    </xf>
    <xf numFmtId="2" fontId="15" fillId="0" borderId="3" xfId="20" applyNumberFormat="1" applyFont="1" applyFill="1" applyBorder="1" applyAlignment="1">
      <alignment horizontal="center" vertical="center"/>
    </xf>
    <xf numFmtId="3" fontId="15" fillId="0" borderId="3" xfId="20" applyNumberFormat="1" applyFont="1" applyFill="1" applyBorder="1" applyAlignment="1">
      <alignment horizontal="center" vertical="center"/>
    </xf>
    <xf numFmtId="4" fontId="19" fillId="0" borderId="0" xfId="22" applyNumberFormat="1" applyFont="1" applyBorder="1" applyAlignment="1">
      <alignment horizontal="center" vertical="center"/>
    </xf>
    <xf numFmtId="3" fontId="14" fillId="0" borderId="0" xfId="1" applyNumberFormat="1" applyFont="1" applyAlignment="1">
      <alignment horizontal="center" vertical="center"/>
    </xf>
    <xf numFmtId="0" fontId="58" fillId="0" borderId="0" xfId="1" applyFont="1" applyAlignment="1">
      <alignment horizontal="centerContinuous" vertical="center"/>
    </xf>
    <xf numFmtId="0" fontId="44" fillId="0" borderId="0" xfId="1" applyFont="1" applyAlignment="1">
      <alignment horizontal="center"/>
    </xf>
    <xf numFmtId="169" fontId="42" fillId="0" borderId="0" xfId="1" applyNumberFormat="1" applyFont="1" applyAlignment="1">
      <alignment horizontal="centerContinuous" vertical="center"/>
    </xf>
    <xf numFmtId="0" fontId="23" fillId="0" borderId="0" xfId="1" applyFont="1" applyAlignment="1">
      <alignment horizontal="center"/>
    </xf>
    <xf numFmtId="0" fontId="9" fillId="0" borderId="0" xfId="1" applyFont="1" applyAlignment="1">
      <alignment horizontal="center"/>
    </xf>
    <xf numFmtId="0" fontId="100" fillId="0" borderId="0" xfId="1" applyFont="1"/>
    <xf numFmtId="0" fontId="46" fillId="0" borderId="1" xfId="1" applyFont="1" applyBorder="1" applyAlignment="1">
      <alignment horizontal="center" vertical="center"/>
    </xf>
    <xf numFmtId="0" fontId="51" fillId="0" borderId="1" xfId="1" applyFont="1" applyBorder="1" applyAlignment="1">
      <alignment horizontal="center" vertical="center" wrapText="1"/>
    </xf>
    <xf numFmtId="0" fontId="102" fillId="0" borderId="1" xfId="1" applyFont="1" applyBorder="1" applyAlignment="1">
      <alignment horizontal="center" vertical="center" wrapText="1"/>
    </xf>
    <xf numFmtId="0" fontId="103" fillId="0" borderId="2" xfId="1" applyFont="1" applyBorder="1" applyAlignment="1">
      <alignment vertical="center"/>
    </xf>
    <xf numFmtId="0" fontId="51" fillId="0" borderId="2" xfId="1" applyFont="1" applyBorder="1" applyAlignment="1">
      <alignment vertical="center"/>
    </xf>
    <xf numFmtId="0" fontId="51" fillId="0" borderId="2" xfId="1" applyFont="1" applyBorder="1" applyAlignment="1">
      <alignment horizontal="center" vertical="center" wrapText="1"/>
    </xf>
    <xf numFmtId="0" fontId="102" fillId="0" borderId="2" xfId="1" applyFont="1" applyBorder="1" applyAlignment="1">
      <alignment vertical="center"/>
    </xf>
    <xf numFmtId="0" fontId="104" fillId="0" borderId="0" xfId="1" applyFont="1" applyAlignment="1">
      <alignment vertical="center"/>
    </xf>
    <xf numFmtId="0" fontId="11" fillId="0" borderId="0" xfId="1" applyFont="1" applyAlignment="1">
      <alignment vertical="center"/>
    </xf>
    <xf numFmtId="202"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right" vertical="center"/>
    </xf>
    <xf numFmtId="1" fontId="66" fillId="0" borderId="0" xfId="1" applyNumberFormat="1" applyFont="1" applyAlignment="1">
      <alignment vertical="center"/>
    </xf>
    <xf numFmtId="2" fontId="66" fillId="0" borderId="0" xfId="1" applyNumberFormat="1" applyFont="1" applyAlignment="1">
      <alignment vertical="center"/>
    </xf>
    <xf numFmtId="2" fontId="66" fillId="0" borderId="0" xfId="1" applyNumberFormat="1" applyFont="1" applyAlignment="1">
      <alignment horizontal="center" vertical="center"/>
    </xf>
    <xf numFmtId="0" fontId="66" fillId="0" borderId="0" xfId="1" applyFont="1" applyAlignment="1">
      <alignment vertical="center"/>
    </xf>
    <xf numFmtId="202" fontId="15" fillId="0" borderId="3" xfId="11" applyNumberFormat="1" applyFont="1" applyFill="1" applyBorder="1" applyAlignment="1">
      <alignment horizontal="center" vertical="center"/>
    </xf>
    <xf numFmtId="170" fontId="15" fillId="0" borderId="3" xfId="11" applyNumberFormat="1" applyFont="1" applyFill="1" applyBorder="1" applyAlignment="1">
      <alignment horizontal="right" vertical="center"/>
    </xf>
    <xf numFmtId="2" fontId="70" fillId="0" borderId="0" xfId="1" applyNumberFormat="1" applyFont="1" applyAlignment="1">
      <alignment vertical="center"/>
    </xf>
    <xf numFmtId="2" fontId="70" fillId="0" borderId="0" xfId="1" applyNumberFormat="1" applyFont="1" applyAlignment="1">
      <alignment horizontal="center" vertical="center"/>
    </xf>
    <xf numFmtId="0" fontId="70" fillId="0" borderId="0" xfId="1" applyFont="1" applyAlignment="1">
      <alignment vertical="center"/>
    </xf>
    <xf numFmtId="0" fontId="15" fillId="0" borderId="0" xfId="1" applyFont="1" applyAlignment="1">
      <alignment horizontal="left" vertical="center" wrapText="1"/>
    </xf>
    <xf numFmtId="2" fontId="14" fillId="0" borderId="0" xfId="11" applyNumberFormat="1" applyFont="1" applyBorder="1" applyAlignment="1">
      <alignment horizontal="center"/>
    </xf>
    <xf numFmtId="2" fontId="3" fillId="0" borderId="0" xfId="1" applyNumberFormat="1"/>
    <xf numFmtId="2" fontId="19" fillId="0" borderId="0" xfId="1" applyNumberFormat="1" applyFont="1" applyAlignment="1">
      <alignment horizontal="center"/>
    </xf>
    <xf numFmtId="2" fontId="14" fillId="0" borderId="0" xfId="11" applyNumberFormat="1" applyFont="1" applyBorder="1" applyAlignment="1">
      <alignment horizontal="center" vertical="center"/>
    </xf>
    <xf numFmtId="3" fontId="14" fillId="0" borderId="0" xfId="11" applyNumberFormat="1" applyFont="1" applyBorder="1" applyAlignment="1">
      <alignment horizontal="right" vertical="center"/>
    </xf>
    <xf numFmtId="2" fontId="14" fillId="0" borderId="0" xfId="1" applyNumberFormat="1" applyFont="1"/>
    <xf numFmtId="2" fontId="55" fillId="0" borderId="0" xfId="1" applyNumberFormat="1" applyFont="1"/>
    <xf numFmtId="2" fontId="55" fillId="0" borderId="0" xfId="1" applyNumberFormat="1" applyFont="1" applyAlignment="1">
      <alignment horizontal="center"/>
    </xf>
    <xf numFmtId="0" fontId="55" fillId="0" borderId="0" xfId="1" applyFont="1"/>
    <xf numFmtId="2" fontId="55" fillId="0" borderId="0" xfId="1" applyNumberFormat="1" applyFont="1" applyAlignment="1">
      <alignment vertical="center"/>
    </xf>
    <xf numFmtId="2" fontId="55" fillId="0" borderId="0" xfId="1" applyNumberFormat="1" applyFont="1" applyAlignment="1">
      <alignment horizontal="center" vertical="center"/>
    </xf>
    <xf numFmtId="0" fontId="6" fillId="0" borderId="0" xfId="1" applyFont="1" applyAlignment="1">
      <alignment vertical="center"/>
    </xf>
    <xf numFmtId="0" fontId="105" fillId="0" borderId="0" xfId="1" applyFont="1"/>
    <xf numFmtId="0" fontId="11" fillId="0" borderId="25" xfId="1" applyFont="1" applyBorder="1" applyAlignment="1">
      <alignment horizontal="center" vertical="center"/>
    </xf>
    <xf numFmtId="0" fontId="11" fillId="0" borderId="25" xfId="1" applyFont="1" applyBorder="1" applyAlignment="1">
      <alignment horizontal="center" vertical="center" wrapText="1"/>
    </xf>
    <xf numFmtId="0" fontId="12" fillId="0" borderId="25" xfId="1" applyFont="1" applyBorder="1" applyAlignment="1">
      <alignment horizontal="center" vertical="center" wrapText="1"/>
    </xf>
    <xf numFmtId="0" fontId="11" fillId="0" borderId="30" xfId="1" applyFont="1" applyBorder="1" applyAlignment="1">
      <alignment horizontal="center" vertical="center"/>
    </xf>
    <xf numFmtId="0" fontId="12" fillId="0" borderId="30" xfId="1" applyFont="1" applyBorder="1" applyAlignment="1">
      <alignment horizontal="center" vertical="center" wrapText="1"/>
    </xf>
    <xf numFmtId="0" fontId="12" fillId="0" borderId="30" xfId="1" applyFont="1" applyBorder="1" applyAlignment="1">
      <alignment horizontal="center" vertical="center" wrapText="1"/>
    </xf>
    <xf numFmtId="0" fontId="11" fillId="0" borderId="30" xfId="1" applyFont="1" applyBorder="1" applyAlignment="1">
      <alignment horizontal="center" vertical="center" wrapText="1"/>
    </xf>
    <xf numFmtId="204" fontId="14" fillId="0" borderId="0" xfId="23" applyNumberFormat="1" applyFont="1" applyFill="1" applyBorder="1" applyAlignment="1">
      <alignment horizontal="center" vertical="center"/>
    </xf>
    <xf numFmtId="205" fontId="15" fillId="0" borderId="0" xfId="23" applyNumberFormat="1" applyFont="1" applyFill="1" applyBorder="1" applyAlignment="1">
      <alignment horizontal="right" vertical="center"/>
    </xf>
    <xf numFmtId="0" fontId="15" fillId="0" borderId="3" xfId="1" applyFont="1" applyBorder="1" applyAlignment="1">
      <alignment horizontal="left" vertical="center"/>
    </xf>
    <xf numFmtId="204" fontId="15" fillId="0" borderId="3" xfId="23" applyNumberFormat="1" applyFont="1" applyFill="1" applyBorder="1" applyAlignment="1">
      <alignment horizontal="center" vertical="center"/>
    </xf>
    <xf numFmtId="205" fontId="15" fillId="0" borderId="3" xfId="23" applyNumberFormat="1" applyFont="1" applyFill="1" applyBorder="1" applyAlignment="1">
      <alignment horizontal="right" vertical="center"/>
    </xf>
    <xf numFmtId="43" fontId="14" fillId="0" borderId="0" xfId="1" applyNumberFormat="1" applyFont="1" applyAlignment="1">
      <alignment vertical="top"/>
    </xf>
    <xf numFmtId="0" fontId="14" fillId="0" borderId="0" xfId="1" applyFont="1" applyAlignment="1">
      <alignment vertical="top"/>
    </xf>
    <xf numFmtId="189" fontId="14" fillId="0" borderId="0" xfId="24" applyFont="1" applyBorder="1" applyAlignment="1">
      <alignment horizontal="center"/>
    </xf>
    <xf numFmtId="3" fontId="14" fillId="0" borderId="0" xfId="1" applyNumberFormat="1" applyFont="1"/>
    <xf numFmtId="0" fontId="107" fillId="0" borderId="0" xfId="1" applyFont="1"/>
    <xf numFmtId="0" fontId="54" fillId="0" borderId="0" xfId="1" applyFont="1"/>
    <xf numFmtId="0" fontId="44" fillId="0" borderId="0" xfId="1" applyFont="1" applyAlignment="1">
      <alignment horizontal="center" vertical="center"/>
    </xf>
    <xf numFmtId="0" fontId="108" fillId="0" borderId="0" xfId="1" applyFont="1"/>
    <xf numFmtId="0" fontId="12" fillId="0" borderId="25" xfId="1" applyFont="1" applyBorder="1" applyAlignment="1">
      <alignment horizontal="center" vertical="center" wrapText="1"/>
    </xf>
    <xf numFmtId="0" fontId="109" fillId="0" borderId="25" xfId="1" applyFont="1" applyBorder="1" applyAlignment="1">
      <alignment horizontal="center" vertical="center" wrapText="1"/>
    </xf>
    <xf numFmtId="191" fontId="14" fillId="0" borderId="0" xfId="16" applyNumberFormat="1" applyFont="1" applyFill="1" applyBorder="1" applyAlignment="1">
      <alignment horizontal="center" vertical="center"/>
    </xf>
    <xf numFmtId="189" fontId="15" fillId="0" borderId="0" xfId="16" applyNumberFormat="1" applyFont="1" applyFill="1" applyBorder="1" applyAlignment="1">
      <alignment horizontal="center" vertical="center"/>
    </xf>
    <xf numFmtId="191" fontId="14" fillId="0" borderId="0" xfId="1" applyNumberFormat="1" applyFont="1" applyAlignment="1">
      <alignment vertical="center"/>
    </xf>
    <xf numFmtId="191" fontId="15" fillId="0" borderId="3" xfId="16" applyNumberFormat="1" applyFont="1" applyFill="1" applyBorder="1" applyAlignment="1">
      <alignment horizontal="center" vertical="center"/>
    </xf>
    <xf numFmtId="191" fontId="14" fillId="0" borderId="0" xfId="17" applyNumberFormat="1" applyFont="1" applyBorder="1" applyAlignment="1">
      <alignment horizontal="center"/>
    </xf>
    <xf numFmtId="3" fontId="15" fillId="0" borderId="0" xfId="17" applyNumberFormat="1" applyFont="1" applyBorder="1" applyAlignment="1">
      <alignment horizontal="right"/>
    </xf>
    <xf numFmtId="3" fontId="3" fillId="0" borderId="0" xfId="1" applyNumberFormat="1"/>
    <xf numFmtId="0" fontId="66" fillId="0" borderId="0" xfId="1" applyFont="1"/>
    <xf numFmtId="0" fontId="12" fillId="0" borderId="0" xfId="1" applyFont="1" applyAlignment="1">
      <alignment horizontal="center" vertical="center" wrapText="1"/>
    </xf>
    <xf numFmtId="0" fontId="11" fillId="0" borderId="2" xfId="1" applyFont="1" applyBorder="1" applyAlignment="1">
      <alignment horizontal="center" vertical="center"/>
    </xf>
    <xf numFmtId="0" fontId="70" fillId="0" borderId="0" xfId="1" applyFont="1" applyAlignment="1">
      <alignment horizontal="center" vertical="center" wrapText="1"/>
    </xf>
    <xf numFmtId="0" fontId="70" fillId="0" borderId="0" xfId="1" applyFont="1" applyAlignment="1">
      <alignment vertical="center" wrapText="1"/>
    </xf>
    <xf numFmtId="206" fontId="14" fillId="0" borderId="0" xfId="20" applyNumberFormat="1" applyFont="1" applyFill="1" applyBorder="1" applyAlignment="1">
      <alignment horizontal="center" vertical="center"/>
    </xf>
    <xf numFmtId="207" fontId="15" fillId="0" borderId="0" xfId="25" applyNumberFormat="1" applyFont="1" applyFill="1" applyBorder="1" applyAlignment="1">
      <alignment horizontal="right" vertical="center"/>
    </xf>
    <xf numFmtId="4" fontId="14" fillId="0" borderId="0" xfId="1" applyNumberFormat="1" applyFont="1" applyAlignment="1">
      <alignment vertical="center"/>
    </xf>
    <xf numFmtId="208" fontId="15" fillId="0" borderId="0" xfId="20" applyNumberFormat="1" applyFont="1" applyFill="1" applyBorder="1" applyAlignment="1">
      <alignment horizontal="right" vertical="center"/>
    </xf>
    <xf numFmtId="208" fontId="15" fillId="0" borderId="0" xfId="20" applyNumberFormat="1" applyFont="1" applyFill="1" applyBorder="1" applyAlignment="1">
      <alignment horizontal="center" vertical="center"/>
    </xf>
    <xf numFmtId="206" fontId="15" fillId="0" borderId="3" xfId="20" applyNumberFormat="1" applyFont="1" applyFill="1" applyBorder="1" applyAlignment="1">
      <alignment horizontal="center" vertical="center"/>
    </xf>
    <xf numFmtId="208" fontId="15" fillId="0" borderId="3" xfId="20" applyNumberFormat="1" applyFont="1" applyFill="1" applyBorder="1" applyAlignment="1">
      <alignment horizontal="right" vertical="center"/>
    </xf>
    <xf numFmtId="2" fontId="15" fillId="0" borderId="0" xfId="1" applyNumberFormat="1" applyFont="1" applyAlignment="1">
      <alignment horizontal="center" vertical="center"/>
    </xf>
    <xf numFmtId="0" fontId="110" fillId="0" borderId="0" xfId="1" applyFont="1" applyAlignment="1">
      <alignment horizontal="center"/>
    </xf>
    <xf numFmtId="0" fontId="12" fillId="0" borderId="2" xfId="1" applyFont="1" applyBorder="1"/>
    <xf numFmtId="0" fontId="11" fillId="0" borderId="2" xfId="1" applyFont="1" applyBorder="1"/>
    <xf numFmtId="191" fontId="14" fillId="0" borderId="0" xfId="26" applyNumberFormat="1" applyFont="1" applyFill="1" applyBorder="1" applyAlignment="1">
      <alignment horizontal="center" vertical="center"/>
    </xf>
    <xf numFmtId="189" fontId="15" fillId="0" borderId="0" xfId="26" applyNumberFormat="1" applyFont="1" applyFill="1" applyBorder="1" applyAlignment="1">
      <alignment horizontal="center" vertical="center"/>
    </xf>
    <xf numFmtId="191" fontId="15" fillId="0" borderId="3" xfId="26" applyNumberFormat="1" applyFont="1" applyFill="1" applyBorder="1" applyAlignment="1">
      <alignment horizontal="center" vertical="center"/>
    </xf>
    <xf numFmtId="191" fontId="14" fillId="0" borderId="3" xfId="26" applyNumberFormat="1" applyFont="1" applyFill="1" applyBorder="1" applyAlignment="1">
      <alignment horizontal="center" vertical="center"/>
    </xf>
    <xf numFmtId="189" fontId="15" fillId="0" borderId="3" xfId="26" applyNumberFormat="1" applyFont="1" applyFill="1" applyBorder="1" applyAlignment="1">
      <alignment horizontal="center" vertical="center"/>
    </xf>
    <xf numFmtId="191" fontId="15" fillId="0" borderId="0" xfId="27" applyNumberFormat="1" applyFont="1" applyBorder="1" applyAlignment="1">
      <alignment horizontal="center"/>
    </xf>
    <xf numFmtId="0" fontId="31" fillId="0" borderId="0" xfId="27" applyFont="1" applyBorder="1" applyAlignment="1">
      <alignment horizontal="center"/>
    </xf>
    <xf numFmtId="191" fontId="14" fillId="0" borderId="0" xfId="1" applyNumberFormat="1" applyFont="1"/>
    <xf numFmtId="0" fontId="11" fillId="0" borderId="25" xfId="1" applyFont="1" applyBorder="1" applyAlignment="1">
      <alignment horizontal="center" vertical="center"/>
    </xf>
    <xf numFmtId="0" fontId="13" fillId="0" borderId="0" xfId="1" applyFont="1" applyAlignment="1">
      <alignment horizontal="center" vertical="center"/>
    </xf>
    <xf numFmtId="0" fontId="66" fillId="0" borderId="0" xfId="1" applyFont="1" applyAlignment="1">
      <alignment horizontal="center" vertical="center" wrapText="1"/>
    </xf>
    <xf numFmtId="2" fontId="14" fillId="0" borderId="0" xfId="28" applyNumberFormat="1" applyFont="1" applyFill="1" applyBorder="1" applyAlignment="1">
      <alignment horizontal="center" vertical="center"/>
    </xf>
    <xf numFmtId="3" fontId="15" fillId="0" borderId="0" xfId="28" applyNumberFormat="1" applyFont="1" applyFill="1" applyBorder="1" applyAlignment="1">
      <alignment horizontal="center" vertical="center"/>
    </xf>
    <xf numFmtId="2" fontId="15" fillId="0" borderId="3" xfId="28" applyNumberFormat="1" applyFont="1" applyFill="1" applyBorder="1" applyAlignment="1">
      <alignment horizontal="center" vertical="center"/>
    </xf>
    <xf numFmtId="3" fontId="15" fillId="0" borderId="3" xfId="28" applyNumberFormat="1" applyFont="1" applyFill="1" applyBorder="1" applyAlignment="1">
      <alignment horizontal="center" vertical="center"/>
    </xf>
    <xf numFmtId="0" fontId="14" fillId="0" borderId="0" xfId="29" applyFont="1" applyBorder="1" applyAlignment="1">
      <alignment horizontal="center" vertical="center"/>
    </xf>
    <xf numFmtId="209" fontId="14" fillId="0" borderId="0" xfId="1" applyNumberFormat="1" applyFont="1" applyAlignment="1">
      <alignment vertical="center"/>
    </xf>
    <xf numFmtId="0" fontId="107" fillId="0" borderId="0" xfId="1" applyFont="1" applyAlignment="1">
      <alignment vertical="center"/>
    </xf>
    <xf numFmtId="0" fontId="98" fillId="0" borderId="0" xfId="1" applyFont="1" applyAlignment="1">
      <alignment horizontal="centerContinuous" vertical="center"/>
    </xf>
    <xf numFmtId="0" fontId="11" fillId="0" borderId="26" xfId="1" applyFont="1" applyBorder="1" applyAlignment="1">
      <alignment horizontal="center" vertical="center"/>
    </xf>
    <xf numFmtId="0" fontId="12" fillId="0" borderId="32" xfId="1" applyFont="1" applyBorder="1" applyAlignment="1">
      <alignment horizontal="center" vertical="center" wrapText="1"/>
    </xf>
    <xf numFmtId="3" fontId="14" fillId="0" borderId="0" xfId="8" applyNumberFormat="1" applyFont="1" applyFill="1" applyBorder="1" applyAlignment="1">
      <alignment horizontal="center" vertical="center"/>
    </xf>
    <xf numFmtId="0" fontId="3" fillId="0" borderId="0" xfId="30"/>
    <xf numFmtId="14" fontId="3" fillId="0" borderId="0" xfId="30" applyNumberFormat="1"/>
    <xf numFmtId="0" fontId="6" fillId="3" borderId="0" xfId="30" applyFont="1" applyFill="1" applyAlignment="1">
      <alignment horizontal="center"/>
    </xf>
    <xf numFmtId="169" fontId="8" fillId="3" borderId="0" xfId="30" applyNumberFormat="1" applyFont="1" applyFill="1" applyAlignment="1">
      <alignment horizontal="center"/>
    </xf>
    <xf numFmtId="0" fontId="41" fillId="3" borderId="0" xfId="30" applyFont="1" applyFill="1" applyAlignment="1">
      <alignment horizontal="center"/>
    </xf>
    <xf numFmtId="0" fontId="111" fillId="3" borderId="0" xfId="30" applyFont="1" applyFill="1"/>
    <xf numFmtId="0" fontId="3" fillId="3" borderId="0" xfId="30" applyFill="1"/>
    <xf numFmtId="210" fontId="112" fillId="0" borderId="0" xfId="30" applyNumberFormat="1" applyFont="1" applyAlignment="1">
      <alignment horizontal="left"/>
    </xf>
    <xf numFmtId="0" fontId="113" fillId="3" borderId="1" xfId="30" applyFont="1" applyFill="1" applyBorder="1"/>
    <xf numFmtId="0" fontId="11" fillId="0" borderId="1" xfId="31" applyFont="1" applyBorder="1" applyAlignment="1">
      <alignment horizontal="center" vertical="center" wrapText="1"/>
    </xf>
    <xf numFmtId="0" fontId="11" fillId="2" borderId="1" xfId="31" applyFont="1" applyFill="1" applyBorder="1" applyAlignment="1">
      <alignment horizontal="center" vertical="center" wrapText="1"/>
    </xf>
    <xf numFmtId="0" fontId="113" fillId="3" borderId="0" xfId="30" applyFont="1" applyFill="1" applyAlignment="1">
      <alignment horizontal="center"/>
    </xf>
    <xf numFmtId="0" fontId="12" fillId="0" borderId="33" xfId="31" applyFont="1" applyBorder="1" applyAlignment="1">
      <alignment horizontal="center" vertical="center" wrapText="1"/>
    </xf>
    <xf numFmtId="0" fontId="11" fillId="2" borderId="0" xfId="31" applyFont="1" applyFill="1" applyAlignment="1">
      <alignment horizontal="center" vertical="center" wrapText="1"/>
    </xf>
    <xf numFmtId="0" fontId="113" fillId="3" borderId="5" xfId="30" applyFont="1" applyFill="1" applyBorder="1"/>
    <xf numFmtId="37" fontId="115" fillId="3" borderId="5" xfId="30" quotePrefix="1" applyNumberFormat="1" applyFont="1" applyFill="1" applyBorder="1" applyAlignment="1">
      <alignment horizontal="center" vertical="center"/>
    </xf>
    <xf numFmtId="0" fontId="116" fillId="3" borderId="27" xfId="30" applyFont="1" applyFill="1" applyBorder="1"/>
    <xf numFmtId="37" fontId="116" fillId="3" borderId="0" xfId="30" applyNumberFormat="1" applyFont="1" applyFill="1"/>
    <xf numFmtId="0" fontId="12" fillId="3" borderId="0" xfId="30" applyFont="1" applyFill="1"/>
    <xf numFmtId="211" fontId="116" fillId="3" borderId="0" xfId="30" applyNumberFormat="1" applyFont="1" applyFill="1" applyAlignment="1">
      <alignment horizontal="left" vertical="center"/>
    </xf>
    <xf numFmtId="41" fontId="116" fillId="3" borderId="0" xfId="30" applyNumberFormat="1" applyFont="1" applyFill="1" applyAlignment="1">
      <alignment vertical="center"/>
    </xf>
    <xf numFmtId="41" fontId="117" fillId="3" borderId="0" xfId="30" applyNumberFormat="1" applyFont="1" applyFill="1" applyAlignment="1">
      <alignment vertical="center"/>
    </xf>
    <xf numFmtId="211" fontId="3" fillId="0" borderId="0" xfId="30" applyNumberFormat="1"/>
    <xf numFmtId="0" fontId="14" fillId="0" borderId="0" xfId="30" applyFont="1" applyAlignment="1">
      <alignment horizontal="left" vertical="center" wrapText="1"/>
    </xf>
    <xf numFmtId="211" fontId="116" fillId="3" borderId="0" xfId="30" applyNumberFormat="1" applyFont="1" applyFill="1" applyAlignment="1">
      <alignment horizontal="left" vertical="center" wrapText="1"/>
    </xf>
    <xf numFmtId="49" fontId="14" fillId="0" borderId="0" xfId="30" applyNumberFormat="1" applyFont="1" applyAlignment="1">
      <alignment horizontal="left" vertical="center" wrapText="1"/>
    </xf>
    <xf numFmtId="211" fontId="117" fillId="3" borderId="3" xfId="30" applyNumberFormat="1" applyFont="1" applyFill="1" applyBorder="1" applyAlignment="1">
      <alignment horizontal="left" vertical="center"/>
    </xf>
    <xf numFmtId="41" fontId="117" fillId="3" borderId="3" xfId="30" applyNumberFormat="1" applyFont="1" applyFill="1" applyBorder="1" applyAlignment="1">
      <alignment vertical="center"/>
    </xf>
    <xf numFmtId="211" fontId="19" fillId="0" borderId="0" xfId="30" applyNumberFormat="1" applyFont="1"/>
    <xf numFmtId="211" fontId="14" fillId="0" borderId="0" xfId="30" applyNumberFormat="1" applyFont="1"/>
    <xf numFmtId="0" fontId="14" fillId="0" borderId="0" xfId="30" applyFont="1" applyAlignment="1">
      <alignment horizontal="left" vertical="top" wrapText="1"/>
    </xf>
    <xf numFmtId="0" fontId="3" fillId="0" borderId="0" xfId="30" applyAlignment="1">
      <alignment vertical="center" wrapText="1"/>
    </xf>
    <xf numFmtId="0" fontId="4" fillId="0" borderId="0" xfId="32" applyFont="1" applyAlignment="1">
      <alignment vertical="center"/>
    </xf>
    <xf numFmtId="0" fontId="23" fillId="0" borderId="0" xfId="32" applyFont="1"/>
    <xf numFmtId="0" fontId="6" fillId="0" borderId="0" xfId="32" applyFont="1" applyAlignment="1">
      <alignment horizontal="centerContinuous" vertical="center"/>
    </xf>
    <xf numFmtId="0" fontId="6" fillId="0" borderId="0" xfId="32" applyFont="1"/>
    <xf numFmtId="0" fontId="6" fillId="0" borderId="0" xfId="32" applyFont="1" applyAlignment="1">
      <alignment horizontal="center"/>
    </xf>
    <xf numFmtId="169" fontId="8" fillId="0" borderId="0" xfId="32" applyNumberFormat="1" applyFont="1" applyAlignment="1">
      <alignment horizontal="centerContinuous" vertical="center"/>
    </xf>
    <xf numFmtId="0" fontId="8" fillId="0" borderId="0" xfId="32" applyFont="1"/>
    <xf numFmtId="0" fontId="8" fillId="0" borderId="0" xfId="32" applyFont="1" applyAlignment="1">
      <alignment horizontal="center"/>
    </xf>
    <xf numFmtId="0" fontId="41" fillId="0" borderId="0" xfId="32" applyFont="1" applyAlignment="1">
      <alignment horizontal="centerContinuous" vertical="center"/>
    </xf>
    <xf numFmtId="0" fontId="41" fillId="0" borderId="0" xfId="32" applyFont="1"/>
    <xf numFmtId="0" fontId="41" fillId="0" borderId="0" xfId="32" applyFont="1" applyAlignment="1">
      <alignment horizontal="center"/>
    </xf>
    <xf numFmtId="0" fontId="22" fillId="0" borderId="0" xfId="32" applyFont="1" applyAlignment="1">
      <alignment horizontal="center"/>
    </xf>
    <xf numFmtId="0" fontId="3" fillId="0" borderId="0" xfId="32"/>
    <xf numFmtId="0" fontId="11" fillId="0" borderId="1" xfId="32" applyFont="1" applyBorder="1" applyAlignment="1">
      <alignment horizontal="center" vertical="center" wrapText="1"/>
    </xf>
    <xf numFmtId="0" fontId="19" fillId="0" borderId="0" xfId="32" applyFont="1"/>
    <xf numFmtId="0" fontId="11" fillId="0" borderId="0" xfId="32" applyFont="1" applyAlignment="1">
      <alignment horizontal="center" vertical="center" wrapText="1"/>
    </xf>
    <xf numFmtId="0" fontId="12" fillId="0" borderId="4" xfId="32" applyFont="1" applyBorder="1" applyAlignment="1">
      <alignment horizontal="center" vertical="center" wrapText="1"/>
    </xf>
    <xf numFmtId="0" fontId="11" fillId="0" borderId="5" xfId="32" applyFont="1" applyBorder="1" applyAlignment="1">
      <alignment horizontal="center" vertical="center" wrapText="1"/>
    </xf>
    <xf numFmtId="0" fontId="12" fillId="0" borderId="5" xfId="32" applyFont="1" applyBorder="1" applyAlignment="1">
      <alignment horizontal="center" vertical="center" wrapText="1"/>
    </xf>
    <xf numFmtId="0" fontId="95" fillId="0" borderId="0" xfId="32" applyFont="1" applyAlignment="1">
      <alignment horizontal="center" vertical="center" wrapText="1"/>
    </xf>
    <xf numFmtId="0" fontId="96" fillId="0" borderId="0" xfId="32" applyFont="1" applyAlignment="1">
      <alignment horizontal="center" vertical="center" wrapText="1"/>
    </xf>
    <xf numFmtId="0" fontId="97" fillId="0" borderId="0" xfId="32" applyFont="1" applyAlignment="1">
      <alignment horizontal="center" vertical="center" wrapText="1"/>
    </xf>
    <xf numFmtId="0" fontId="14" fillId="0" borderId="0" xfId="32" applyFont="1" applyAlignment="1">
      <alignment horizontal="left" vertical="center" wrapText="1"/>
    </xf>
    <xf numFmtId="43" fontId="14" fillId="0" borderId="0" xfId="8" applyFont="1" applyFill="1" applyBorder="1" applyAlignment="1">
      <alignment horizontal="center" vertical="center"/>
    </xf>
    <xf numFmtId="186" fontId="15" fillId="0" borderId="0" xfId="8" applyNumberFormat="1" applyFont="1" applyFill="1" applyBorder="1" applyAlignment="1">
      <alignment horizontal="center" vertical="center"/>
    </xf>
    <xf numFmtId="1" fontId="14" fillId="0" borderId="0" xfId="32" applyNumberFormat="1" applyFont="1" applyAlignment="1">
      <alignment vertical="center"/>
    </xf>
    <xf numFmtId="2" fontId="14" fillId="0" borderId="0" xfId="32" applyNumberFormat="1" applyFont="1" applyAlignment="1">
      <alignment horizontal="center" vertical="center"/>
    </xf>
    <xf numFmtId="0" fontId="14" fillId="0" borderId="0" xfId="32" applyFont="1" applyAlignment="1">
      <alignment vertical="center"/>
    </xf>
    <xf numFmtId="0" fontId="14" fillId="0" borderId="0" xfId="32" applyFont="1" applyAlignment="1">
      <alignment horizontal="left" vertical="center"/>
    </xf>
    <xf numFmtId="0" fontId="15" fillId="0" borderId="3" xfId="32" applyFont="1" applyBorder="1" applyAlignment="1">
      <alignment horizontal="left" vertical="center" wrapText="1"/>
    </xf>
    <xf numFmtId="43" fontId="15" fillId="0" borderId="3" xfId="8" applyFont="1" applyFill="1" applyBorder="1" applyAlignment="1">
      <alignment horizontal="center" vertical="center"/>
    </xf>
    <xf numFmtId="186" fontId="15" fillId="0" borderId="3" xfId="8" applyNumberFormat="1" applyFont="1" applyFill="1" applyBorder="1" applyAlignment="1">
      <alignment horizontal="center" vertical="center"/>
    </xf>
    <xf numFmtId="2" fontId="19" fillId="0" borderId="0" xfId="32" applyNumberFormat="1" applyFont="1" applyAlignment="1">
      <alignment horizontal="center" vertical="center"/>
    </xf>
    <xf numFmtId="0" fontId="19" fillId="0" borderId="0" xfId="32" applyFont="1" applyAlignment="1">
      <alignment vertical="center"/>
    </xf>
    <xf numFmtId="0" fontId="14" fillId="0" borderId="0" xfId="32" applyFont="1"/>
    <xf numFmtId="0" fontId="14" fillId="0" borderId="0" xfId="32" applyFont="1" applyAlignment="1">
      <alignment horizontal="center"/>
    </xf>
    <xf numFmtId="0" fontId="15" fillId="0" borderId="0" xfId="32" applyFont="1" applyAlignment="1">
      <alignment horizontal="center"/>
    </xf>
    <xf numFmtId="0" fontId="19" fillId="0" borderId="0" xfId="32" applyFont="1" applyAlignment="1">
      <alignment horizontal="center"/>
    </xf>
    <xf numFmtId="3" fontId="19" fillId="0" borderId="0" xfId="32" applyNumberFormat="1" applyFont="1" applyAlignment="1">
      <alignment horizontal="center"/>
    </xf>
    <xf numFmtId="0" fontId="16" fillId="0" borderId="0" xfId="32" applyFont="1"/>
    <xf numFmtId="199" fontId="15" fillId="0" borderId="0" xfId="32" applyNumberFormat="1" applyFont="1"/>
    <xf numFmtId="3" fontId="3" fillId="0" borderId="0" xfId="32" applyNumberFormat="1"/>
    <xf numFmtId="0" fontId="3" fillId="0" borderId="0" xfId="1" applyAlignment="1">
      <alignment horizontal="left"/>
    </xf>
    <xf numFmtId="212" fontId="8" fillId="0" borderId="0" xfId="1" applyNumberFormat="1" applyFont="1" applyAlignment="1">
      <alignment horizontal="center"/>
    </xf>
    <xf numFmtId="0" fontId="41" fillId="0" borderId="0" xfId="1" applyFont="1" applyAlignment="1">
      <alignment horizontal="center"/>
    </xf>
    <xf numFmtId="0" fontId="10" fillId="0" borderId="0" xfId="1" applyFont="1" applyAlignment="1">
      <alignment horizontal="left"/>
    </xf>
    <xf numFmtId="0" fontId="118" fillId="0" borderId="2" xfId="1" applyFont="1" applyBorder="1" applyAlignment="1">
      <alignment vertical="center"/>
    </xf>
    <xf numFmtId="0" fontId="119" fillId="0" borderId="2" xfId="1" applyFont="1" applyBorder="1" applyAlignment="1">
      <alignment vertical="center"/>
    </xf>
    <xf numFmtId="0" fontId="12" fillId="0" borderId="34" xfId="1" applyFont="1" applyBorder="1" applyAlignment="1">
      <alignment horizontal="center" textRotation="90" wrapText="1"/>
    </xf>
    <xf numFmtId="0" fontId="12" fillId="0" borderId="25" xfId="1" applyFont="1" applyBorder="1" applyAlignment="1">
      <alignment horizontal="center" textRotation="90" wrapText="1"/>
    </xf>
    <xf numFmtId="0" fontId="11" fillId="0" borderId="34" xfId="1" applyFont="1" applyBorder="1" applyAlignment="1">
      <alignment horizontal="center" textRotation="90" wrapText="1"/>
    </xf>
    <xf numFmtId="0" fontId="15" fillId="0" borderId="30" xfId="1" applyFont="1" applyBorder="1" applyAlignment="1">
      <alignment vertical="center" wrapText="1"/>
    </xf>
    <xf numFmtId="43" fontId="15" fillId="0" borderId="35" xfId="1" applyNumberFormat="1" applyFont="1" applyBorder="1" applyAlignment="1">
      <alignment horizontal="center"/>
    </xf>
    <xf numFmtId="43" fontId="15" fillId="0" borderId="35" xfId="1" applyNumberFormat="1" applyFont="1" applyBorder="1" applyAlignment="1">
      <alignment horizontal="right"/>
    </xf>
    <xf numFmtId="0" fontId="14" fillId="0" borderId="0" xfId="1" quotePrefix="1" applyFont="1" applyAlignment="1">
      <alignment horizontal="left" vertical="center" indent="1"/>
    </xf>
    <xf numFmtId="43" fontId="14" fillId="0" borderId="36" xfId="1" applyNumberFormat="1" applyFont="1" applyBorder="1" applyAlignment="1">
      <alignment horizontal="center"/>
    </xf>
    <xf numFmtId="43" fontId="14" fillId="0" borderId="36" xfId="1" applyNumberFormat="1" applyFont="1" applyBorder="1" applyAlignment="1">
      <alignment horizontal="right"/>
    </xf>
    <xf numFmtId="43" fontId="14" fillId="0" borderId="36" xfId="1" applyNumberFormat="1" applyFont="1" applyBorder="1"/>
    <xf numFmtId="43" fontId="14" fillId="0" borderId="0" xfId="1" applyNumberFormat="1" applyFont="1"/>
    <xf numFmtId="43" fontId="14" fillId="0" borderId="0" xfId="1" applyNumberFormat="1" applyFont="1" applyAlignment="1">
      <alignment horizontal="right"/>
    </xf>
    <xf numFmtId="43" fontId="15" fillId="0" borderId="36" xfId="1" applyNumberFormat="1" applyFont="1" applyBorder="1"/>
    <xf numFmtId="43" fontId="15" fillId="0" borderId="35" xfId="1" applyNumberFormat="1" applyFont="1" applyBorder="1"/>
    <xf numFmtId="0" fontId="14" fillId="0" borderId="0" xfId="1" applyFont="1" applyAlignment="1">
      <alignment horizontal="left" vertical="center" indent="2"/>
    </xf>
    <xf numFmtId="0" fontId="14" fillId="0" borderId="0" xfId="1" applyFont="1" applyAlignment="1">
      <alignment horizontal="left" vertical="center" indent="3"/>
    </xf>
    <xf numFmtId="43" fontId="15" fillId="0" borderId="0" xfId="8" applyFont="1" applyBorder="1" applyAlignment="1">
      <alignment horizontal="center" vertical="center" wrapText="1"/>
    </xf>
    <xf numFmtId="0" fontId="14" fillId="0" borderId="36" xfId="1" applyFont="1" applyBorder="1"/>
    <xf numFmtId="0" fontId="14" fillId="0" borderId="0" xfId="1" applyFont="1" applyAlignment="1">
      <alignment horizontal="right"/>
    </xf>
    <xf numFmtId="0" fontId="15" fillId="0" borderId="36" xfId="1" applyFont="1" applyBorder="1"/>
    <xf numFmtId="0" fontId="15" fillId="0" borderId="4" xfId="1" applyFont="1" applyBorder="1" applyAlignment="1">
      <alignment vertical="center" wrapText="1"/>
    </xf>
    <xf numFmtId="186" fontId="15" fillId="0" borderId="37" xfId="8" applyNumberFormat="1" applyFont="1" applyBorder="1"/>
    <xf numFmtId="186" fontId="15" fillId="0" borderId="37" xfId="8" applyNumberFormat="1" applyFont="1" applyBorder="1" applyAlignment="1">
      <alignment horizontal="right"/>
    </xf>
    <xf numFmtId="0" fontId="14" fillId="0" borderId="3" xfId="1" applyFont="1" applyBorder="1" applyAlignment="1">
      <alignment horizontal="left"/>
    </xf>
    <xf numFmtId="213" fontId="53" fillId="0" borderId="0" xfId="1" applyNumberFormat="1" applyFont="1"/>
    <xf numFmtId="0" fontId="120" fillId="0" borderId="0" xfId="33" applyFill="1" applyBorder="1" applyAlignment="1" applyProtection="1">
      <alignment horizontal="left"/>
    </xf>
    <xf numFmtId="186" fontId="3" fillId="0" borderId="0" xfId="8" applyNumberFormat="1" applyFont="1" applyBorder="1"/>
    <xf numFmtId="0" fontId="12" fillId="0" borderId="2" xfId="1" applyFont="1" applyBorder="1" applyAlignment="1">
      <alignment horizontal="center" vertical="center" wrapText="1"/>
    </xf>
    <xf numFmtId="214" fontId="14" fillId="0" borderId="0" xfId="26" applyNumberFormat="1" applyFont="1" applyFill="1" applyBorder="1" applyAlignment="1">
      <alignment horizontal="center" vertical="center"/>
    </xf>
    <xf numFmtId="3" fontId="15" fillId="0" borderId="0" xfId="26" applyNumberFormat="1" applyFont="1" applyFill="1" applyBorder="1" applyAlignment="1">
      <alignment horizontal="center" vertical="center"/>
    </xf>
    <xf numFmtId="214" fontId="15" fillId="0" borderId="3" xfId="26" applyNumberFormat="1" applyFont="1" applyFill="1" applyBorder="1" applyAlignment="1">
      <alignment horizontal="center" vertical="center"/>
    </xf>
    <xf numFmtId="3" fontId="15" fillId="0" borderId="3" xfId="26" applyNumberFormat="1" applyFont="1" applyFill="1" applyBorder="1" applyAlignment="1">
      <alignment horizontal="center" vertical="center"/>
    </xf>
    <xf numFmtId="0" fontId="20" fillId="0" borderId="0" xfId="27" applyFont="1" applyBorder="1" applyAlignment="1">
      <alignment horizontal="center"/>
    </xf>
    <xf numFmtId="0" fontId="26" fillId="0" borderId="0" xfId="1" applyFont="1"/>
    <xf numFmtId="14" fontId="26" fillId="0" borderId="0" xfId="1" applyNumberFormat="1" applyFont="1"/>
    <xf numFmtId="210" fontId="112" fillId="0" borderId="0" xfId="1" applyNumberFormat="1" applyFont="1" applyAlignment="1">
      <alignment horizontal="left"/>
    </xf>
    <xf numFmtId="0" fontId="113" fillId="0" borderId="1" xfId="1" applyFont="1" applyBorder="1"/>
    <xf numFmtId="0" fontId="11" fillId="0" borderId="25" xfId="31" applyFont="1" applyBorder="1" applyAlignment="1">
      <alignment horizontal="center"/>
    </xf>
    <xf numFmtId="0" fontId="113" fillId="0" borderId="0" xfId="1" applyFont="1"/>
    <xf numFmtId="0" fontId="11" fillId="0" borderId="0" xfId="31" applyFont="1" applyAlignment="1">
      <alignment horizontal="center" vertical="center" wrapText="1"/>
    </xf>
    <xf numFmtId="0" fontId="11" fillId="0" borderId="4" xfId="31" applyFont="1" applyBorder="1" applyAlignment="1">
      <alignment horizontal="center" vertical="center" wrapText="1"/>
    </xf>
    <xf numFmtId="0" fontId="11" fillId="2" borderId="4" xfId="31" applyFont="1" applyFill="1" applyBorder="1" applyAlignment="1">
      <alignment horizontal="center" vertical="center" wrapText="1"/>
    </xf>
    <xf numFmtId="0" fontId="113" fillId="0" borderId="0" xfId="1" applyFont="1" applyAlignment="1">
      <alignment horizontal="center"/>
    </xf>
    <xf numFmtId="0" fontId="113" fillId="0" borderId="5" xfId="1" applyFont="1" applyBorder="1"/>
    <xf numFmtId="37" fontId="113" fillId="0" borderId="5" xfId="1" quotePrefix="1" applyNumberFormat="1" applyFont="1" applyBorder="1" applyAlignment="1">
      <alignment horizontal="center" vertical="center"/>
    </xf>
    <xf numFmtId="37" fontId="113" fillId="2" borderId="5" xfId="1" quotePrefix="1" applyNumberFormat="1" applyFont="1" applyFill="1" applyBorder="1" applyAlignment="1">
      <alignment horizontal="center" vertical="center"/>
    </xf>
    <xf numFmtId="0" fontId="11" fillId="0" borderId="5" xfId="1" applyFont="1" applyBorder="1" applyAlignment="1">
      <alignment horizontal="center"/>
    </xf>
    <xf numFmtId="0" fontId="121" fillId="0" borderId="27" xfId="1" applyFont="1" applyBorder="1"/>
    <xf numFmtId="37" fontId="121" fillId="0" borderId="27" xfId="1" applyNumberFormat="1" applyFont="1" applyBorder="1"/>
    <xf numFmtId="37" fontId="121" fillId="0" borderId="0" xfId="1" applyNumberFormat="1" applyFont="1"/>
    <xf numFmtId="0" fontId="19" fillId="0" borderId="27" xfId="1" applyFont="1" applyBorder="1" applyAlignment="1">
      <alignment horizontal="center"/>
    </xf>
    <xf numFmtId="186" fontId="116" fillId="0" borderId="0" xfId="1" applyNumberFormat="1" applyFont="1" applyAlignment="1">
      <alignment vertical="center"/>
    </xf>
    <xf numFmtId="43" fontId="3" fillId="0" borderId="0" xfId="1" applyNumberFormat="1" applyFont="1"/>
    <xf numFmtId="49" fontId="14" fillId="0" borderId="0" xfId="1" applyNumberFormat="1" applyFont="1" applyAlignment="1">
      <alignment horizontal="left" vertical="center" wrapText="1"/>
    </xf>
    <xf numFmtId="0" fontId="117" fillId="0" borderId="3" xfId="1" applyFont="1" applyBorder="1" applyAlignment="1">
      <alignment vertical="center"/>
    </xf>
    <xf numFmtId="186" fontId="117" fillId="0" borderId="0" xfId="1" applyNumberFormat="1" applyFont="1" applyAlignment="1">
      <alignment vertical="center"/>
    </xf>
    <xf numFmtId="2" fontId="15" fillId="0" borderId="3" xfId="1" applyNumberFormat="1" applyFont="1" applyBorder="1" applyAlignment="1">
      <alignment horizontal="center" vertical="center"/>
    </xf>
    <xf numFmtId="0" fontId="14" fillId="0" borderId="1" xfId="1" applyFont="1" applyBorder="1" applyAlignment="1">
      <alignment horizontal="left" vertical="center" wrapText="1"/>
    </xf>
    <xf numFmtId="0" fontId="122" fillId="0" borderId="0" xfId="1" applyFont="1"/>
    <xf numFmtId="0" fontId="116" fillId="0" borderId="0" xfId="1" applyFont="1"/>
    <xf numFmtId="0" fontId="116" fillId="2" borderId="0" xfId="1" applyFont="1" applyFill="1" applyAlignment="1">
      <alignment horizontal="left" vertical="center" wrapText="1"/>
    </xf>
    <xf numFmtId="0" fontId="3" fillId="2" borderId="0" xfId="1" applyFont="1" applyFill="1"/>
    <xf numFmtId="0" fontId="116" fillId="2" borderId="0" xfId="1" applyFont="1" applyFill="1" applyAlignment="1">
      <alignment vertical="center"/>
    </xf>
    <xf numFmtId="0" fontId="116" fillId="0" borderId="0" xfId="1" applyFont="1" applyAlignment="1">
      <alignment vertical="top" wrapText="1"/>
    </xf>
    <xf numFmtId="0" fontId="116" fillId="2" borderId="0" xfId="1" applyFont="1" applyFill="1" applyAlignment="1">
      <alignment vertical="top" wrapText="1"/>
    </xf>
    <xf numFmtId="0" fontId="12" fillId="0" borderId="0" xfId="1" applyFont="1" applyAlignment="1">
      <alignment horizontal="left" wrapText="1"/>
    </xf>
    <xf numFmtId="0" fontId="12" fillId="0" borderId="0" xfId="1" applyFont="1" applyAlignment="1">
      <alignment horizontal="left" vertical="center" wrapText="1"/>
    </xf>
    <xf numFmtId="0" fontId="8" fillId="0" borderId="0" xfId="1" applyFont="1" applyAlignment="1">
      <alignment horizontal="center" vertical="center"/>
    </xf>
    <xf numFmtId="0" fontId="8" fillId="0" borderId="0" xfId="1" applyFont="1" applyAlignment="1">
      <alignment horizontal="center" vertical="center"/>
    </xf>
    <xf numFmtId="0" fontId="41" fillId="0" borderId="0" xfId="1" applyFont="1" applyAlignment="1">
      <alignment horizontal="center" vertical="center"/>
    </xf>
    <xf numFmtId="0" fontId="19" fillId="0" borderId="4" xfId="1" applyFont="1" applyBorder="1"/>
    <xf numFmtId="215" fontId="14" fillId="0" borderId="0" xfId="34" applyNumberFormat="1" applyFont="1" applyFill="1" applyBorder="1" applyAlignment="1">
      <alignment horizontal="right"/>
    </xf>
    <xf numFmtId="215" fontId="14" fillId="0" borderId="0" xfId="34" applyNumberFormat="1" applyFont="1" applyFill="1" applyBorder="1" applyAlignment="1">
      <alignment horizontal="center"/>
    </xf>
    <xf numFmtId="216" fontId="14" fillId="0" borderId="0" xfId="34" applyNumberFormat="1" applyFont="1" applyFill="1" applyBorder="1" applyAlignment="1">
      <alignment horizontal="right"/>
    </xf>
    <xf numFmtId="216" fontId="14" fillId="0" borderId="0" xfId="34" applyNumberFormat="1" applyFont="1" applyFill="1" applyBorder="1" applyAlignment="1">
      <alignment horizontal="center"/>
    </xf>
    <xf numFmtId="180" fontId="14" fillId="0" borderId="0" xfId="34" applyFont="1" applyFill="1" applyBorder="1" applyAlignment="1">
      <alignment horizontal="right"/>
    </xf>
    <xf numFmtId="43" fontId="14" fillId="0" borderId="0" xfId="34" applyNumberFormat="1" applyFont="1" applyFill="1" applyBorder="1" applyAlignment="1">
      <alignment horizontal="right"/>
    </xf>
    <xf numFmtId="186" fontId="14" fillId="0" borderId="0" xfId="34" applyNumberFormat="1" applyFont="1" applyFill="1" applyBorder="1" applyAlignment="1">
      <alignment horizontal="right"/>
    </xf>
    <xf numFmtId="215" fontId="14" fillId="0" borderId="3" xfId="34" applyNumberFormat="1" applyFont="1" applyFill="1" applyBorder="1" applyAlignment="1">
      <alignment horizontal="right"/>
    </xf>
    <xf numFmtId="0" fontId="14" fillId="0" borderId="0" xfId="30" applyFont="1" applyAlignment="1">
      <alignment vertical="center"/>
    </xf>
    <xf numFmtId="217" fontId="14" fillId="0" borderId="0" xfId="34" applyNumberFormat="1" applyFont="1" applyFill="1" applyBorder="1" applyAlignment="1">
      <alignment horizontal="right"/>
    </xf>
    <xf numFmtId="218" fontId="3" fillId="0" borderId="0" xfId="1" applyNumberFormat="1"/>
    <xf numFmtId="219" fontId="14" fillId="0" borderId="0" xfId="34" applyNumberFormat="1" applyFont="1" applyFill="1" applyBorder="1" applyAlignment="1">
      <alignment horizontal="right"/>
    </xf>
    <xf numFmtId="0" fontId="4" fillId="0" borderId="0" xfId="1" applyFont="1" applyProtection="1">
      <protection locked="0"/>
    </xf>
    <xf numFmtId="0" fontId="6" fillId="0" borderId="0" xfId="1" applyFont="1" applyAlignment="1" applyProtection="1">
      <alignment horizontal="center"/>
      <protection locked="0"/>
    </xf>
    <xf numFmtId="0" fontId="6" fillId="0" borderId="0" xfId="1" applyFont="1" applyProtection="1">
      <protection locked="0"/>
    </xf>
    <xf numFmtId="0" fontId="8" fillId="0" borderId="0" xfId="1" applyFont="1" applyAlignment="1" applyProtection="1">
      <alignment horizontal="center"/>
      <protection locked="0"/>
    </xf>
    <xf numFmtId="0" fontId="8" fillId="0" borderId="0" xfId="1" applyFont="1" applyProtection="1">
      <protection locked="0"/>
    </xf>
    <xf numFmtId="0" fontId="41" fillId="0" borderId="0" xfId="1" applyFont="1" applyAlignment="1" applyProtection="1">
      <alignment horizontal="center"/>
      <protection locked="0"/>
    </xf>
    <xf numFmtId="0" fontId="41" fillId="0" borderId="0" xfId="1" applyFont="1" applyProtection="1">
      <protection locked="0"/>
    </xf>
    <xf numFmtId="0" fontId="3" fillId="0" borderId="0" xfId="1" applyFont="1" applyProtection="1">
      <protection locked="0"/>
    </xf>
    <xf numFmtId="0" fontId="3" fillId="0" borderId="3" xfId="1" applyFont="1" applyBorder="1" applyProtection="1">
      <protection locked="0"/>
    </xf>
    <xf numFmtId="0" fontId="11" fillId="0" borderId="25" xfId="1" applyFont="1" applyBorder="1" applyAlignment="1" applyProtection="1">
      <alignment horizontal="center" vertical="center" wrapText="1"/>
      <protection locked="0"/>
    </xf>
    <xf numFmtId="186" fontId="12" fillId="0" borderId="25" xfId="1" applyNumberFormat="1" applyFont="1" applyBorder="1" applyAlignment="1" applyProtection="1">
      <alignment horizontal="center" vertical="center" wrapText="1"/>
      <protection locked="0"/>
    </xf>
    <xf numFmtId="186" fontId="11" fillId="0" borderId="2" xfId="1" applyNumberFormat="1" applyFont="1" applyBorder="1" applyAlignment="1" applyProtection="1">
      <alignment horizontal="center" vertical="center" wrapText="1"/>
      <protection locked="0"/>
    </xf>
    <xf numFmtId="186" fontId="47" fillId="0" borderId="0" xfId="1" applyNumberFormat="1" applyFont="1" applyAlignment="1">
      <alignment horizontal="right" vertical="center" wrapText="1"/>
    </xf>
    <xf numFmtId="186" fontId="94" fillId="0" borderId="0" xfId="1" applyNumberFormat="1" applyFont="1" applyAlignment="1">
      <alignment horizontal="center" vertical="center" wrapText="1"/>
    </xf>
    <xf numFmtId="220" fontId="14" fillId="0" borderId="0" xfId="2" applyNumberFormat="1" applyFont="1" applyFill="1" applyBorder="1" applyAlignment="1" applyProtection="1">
      <alignment horizontal="left" vertical="center"/>
    </xf>
    <xf numFmtId="220" fontId="14" fillId="0" borderId="0" xfId="2" applyNumberFormat="1" applyFont="1" applyFill="1" applyBorder="1" applyAlignment="1" applyProtection="1">
      <alignment horizontal="center" vertical="center"/>
    </xf>
    <xf numFmtId="220" fontId="15" fillId="0" borderId="0" xfId="2" applyNumberFormat="1" applyFont="1" applyFill="1" applyBorder="1" applyAlignment="1" applyProtection="1">
      <alignment horizontal="center" vertical="center"/>
    </xf>
    <xf numFmtId="220" fontId="15" fillId="0" borderId="3" xfId="2" applyNumberFormat="1" applyFont="1" applyFill="1" applyBorder="1" applyAlignment="1" applyProtection="1">
      <alignment horizontal="left" vertical="center"/>
    </xf>
    <xf numFmtId="220" fontId="15" fillId="0" borderId="3" xfId="2" applyNumberFormat="1" applyFont="1" applyFill="1" applyBorder="1" applyAlignment="1" applyProtection="1">
      <alignment horizontal="center" vertical="center"/>
    </xf>
    <xf numFmtId="0" fontId="19" fillId="0" borderId="0" xfId="1" applyFont="1" applyProtection="1">
      <protection locked="0"/>
    </xf>
    <xf numFmtId="0" fontId="16" fillId="0" borderId="0" xfId="1" applyFont="1" applyAlignment="1" applyProtection="1">
      <alignment horizontal="left" wrapText="1"/>
      <protection locked="0"/>
    </xf>
    <xf numFmtId="0" fontId="3" fillId="0" borderId="0" xfId="1" applyFont="1" applyAlignment="1" applyProtection="1">
      <alignment horizontal="left"/>
      <protection locked="0"/>
    </xf>
    <xf numFmtId="0" fontId="123" fillId="0" borderId="0" xfId="35" applyFont="1" applyAlignment="1">
      <alignment horizontal="centerContinuous" vertical="center"/>
    </xf>
    <xf numFmtId="0" fontId="124" fillId="0" borderId="0" xfId="35" applyFont="1" applyAlignment="1">
      <alignment vertical="center"/>
    </xf>
    <xf numFmtId="0" fontId="3" fillId="0" borderId="0" xfId="35"/>
    <xf numFmtId="0" fontId="6" fillId="0" borderId="0" xfId="35" applyFont="1" applyAlignment="1">
      <alignment horizontal="centerContinuous" vertical="center"/>
    </xf>
    <xf numFmtId="0" fontId="125" fillId="0" borderId="0" xfId="35" applyFont="1" applyAlignment="1">
      <alignment vertical="center"/>
    </xf>
    <xf numFmtId="169" fontId="8" fillId="0" borderId="0" xfId="35" applyNumberFormat="1" applyFont="1" applyAlignment="1">
      <alignment horizontal="centerContinuous" vertical="center"/>
    </xf>
    <xf numFmtId="0" fontId="23" fillId="0" borderId="0" xfId="35" applyFont="1" applyAlignment="1">
      <alignment horizontal="centerContinuous" vertical="center"/>
    </xf>
    <xf numFmtId="0" fontId="44" fillId="0" borderId="0" xfId="35" applyFont="1" applyAlignment="1">
      <alignment vertical="center"/>
    </xf>
    <xf numFmtId="0" fontId="41" fillId="0" borderId="0" xfId="35" applyFont="1" applyAlignment="1">
      <alignment horizontal="centerContinuous" vertical="center"/>
    </xf>
    <xf numFmtId="0" fontId="44" fillId="0" borderId="0" xfId="35" applyFont="1" applyAlignment="1">
      <alignment horizontal="centerContinuous" vertical="center"/>
    </xf>
    <xf numFmtId="0" fontId="3" fillId="0" borderId="0" xfId="35" applyAlignment="1">
      <alignment vertical="center"/>
    </xf>
    <xf numFmtId="0" fontId="3" fillId="0" borderId="0" xfId="35" applyAlignment="1">
      <alignment horizontal="center" vertical="center"/>
    </xf>
    <xf numFmtId="0" fontId="113" fillId="0" borderId="25" xfId="35" applyFont="1" applyBorder="1" applyAlignment="1">
      <alignment horizontal="center" vertical="center" wrapText="1"/>
    </xf>
    <xf numFmtId="0" fontId="12" fillId="0" borderId="25" xfId="35" applyFont="1" applyBorder="1" applyAlignment="1">
      <alignment horizontal="center" vertical="center" wrapText="1"/>
    </xf>
    <xf numFmtId="0" fontId="11" fillId="0" borderId="25" xfId="35" applyFont="1" applyBorder="1" applyAlignment="1">
      <alignment horizontal="center" vertical="center" wrapText="1"/>
    </xf>
    <xf numFmtId="17" fontId="12" fillId="0" borderId="25" xfId="35" applyNumberFormat="1" applyFont="1" applyBorder="1" applyAlignment="1">
      <alignment horizontal="center" vertical="center" wrapText="1"/>
    </xf>
    <xf numFmtId="0" fontId="11" fillId="0" borderId="27" xfId="35" applyFont="1" applyBorder="1" applyAlignment="1">
      <alignment horizontal="center" vertical="center" wrapText="1"/>
    </xf>
    <xf numFmtId="0" fontId="12" fillId="0" borderId="0" xfId="35" applyFont="1"/>
    <xf numFmtId="0" fontId="126" fillId="0" borderId="0" xfId="35" applyFont="1" applyAlignment="1">
      <alignment horizontal="center" vertical="center" wrapText="1"/>
    </xf>
    <xf numFmtId="0" fontId="127" fillId="0" borderId="0" xfId="35" applyFont="1" applyAlignment="1">
      <alignment horizontal="center" vertical="center" wrapText="1"/>
    </xf>
    <xf numFmtId="0" fontId="20" fillId="0" borderId="0" xfId="35" applyFont="1" applyAlignment="1">
      <alignment horizontal="center" vertical="center" wrapText="1"/>
    </xf>
    <xf numFmtId="0" fontId="15" fillId="0" borderId="0" xfId="35" applyFont="1" applyAlignment="1">
      <alignment horizontal="left" vertical="center" wrapText="1"/>
    </xf>
    <xf numFmtId="37" fontId="117" fillId="0" borderId="0" xfId="36" applyNumberFormat="1" applyFont="1" applyFill="1" applyBorder="1" applyAlignment="1">
      <alignment horizontal="center" vertical="center"/>
    </xf>
    <xf numFmtId="4" fontId="15" fillId="0" borderId="0" xfId="37" applyNumberFormat="1" applyFont="1" applyFill="1" applyBorder="1" applyAlignment="1">
      <alignment horizontal="center" vertical="center"/>
    </xf>
    <xf numFmtId="166" fontId="15" fillId="4" borderId="0" xfId="37" applyFont="1" applyFill="1" applyBorder="1" applyAlignment="1">
      <alignment horizontal="center" vertical="center"/>
    </xf>
    <xf numFmtId="0" fontId="19" fillId="0" borderId="0" xfId="35" applyFont="1"/>
    <xf numFmtId="37" fontId="19" fillId="0" borderId="0" xfId="35" applyNumberFormat="1" applyFont="1"/>
    <xf numFmtId="0" fontId="14" fillId="0" borderId="0" xfId="35" applyFont="1" applyAlignment="1">
      <alignment horizontal="left" vertical="center"/>
    </xf>
    <xf numFmtId="37" fontId="116" fillId="0" borderId="0" xfId="36" applyNumberFormat="1" applyFont="1" applyFill="1" applyBorder="1" applyAlignment="1">
      <alignment horizontal="center" vertical="center"/>
    </xf>
    <xf numFmtId="166" fontId="14" fillId="0" borderId="0" xfId="37" applyFont="1" applyBorder="1" applyAlignment="1">
      <alignment horizontal="center" vertical="center"/>
    </xf>
    <xf numFmtId="166" fontId="14" fillId="4" borderId="0" xfId="37" applyFont="1" applyFill="1" applyBorder="1" applyAlignment="1">
      <alignment horizontal="center" vertical="center"/>
    </xf>
    <xf numFmtId="0" fontId="15" fillId="0" borderId="0" xfId="35" applyFont="1" applyAlignment="1">
      <alignment horizontal="left" vertical="center"/>
    </xf>
    <xf numFmtId="166" fontId="15" fillId="0" borderId="0" xfId="37" applyFont="1" applyBorder="1" applyAlignment="1">
      <alignment horizontal="center" vertical="center"/>
    </xf>
    <xf numFmtId="0" fontId="20" fillId="0" borderId="0" xfId="35" applyFont="1"/>
    <xf numFmtId="0" fontId="20" fillId="0" borderId="0" xfId="35" applyFont="1" applyAlignment="1">
      <alignment horizontal="left" vertical="center"/>
    </xf>
    <xf numFmtId="166" fontId="20" fillId="0" borderId="0" xfId="37" applyFont="1" applyBorder="1" applyAlignment="1">
      <alignment horizontal="center" vertical="center"/>
    </xf>
    <xf numFmtId="0" fontId="128" fillId="0" borderId="3" xfId="35" applyFont="1" applyBorder="1" applyAlignment="1">
      <alignment horizontal="left" vertical="center"/>
    </xf>
    <xf numFmtId="166" fontId="128" fillId="0" borderId="3" xfId="37" applyFont="1" applyFill="1" applyBorder="1" applyAlignment="1">
      <alignment horizontal="center" vertical="center"/>
    </xf>
    <xf numFmtId="166" fontId="128" fillId="0" borderId="0" xfId="37" applyFont="1" applyFill="1" applyBorder="1" applyAlignment="1">
      <alignment horizontal="center" vertical="center"/>
    </xf>
    <xf numFmtId="0" fontId="31" fillId="0" borderId="0" xfId="35" applyFont="1" applyAlignment="1">
      <alignment horizontal="center" vertical="center"/>
    </xf>
    <xf numFmtId="166" fontId="31" fillId="0" borderId="0" xfId="37" applyFont="1" applyBorder="1" applyAlignment="1">
      <alignment horizontal="center" vertical="center"/>
    </xf>
    <xf numFmtId="0" fontId="16" fillId="0" borderId="0" xfId="35" applyFont="1" applyAlignment="1">
      <alignment vertical="center"/>
    </xf>
    <xf numFmtId="221" fontId="16" fillId="0" borderId="0" xfId="35" applyNumberFormat="1" applyFont="1" applyAlignment="1">
      <alignment vertical="center"/>
    </xf>
    <xf numFmtId="0" fontId="16" fillId="0" borderId="0" xfId="35" applyFont="1" applyAlignment="1">
      <alignment horizontal="left" vertical="center" wrapText="1"/>
    </xf>
    <xf numFmtId="0" fontId="129" fillId="0" borderId="0" xfId="13" applyFont="1" applyAlignment="1">
      <alignment horizontal="centerContinuous" vertical="center"/>
    </xf>
    <xf numFmtId="0" fontId="84" fillId="0" borderId="0" xfId="13" applyFont="1" applyAlignment="1">
      <alignment horizontal="centerContinuous" vertical="center"/>
    </xf>
    <xf numFmtId="0" fontId="130" fillId="0" borderId="0" xfId="13" applyFont="1"/>
    <xf numFmtId="0" fontId="6" fillId="0" borderId="0" xfId="13" applyFont="1" applyAlignment="1">
      <alignment horizontal="centerContinuous" vertical="center"/>
    </xf>
    <xf numFmtId="0" fontId="84" fillId="0" borderId="0" xfId="13" applyFont="1" applyAlignment="1">
      <alignment horizontal="left" vertical="center"/>
    </xf>
    <xf numFmtId="0" fontId="131" fillId="0" borderId="0" xfId="13" applyFont="1"/>
    <xf numFmtId="164" fontId="8" fillId="0" borderId="0" xfId="13" applyNumberFormat="1" applyFont="1" applyAlignment="1">
      <alignment horizontal="center"/>
    </xf>
    <xf numFmtId="0" fontId="132" fillId="0" borderId="0" xfId="13" applyFont="1"/>
    <xf numFmtId="0" fontId="77" fillId="0" borderId="0" xfId="13"/>
    <xf numFmtId="0" fontId="133" fillId="0" borderId="0" xfId="13" applyFont="1"/>
    <xf numFmtId="0" fontId="41" fillId="0" borderId="0" xfId="13" applyFont="1" applyAlignment="1">
      <alignment horizontal="centerContinuous" vertical="center"/>
    </xf>
    <xf numFmtId="0" fontId="41" fillId="0" borderId="0" xfId="13" applyFont="1" applyAlignment="1">
      <alignment horizontal="center" vertical="center"/>
    </xf>
    <xf numFmtId="0" fontId="21" fillId="0" borderId="0" xfId="13" applyFont="1" applyAlignment="1">
      <alignment horizontal="centerContinuous" vertical="center"/>
    </xf>
    <xf numFmtId="0" fontId="9" fillId="0" borderId="0" xfId="13" applyFont="1" applyAlignment="1">
      <alignment horizontal="centerContinuous" vertical="center"/>
    </xf>
    <xf numFmtId="0" fontId="11" fillId="0" borderId="38" xfId="13" applyFont="1" applyBorder="1" applyAlignment="1">
      <alignment horizontal="center" vertical="center"/>
    </xf>
    <xf numFmtId="0" fontId="11" fillId="0" borderId="32" xfId="13" applyFont="1" applyBorder="1" applyAlignment="1">
      <alignment horizontal="center" vertical="center"/>
    </xf>
    <xf numFmtId="0" fontId="11" fillId="0" borderId="39" xfId="13" applyFont="1" applyBorder="1" applyAlignment="1">
      <alignment horizontal="center" vertical="center"/>
    </xf>
    <xf numFmtId="0" fontId="11" fillId="0" borderId="4" xfId="13" applyFont="1" applyBorder="1" applyAlignment="1">
      <alignment horizontal="center" vertical="center"/>
    </xf>
    <xf numFmtId="0" fontId="11" fillId="0" borderId="40" xfId="13" applyFont="1" applyBorder="1" applyAlignment="1">
      <alignment horizontal="center" vertical="center"/>
    </xf>
    <xf numFmtId="186" fontId="3" fillId="0" borderId="15" xfId="1" applyNumberFormat="1" applyBorder="1"/>
    <xf numFmtId="186" fontId="3" fillId="0" borderId="16" xfId="1" applyNumberFormat="1" applyBorder="1"/>
    <xf numFmtId="186" fontId="3" fillId="0" borderId="17" xfId="1" applyNumberFormat="1" applyBorder="1"/>
    <xf numFmtId="0" fontId="3" fillId="0" borderId="41" xfId="1" applyBorder="1"/>
    <xf numFmtId="0" fontId="3" fillId="0" borderId="19" xfId="1" applyBorder="1"/>
    <xf numFmtId="186" fontId="3" fillId="0" borderId="19" xfId="1" applyNumberFormat="1" applyBorder="1"/>
    <xf numFmtId="186" fontId="3" fillId="0" borderId="20" xfId="1" applyNumberFormat="1" applyBorder="1"/>
    <xf numFmtId="0" fontId="13" fillId="0" borderId="0" xfId="13" applyFont="1"/>
    <xf numFmtId="0" fontId="3" fillId="0" borderId="21" xfId="1" applyBorder="1" applyAlignment="1">
      <alignment horizontal="left"/>
    </xf>
    <xf numFmtId="0" fontId="3" fillId="0" borderId="23" xfId="1" applyBorder="1" applyAlignment="1">
      <alignment horizontal="left"/>
    </xf>
    <xf numFmtId="0" fontId="3" fillId="0" borderId="24" xfId="1" applyBorder="1" applyAlignment="1">
      <alignment horizontal="left"/>
    </xf>
    <xf numFmtId="186" fontId="3" fillId="0" borderId="21" xfId="1" applyNumberFormat="1" applyBorder="1"/>
    <xf numFmtId="186" fontId="3" fillId="0" borderId="23" xfId="1" applyNumberFormat="1" applyBorder="1"/>
    <xf numFmtId="186" fontId="3" fillId="0" borderId="24" xfId="1" applyNumberFormat="1" applyBorder="1"/>
    <xf numFmtId="0" fontId="14" fillId="0" borderId="0" xfId="13" applyFont="1"/>
    <xf numFmtId="0" fontId="75" fillId="0" borderId="0" xfId="1" applyFont="1" applyAlignment="1">
      <alignment horizontal="center" vertical="center" wrapText="1"/>
    </xf>
    <xf numFmtId="0" fontId="134" fillId="0" borderId="0" xfId="1" applyFont="1"/>
    <xf numFmtId="0" fontId="135" fillId="0" borderId="0" xfId="1" applyFont="1" applyAlignment="1">
      <alignment horizontal="centerContinuous" vertical="center"/>
    </xf>
    <xf numFmtId="0" fontId="135" fillId="0" borderId="0" xfId="1" applyFont="1"/>
    <xf numFmtId="0" fontId="136" fillId="0" borderId="0" xfId="1" applyFont="1" applyAlignment="1">
      <alignment horizontal="center"/>
    </xf>
    <xf numFmtId="0" fontId="11" fillId="0" borderId="1" xfId="1" applyFont="1" applyBorder="1" applyAlignment="1">
      <alignment horizontal="center"/>
    </xf>
    <xf numFmtId="0" fontId="11" fillId="0" borderId="1" xfId="1" applyFont="1" applyBorder="1" applyAlignment="1">
      <alignment horizontal="center" vertical="center" wrapText="1"/>
    </xf>
    <xf numFmtId="0" fontId="11" fillId="0" borderId="0" xfId="1" applyFont="1" applyAlignment="1">
      <alignment horizontal="center"/>
    </xf>
    <xf numFmtId="0" fontId="11" fillId="0" borderId="0" xfId="1" applyFont="1" applyAlignment="1">
      <alignment horizontal="center" vertical="center" wrapText="1"/>
    </xf>
    <xf numFmtId="0" fontId="12" fillId="0" borderId="30" xfId="1" applyFont="1" applyBorder="1" applyAlignment="1">
      <alignment horizontal="centerContinuous" vertical="center" wrapText="1"/>
    </xf>
    <xf numFmtId="0" fontId="10" fillId="0" borderId="0" xfId="1" applyFont="1" applyAlignment="1">
      <alignment horizontal="center" vertical="center"/>
    </xf>
    <xf numFmtId="0" fontId="44" fillId="0" borderId="0" xfId="1" applyFont="1" applyAlignment="1">
      <alignment horizontal="center" vertical="top"/>
    </xf>
    <xf numFmtId="0" fontId="12" fillId="0" borderId="4" xfId="1" applyFont="1" applyBorder="1" applyAlignment="1">
      <alignment horizontal="center" vertical="center"/>
    </xf>
    <xf numFmtId="0" fontId="12" fillId="0" borderId="4" xfId="1" applyFont="1" applyBorder="1" applyAlignment="1">
      <alignment horizontal="center" vertical="center"/>
    </xf>
    <xf numFmtId="0" fontId="44" fillId="0" borderId="2" xfId="1" applyFont="1" applyBorder="1" applyAlignment="1">
      <alignment horizontal="center" vertical="top"/>
    </xf>
    <xf numFmtId="0" fontId="12" fillId="0" borderId="2" xfId="1" applyFont="1" applyBorder="1" applyAlignment="1">
      <alignment horizontal="center" vertical="center"/>
    </xf>
    <xf numFmtId="0" fontId="137" fillId="0" borderId="0" xfId="1" applyFont="1" applyAlignment="1">
      <alignment horizontal="center" vertical="top"/>
    </xf>
    <xf numFmtId="0" fontId="138" fillId="0" borderId="0" xfId="1" applyFont="1" applyAlignment="1">
      <alignment horizontal="center" vertical="center"/>
    </xf>
    <xf numFmtId="0" fontId="139" fillId="0" borderId="0" xfId="1" applyFont="1" applyAlignment="1">
      <alignment vertical="center"/>
    </xf>
    <xf numFmtId="0" fontId="69" fillId="0" borderId="0" xfId="1" applyFont="1" applyAlignment="1">
      <alignment horizontal="center" vertical="center"/>
    </xf>
    <xf numFmtId="0" fontId="69" fillId="0" borderId="0" xfId="1" applyFont="1" applyAlignment="1">
      <alignment vertical="center"/>
    </xf>
    <xf numFmtId="186" fontId="140" fillId="0" borderId="0" xfId="38" applyNumberFormat="1" applyFont="1" applyFill="1" applyBorder="1" applyAlignment="1" applyProtection="1">
      <alignment vertical="center"/>
    </xf>
    <xf numFmtId="0" fontId="141" fillId="0" borderId="0" xfId="39" applyFont="1" applyFill="1" applyBorder="1" applyAlignment="1" applyProtection="1">
      <alignment vertical="center"/>
    </xf>
    <xf numFmtId="0" fontId="142" fillId="0" borderId="0" xfId="39" applyFont="1" applyFill="1" applyBorder="1" applyAlignment="1" applyProtection="1">
      <alignment vertical="center"/>
    </xf>
    <xf numFmtId="0" fontId="15" fillId="0" borderId="0" xfId="1" applyFont="1" applyAlignment="1">
      <alignment horizontal="left" vertical="center"/>
    </xf>
    <xf numFmtId="0" fontId="143" fillId="0" borderId="0" xfId="1" applyFont="1" applyAlignment="1">
      <alignment vertical="center"/>
    </xf>
    <xf numFmtId="3" fontId="15" fillId="0" borderId="0" xfId="39" applyNumberFormat="1" applyFont="1" applyFill="1" applyBorder="1" applyAlignment="1" applyProtection="1">
      <alignment vertical="center"/>
    </xf>
    <xf numFmtId="0" fontId="14" fillId="0" borderId="0" xfId="1" applyFont="1" applyAlignment="1">
      <alignment horizontal="right" vertical="center"/>
    </xf>
    <xf numFmtId="3" fontId="14" fillId="0" borderId="0" xfId="1" applyNumberFormat="1" applyFont="1" applyAlignment="1">
      <alignment horizontal="right" vertical="center"/>
    </xf>
    <xf numFmtId="3" fontId="14" fillId="0" borderId="0" xfId="39" applyNumberFormat="1" applyFont="1" applyFill="1" applyBorder="1" applyAlignment="1" applyProtection="1">
      <alignment vertical="center"/>
    </xf>
    <xf numFmtId="3" fontId="143" fillId="0" borderId="0" xfId="1" applyNumberFormat="1" applyFont="1" applyAlignment="1">
      <alignment vertical="center"/>
    </xf>
    <xf numFmtId="0" fontId="14" fillId="0" borderId="0" xfId="1" applyFont="1" applyAlignment="1">
      <alignment horizontal="left"/>
    </xf>
    <xf numFmtId="0" fontId="14" fillId="0" borderId="1" xfId="1" applyFont="1" applyBorder="1" applyAlignment="1">
      <alignment horizontal="left"/>
    </xf>
    <xf numFmtId="0" fontId="14" fillId="0" borderId="1" xfId="1" applyFont="1" applyBorder="1"/>
    <xf numFmtId="0" fontId="69" fillId="0" borderId="0" xfId="1" applyFont="1" applyAlignment="1">
      <alignment horizontal="right"/>
    </xf>
    <xf numFmtId="0" fontId="69" fillId="0" borderId="0" xfId="1" applyFont="1"/>
    <xf numFmtId="3" fontId="69" fillId="0" borderId="0" xfId="39" applyNumberFormat="1" applyFont="1" applyFill="1" applyBorder="1" applyAlignment="1" applyProtection="1">
      <alignment vertical="center"/>
    </xf>
    <xf numFmtId="0" fontId="75" fillId="0" borderId="0" xfId="1" applyFont="1" applyAlignment="1">
      <alignment horizontal="center" wrapText="1"/>
    </xf>
    <xf numFmtId="0" fontId="24" fillId="0" borderId="0" xfId="1" applyFont="1" applyAlignment="1">
      <alignment horizontal="centerContinuous" vertical="center"/>
    </xf>
    <xf numFmtId="0" fontId="68" fillId="0" borderId="0" xfId="1" applyFont="1" applyAlignment="1">
      <alignment horizontal="centerContinuous" vertical="center"/>
    </xf>
    <xf numFmtId="0" fontId="11" fillId="0" borderId="1" xfId="1" applyFont="1" applyBorder="1" applyAlignment="1">
      <alignment horizontal="center"/>
    </xf>
    <xf numFmtId="0" fontId="113" fillId="0" borderId="1" xfId="1" applyFont="1" applyBorder="1" applyAlignment="1">
      <alignment horizontal="center" vertical="center" wrapText="1"/>
    </xf>
    <xf numFmtId="0" fontId="113" fillId="0" borderId="1" xfId="1" applyFont="1" applyBorder="1" applyAlignment="1">
      <alignment horizontal="center" vertical="center" wrapText="1"/>
    </xf>
    <xf numFmtId="0" fontId="113" fillId="0" borderId="1" xfId="1" applyFont="1" applyBorder="1" applyAlignment="1">
      <alignment horizontal="center" vertical="center"/>
    </xf>
    <xf numFmtId="0" fontId="113" fillId="0" borderId="1" xfId="1" applyFont="1" applyBorder="1" applyAlignment="1">
      <alignment horizontal="center" vertical="center"/>
    </xf>
    <xf numFmtId="0" fontId="113" fillId="0" borderId="0" xfId="1" applyFont="1" applyAlignment="1">
      <alignment horizontal="center" vertical="center" wrapText="1"/>
    </xf>
    <xf numFmtId="0" fontId="113" fillId="0" borderId="0" xfId="1" applyFont="1" applyAlignment="1">
      <alignment horizontal="center" vertical="center" wrapText="1"/>
    </xf>
    <xf numFmtId="0" fontId="113" fillId="0" borderId="0" xfId="1" applyFont="1" applyAlignment="1">
      <alignment horizontal="center" vertical="center"/>
    </xf>
    <xf numFmtId="0" fontId="113" fillId="0" borderId="0" xfId="1" applyFont="1" applyAlignment="1">
      <alignment horizontal="center" vertical="center"/>
    </xf>
    <xf numFmtId="0" fontId="11" fillId="0" borderId="2" xfId="1" applyFont="1" applyBorder="1" applyAlignment="1">
      <alignment horizontal="left"/>
    </xf>
    <xf numFmtId="0" fontId="115" fillId="0" borderId="30" xfId="1" applyFont="1" applyBorder="1" applyAlignment="1">
      <alignment horizontal="center"/>
    </xf>
    <xf numFmtId="0" fontId="115" fillId="0" borderId="2" xfId="1" applyFont="1" applyBorder="1" applyAlignment="1">
      <alignment horizontal="center"/>
    </xf>
    <xf numFmtId="0" fontId="113" fillId="0" borderId="30" xfId="1" applyFont="1" applyBorder="1" applyAlignment="1">
      <alignment horizontal="center"/>
    </xf>
    <xf numFmtId="0" fontId="144" fillId="0" borderId="0" xfId="1" applyFont="1"/>
    <xf numFmtId="0" fontId="145" fillId="0" borderId="0" xfId="1" applyFont="1"/>
    <xf numFmtId="0" fontId="146" fillId="0" borderId="0" xfId="1" applyFont="1"/>
    <xf numFmtId="222" fontId="116" fillId="0" borderId="0" xfId="1" applyNumberFormat="1" applyFont="1" applyAlignment="1">
      <alignment horizontal="right"/>
    </xf>
    <xf numFmtId="222" fontId="117" fillId="0" borderId="0" xfId="1" applyNumberFormat="1" applyFont="1" applyAlignment="1">
      <alignment horizontal="right"/>
    </xf>
    <xf numFmtId="186" fontId="19" fillId="0" borderId="0" xfId="38" applyNumberFormat="1" applyFont="1" applyFill="1"/>
    <xf numFmtId="222" fontId="117" fillId="0" borderId="3" xfId="1" applyNumberFormat="1" applyFont="1" applyBorder="1" applyAlignment="1">
      <alignment horizontal="right"/>
    </xf>
    <xf numFmtId="186" fontId="147" fillId="0" borderId="0" xfId="38" applyNumberFormat="1" applyFont="1" applyFill="1"/>
    <xf numFmtId="222" fontId="19" fillId="0" borderId="0" xfId="1" applyNumberFormat="1" applyFont="1"/>
    <xf numFmtId="186" fontId="27" fillId="0" borderId="0" xfId="38" applyNumberFormat="1" applyFont="1" applyFill="1"/>
    <xf numFmtId="186" fontId="107" fillId="0" borderId="0" xfId="38" applyNumberFormat="1" applyFont="1" applyFill="1"/>
    <xf numFmtId="0" fontId="148" fillId="0" borderId="0" xfId="40" applyFont="1" applyAlignment="1">
      <alignment horizontal="centerContinuous" vertical="top" wrapText="1"/>
    </xf>
    <xf numFmtId="0" fontId="149" fillId="0" borderId="0" xfId="40" applyFont="1" applyAlignment="1">
      <alignment horizontal="centerContinuous"/>
    </xf>
    <xf numFmtId="0" fontId="149" fillId="0" borderId="0" xfId="40" applyFont="1"/>
    <xf numFmtId="0" fontId="6" fillId="0" borderId="0" xfId="40" applyFont="1" applyAlignment="1">
      <alignment horizontal="center" vertical="center" wrapText="1"/>
    </xf>
    <xf numFmtId="0" fontId="6" fillId="0" borderId="0" xfId="40" applyFont="1"/>
    <xf numFmtId="169" fontId="8" fillId="0" borderId="0" xfId="40" applyNumberFormat="1" applyFont="1" applyAlignment="1">
      <alignment horizontal="centerContinuous" vertical="center" wrapText="1"/>
    </xf>
    <xf numFmtId="14" fontId="85" fillId="0" borderId="0" xfId="40" applyNumberFormat="1" applyFont="1" applyAlignment="1">
      <alignment horizontal="centerContinuous" vertical="top" wrapText="1"/>
    </xf>
    <xf numFmtId="0" fontId="85" fillId="0" borderId="0" xfId="40" applyFont="1" applyAlignment="1">
      <alignment horizontal="centerContinuous" vertical="top" wrapText="1"/>
    </xf>
    <xf numFmtId="184" fontId="148" fillId="0" borderId="0" xfId="40" applyNumberFormat="1" applyFont="1" applyAlignment="1">
      <alignment horizontal="center"/>
    </xf>
    <xf numFmtId="0" fontId="149" fillId="0" borderId="0" xfId="40" applyFont="1" applyAlignment="1">
      <alignment horizontal="center"/>
    </xf>
    <xf numFmtId="0" fontId="3" fillId="0" borderId="0" xfId="40"/>
    <xf numFmtId="0" fontId="3" fillId="0" borderId="3" xfId="40" applyBorder="1"/>
    <xf numFmtId="0" fontId="11" fillId="0" borderId="1" xfId="40" applyFont="1" applyBorder="1" applyAlignment="1">
      <alignment horizontal="center" vertical="center" wrapText="1"/>
    </xf>
    <xf numFmtId="0" fontId="11" fillId="0" borderId="26" xfId="40" applyFont="1" applyBorder="1" applyAlignment="1">
      <alignment horizontal="centerContinuous" vertical="center"/>
    </xf>
    <xf numFmtId="0" fontId="12" fillId="0" borderId="0" xfId="40" applyFont="1"/>
    <xf numFmtId="0" fontId="11" fillId="0" borderId="0" xfId="40" applyFont="1" applyAlignment="1">
      <alignment horizontal="center" vertical="center" wrapText="1"/>
    </xf>
    <xf numFmtId="0" fontId="12" fillId="0" borderId="27" xfId="40" applyFont="1" applyBorder="1" applyAlignment="1">
      <alignment horizontal="center" vertical="center" wrapText="1"/>
    </xf>
    <xf numFmtId="0" fontId="11" fillId="0" borderId="2" xfId="40" applyFont="1" applyBorder="1" applyAlignment="1">
      <alignment horizontal="center" vertical="center" wrapText="1"/>
    </xf>
    <xf numFmtId="0" fontId="12" fillId="0" borderId="5" xfId="40" applyFont="1" applyBorder="1" applyAlignment="1">
      <alignment horizontal="center" vertical="center" wrapText="1"/>
    </xf>
    <xf numFmtId="0" fontId="11" fillId="0" borderId="5" xfId="40" applyFont="1" applyBorder="1" applyAlignment="1">
      <alignment horizontal="center" vertical="center" wrapText="1"/>
    </xf>
    <xf numFmtId="0" fontId="150" fillId="0" borderId="0" xfId="40" applyFont="1" applyAlignment="1">
      <alignment horizontal="center" vertical="center" wrapText="1"/>
    </xf>
    <xf numFmtId="0" fontId="14" fillId="0" borderId="0" xfId="40" applyFont="1" applyAlignment="1">
      <alignment horizontal="center" vertical="center"/>
    </xf>
    <xf numFmtId="0" fontId="14" fillId="0" borderId="0" xfId="41" applyFont="1" applyAlignment="1" applyProtection="1">
      <alignment horizontal="left" vertical="center" wrapText="1"/>
      <protection locked="0"/>
    </xf>
    <xf numFmtId="2" fontId="14" fillId="0" borderId="0" xfId="42" applyNumberFormat="1" applyFont="1" applyFill="1" applyBorder="1" applyAlignment="1">
      <alignment horizontal="center" vertical="center"/>
    </xf>
    <xf numFmtId="2" fontId="15" fillId="0" borderId="0" xfId="42" applyNumberFormat="1" applyFont="1" applyFill="1" applyBorder="1" applyAlignment="1">
      <alignment horizontal="center" vertical="center"/>
    </xf>
    <xf numFmtId="0" fontId="151" fillId="0" borderId="0" xfId="40" applyFont="1" applyAlignment="1">
      <alignment vertical="center"/>
    </xf>
    <xf numFmtId="0" fontId="152" fillId="0" borderId="0" xfId="40" applyFont="1" applyAlignment="1">
      <alignment vertical="center"/>
    </xf>
    <xf numFmtId="2" fontId="15" fillId="0" borderId="3" xfId="42" applyNumberFormat="1" applyFont="1" applyFill="1" applyBorder="1" applyAlignment="1">
      <alignment horizontal="center" vertical="center"/>
    </xf>
    <xf numFmtId="0" fontId="20" fillId="0" borderId="0" xfId="40" applyFont="1"/>
    <xf numFmtId="166" fontId="20" fillId="0" borderId="0" xfId="43" applyFont="1" applyBorder="1" applyAlignment="1">
      <alignment horizontal="center"/>
    </xf>
    <xf numFmtId="0" fontId="19" fillId="0" borderId="0" xfId="40" applyFont="1"/>
    <xf numFmtId="0" fontId="14" fillId="0" borderId="0" xfId="40" applyFont="1" applyAlignment="1">
      <alignment horizontal="left" wrapText="1"/>
    </xf>
    <xf numFmtId="0" fontId="19" fillId="0" borderId="0" xfId="40" applyFont="1" applyAlignment="1">
      <alignment horizontal="left"/>
    </xf>
    <xf numFmtId="0" fontId="3" fillId="0" borderId="0" xfId="40" applyAlignment="1">
      <alignment horizontal="left"/>
    </xf>
    <xf numFmtId="0" fontId="14" fillId="0" borderId="0" xfId="40" applyFont="1"/>
    <xf numFmtId="43" fontId="14" fillId="0" borderId="0" xfId="44" applyFont="1" applyFill="1" applyBorder="1" applyAlignment="1">
      <alignment vertical="center"/>
    </xf>
    <xf numFmtId="2" fontId="3" fillId="0" borderId="0" xfId="40" applyNumberFormat="1"/>
    <xf numFmtId="0" fontId="59" fillId="0" borderId="0" xfId="1" applyFont="1"/>
    <xf numFmtId="0" fontId="149" fillId="0" borderId="0" xfId="1" applyFont="1" applyAlignment="1">
      <alignment horizontal="centerContinuous"/>
    </xf>
    <xf numFmtId="0" fontId="153" fillId="0" borderId="0" xfId="1" applyFont="1" applyAlignment="1">
      <alignment horizontal="centerContinuous"/>
    </xf>
    <xf numFmtId="0" fontId="3" fillId="0" borderId="0" xfId="1" applyFont="1" applyAlignment="1">
      <alignment horizontal="center"/>
    </xf>
    <xf numFmtId="0" fontId="113" fillId="0" borderId="2" xfId="1" applyFont="1" applyBorder="1" applyAlignment="1">
      <alignment horizontal="center"/>
    </xf>
    <xf numFmtId="0" fontId="11" fillId="0" borderId="0" xfId="31" applyFont="1" applyAlignment="1">
      <alignment horizontal="center" wrapText="1"/>
    </xf>
    <xf numFmtId="9" fontId="11" fillId="0" borderId="0" xfId="31" applyNumberFormat="1" applyFont="1" applyAlignment="1">
      <alignment horizontal="center" vertical="center" wrapText="1"/>
    </xf>
    <xf numFmtId="0" fontId="113" fillId="0" borderId="2" xfId="1" applyFont="1" applyBorder="1" applyAlignment="1">
      <alignment horizontal="center" vertical="center"/>
    </xf>
    <xf numFmtId="0" fontId="113" fillId="0" borderId="3" xfId="1" applyFont="1" applyBorder="1"/>
    <xf numFmtId="9" fontId="11" fillId="0" borderId="42" xfId="31" applyNumberFormat="1" applyFont="1" applyBorder="1" applyAlignment="1">
      <alignment horizontal="center" vertical="center"/>
    </xf>
    <xf numFmtId="9" fontId="11" fillId="0" borderId="3" xfId="31" applyNumberFormat="1" applyFont="1" applyBorder="1" applyAlignment="1">
      <alignment horizontal="center" vertical="center" wrapText="1"/>
    </xf>
    <xf numFmtId="0" fontId="11" fillId="0" borderId="3" xfId="31" applyFont="1" applyBorder="1" applyAlignment="1">
      <alignment horizontal="center" wrapText="1"/>
    </xf>
    <xf numFmtId="0" fontId="113" fillId="0" borderId="3" xfId="1" applyFont="1" applyBorder="1" applyAlignment="1">
      <alignment horizontal="center" vertical="center" wrapText="1"/>
    </xf>
    <xf numFmtId="37" fontId="116" fillId="0" borderId="0" xfId="1" applyNumberFormat="1" applyFont="1"/>
    <xf numFmtId="41" fontId="116" fillId="0" borderId="0" xfId="1" applyNumberFormat="1" applyFont="1" applyAlignment="1">
      <alignment vertical="center"/>
    </xf>
    <xf numFmtId="41" fontId="117" fillId="0" borderId="0" xfId="1" applyNumberFormat="1" applyFont="1" applyAlignment="1">
      <alignment vertical="center"/>
    </xf>
    <xf numFmtId="41" fontId="3" fillId="0" borderId="0" xfId="1" applyNumberFormat="1" applyFont="1"/>
    <xf numFmtId="41" fontId="117" fillId="0" borderId="3" xfId="1" applyNumberFormat="1" applyFont="1" applyBorder="1" applyAlignment="1">
      <alignment vertical="center"/>
    </xf>
    <xf numFmtId="223" fontId="117" fillId="0" borderId="0" xfId="1" applyNumberFormat="1" applyFont="1"/>
    <xf numFmtId="0" fontId="57" fillId="0" borderId="0" xfId="1" applyFont="1"/>
    <xf numFmtId="224" fontId="19" fillId="0" borderId="3" xfId="1" applyNumberFormat="1" applyFont="1" applyBorder="1"/>
    <xf numFmtId="0" fontId="11" fillId="0" borderId="2" xfId="1" quotePrefix="1" applyFont="1" applyBorder="1" applyAlignment="1">
      <alignment horizontal="center"/>
    </xf>
    <xf numFmtId="224" fontId="14" fillId="0" borderId="0" xfId="23" applyNumberFormat="1" applyFont="1" applyBorder="1" applyAlignment="1">
      <alignment horizontal="right" vertical="center"/>
    </xf>
    <xf numFmtId="224" fontId="15" fillId="0" borderId="0" xfId="23" applyNumberFormat="1" applyFont="1" applyBorder="1" applyAlignment="1">
      <alignment horizontal="right" vertical="center"/>
    </xf>
    <xf numFmtId="0" fontId="19" fillId="0" borderId="3" xfId="1" applyFont="1" applyBorder="1"/>
    <xf numFmtId="0" fontId="155" fillId="0" borderId="0" xfId="1" applyFont="1" applyAlignment="1">
      <alignment vertical="center"/>
    </xf>
    <xf numFmtId="0" fontId="60" fillId="0" borderId="0" xfId="1" applyFont="1" applyAlignment="1">
      <alignment vertical="center"/>
    </xf>
    <xf numFmtId="2" fontId="12" fillId="0" borderId="1" xfId="1" applyNumberFormat="1" applyFont="1" applyBorder="1" applyAlignment="1">
      <alignment horizontal="center" vertical="center" wrapText="1"/>
    </xf>
    <xf numFmtId="2" fontId="11" fillId="0" borderId="1" xfId="1" applyNumberFormat="1" applyFont="1" applyBorder="1" applyAlignment="1">
      <alignment horizontal="center" vertical="center" wrapText="1"/>
    </xf>
    <xf numFmtId="2" fontId="12" fillId="0" borderId="2" xfId="1" applyNumberFormat="1" applyFont="1" applyBorder="1" applyAlignment="1">
      <alignment horizontal="center" vertical="center" wrapText="1"/>
    </xf>
    <xf numFmtId="0" fontId="12" fillId="0" borderId="2" xfId="1" applyFont="1" applyBorder="1" applyAlignment="1">
      <alignment horizontal="center"/>
    </xf>
    <xf numFmtId="0" fontId="35" fillId="0" borderId="0" xfId="1" applyFont="1" applyAlignment="1">
      <alignment horizontal="center" vertical="center" wrapText="1"/>
    </xf>
    <xf numFmtId="2" fontId="34" fillId="0" borderId="0" xfId="1" applyNumberFormat="1" applyFont="1" applyAlignment="1">
      <alignment horizontal="center" vertical="center" wrapText="1"/>
    </xf>
    <xf numFmtId="2" fontId="38" fillId="0" borderId="0" xfId="1" applyNumberFormat="1" applyFont="1" applyAlignment="1">
      <alignment horizontal="center" vertical="center" wrapText="1"/>
    </xf>
    <xf numFmtId="2" fontId="14" fillId="0" borderId="0" xfId="1" applyNumberFormat="1" applyFont="1" applyAlignment="1">
      <alignment horizontal="center" vertical="center" wrapText="1"/>
    </xf>
    <xf numFmtId="186" fontId="14" fillId="0" borderId="0" xfId="38" applyNumberFormat="1" applyFont="1" applyFill="1" applyBorder="1" applyAlignment="1">
      <alignment vertical="center"/>
    </xf>
    <xf numFmtId="218" fontId="14" fillId="0" borderId="0" xfId="1" applyNumberFormat="1" applyFont="1" applyAlignment="1">
      <alignment vertical="center"/>
    </xf>
    <xf numFmtId="225" fontId="14" fillId="0" borderId="0" xfId="42" applyNumberFormat="1" applyFont="1" applyFill="1" applyBorder="1" applyAlignment="1">
      <alignment vertical="center"/>
    </xf>
    <xf numFmtId="2" fontId="15" fillId="0" borderId="3" xfId="1" applyNumberFormat="1" applyFont="1" applyBorder="1" applyAlignment="1">
      <alignment horizontal="center" vertical="center" wrapText="1"/>
    </xf>
    <xf numFmtId="186" fontId="15" fillId="0" borderId="0" xfId="38" applyNumberFormat="1" applyFont="1" applyFill="1" applyBorder="1" applyAlignment="1">
      <alignment vertical="center"/>
    </xf>
    <xf numFmtId="170" fontId="15" fillId="0" borderId="0" xfId="1" applyNumberFormat="1" applyFont="1" applyAlignment="1">
      <alignment vertical="center"/>
    </xf>
    <xf numFmtId="166" fontId="14" fillId="0" borderId="0" xfId="45" applyNumberFormat="1" applyFont="1" applyBorder="1" applyAlignment="1">
      <alignment horizontal="right" vertical="center"/>
    </xf>
    <xf numFmtId="166" fontId="15" fillId="0" borderId="0" xfId="45" applyNumberFormat="1" applyFont="1" applyBorder="1" applyAlignment="1">
      <alignment horizontal="right" vertical="center"/>
    </xf>
    <xf numFmtId="226" fontId="14" fillId="0" borderId="0" xfId="1" applyNumberFormat="1" applyFont="1" applyAlignment="1">
      <alignment vertical="center"/>
    </xf>
    <xf numFmtId="166" fontId="15" fillId="0" borderId="0" xfId="45" applyNumberFormat="1" applyFont="1" applyFill="1" applyBorder="1" applyAlignment="1">
      <alignment horizontal="right" vertical="center"/>
    </xf>
    <xf numFmtId="166" fontId="15" fillId="0" borderId="3" xfId="45" applyNumberFormat="1" applyFont="1" applyBorder="1" applyAlignment="1">
      <alignment horizontal="right" vertical="center"/>
    </xf>
    <xf numFmtId="226" fontId="107" fillId="0" borderId="0" xfId="1" applyNumberFormat="1" applyFont="1" applyAlignment="1">
      <alignment vertical="center"/>
    </xf>
    <xf numFmtId="226" fontId="15" fillId="0" borderId="0" xfId="1" applyNumberFormat="1" applyFont="1"/>
    <xf numFmtId="188" fontId="8" fillId="0" borderId="0" xfId="1" applyNumberFormat="1" applyFont="1" applyAlignment="1" applyProtection="1">
      <alignment horizontal="center"/>
      <protection locked="0"/>
    </xf>
    <xf numFmtId="0" fontId="5" fillId="0" borderId="0" xfId="1" applyFont="1" applyAlignment="1" applyProtection="1">
      <alignment horizontal="centerContinuous" vertical="center"/>
      <protection locked="0"/>
    </xf>
    <xf numFmtId="0" fontId="5" fillId="0" borderId="0" xfId="1" applyFont="1" applyAlignment="1" applyProtection="1">
      <alignment vertical="center"/>
      <protection locked="0"/>
    </xf>
    <xf numFmtId="0" fontId="11" fillId="0" borderId="25" xfId="1" applyFont="1" applyBorder="1" applyAlignment="1" applyProtection="1">
      <alignment horizontal="center" vertical="center"/>
      <protection locked="0"/>
    </xf>
    <xf numFmtId="0" fontId="11" fillId="0" borderId="1" xfId="1" applyFont="1" applyBorder="1" applyAlignment="1" applyProtection="1">
      <alignment horizontal="center" vertical="center"/>
      <protection locked="0"/>
    </xf>
    <xf numFmtId="0" fontId="11" fillId="0" borderId="25" xfId="1" applyFont="1" applyBorder="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11" fillId="0" borderId="30" xfId="1" applyFont="1" applyBorder="1" applyAlignment="1" applyProtection="1">
      <alignment horizontal="center" vertical="center"/>
      <protection locked="0"/>
    </xf>
    <xf numFmtId="0" fontId="11" fillId="0" borderId="0" xfId="1" applyFont="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2" fillId="0" borderId="30" xfId="1" applyFont="1" applyBorder="1" applyAlignment="1" applyProtection="1">
      <alignment horizontal="center" vertical="center"/>
      <protection locked="0"/>
    </xf>
    <xf numFmtId="0" fontId="12" fillId="0" borderId="30" xfId="1" applyFont="1" applyBorder="1" applyAlignment="1" applyProtection="1">
      <alignment horizontal="center" vertical="center" wrapText="1"/>
      <protection locked="0"/>
    </xf>
    <xf numFmtId="0" fontId="62" fillId="0" borderId="0" xfId="1" applyFont="1" applyAlignment="1" applyProtection="1">
      <alignment vertical="center"/>
      <protection locked="0"/>
    </xf>
    <xf numFmtId="0" fontId="157" fillId="0" borderId="0" xfId="1" applyFont="1" applyAlignment="1" applyProtection="1">
      <alignment vertical="center"/>
      <protection locked="0"/>
    </xf>
    <xf numFmtId="227" fontId="14" fillId="0" borderId="0" xfId="46" applyNumberFormat="1" applyFont="1" applyFill="1" applyBorder="1" applyAlignment="1" applyProtection="1">
      <alignment horizontal="left" vertical="center"/>
      <protection locked="0"/>
    </xf>
    <xf numFmtId="227" fontId="15" fillId="0" borderId="0" xfId="46" applyNumberFormat="1" applyFont="1" applyFill="1" applyBorder="1" applyAlignment="1" applyProtection="1">
      <alignment horizontal="left" vertical="center"/>
      <protection locked="0"/>
    </xf>
    <xf numFmtId="227" fontId="14" fillId="0" borderId="0" xfId="46" applyNumberFormat="1" applyFont="1" applyFill="1" applyBorder="1" applyAlignment="1" applyProtection="1">
      <alignment horizontal="left" vertical="center" wrapText="1"/>
      <protection locked="0"/>
    </xf>
    <xf numFmtId="0" fontId="15" fillId="0" borderId="0" xfId="1" applyFont="1" applyAlignment="1" applyProtection="1">
      <alignment vertical="center"/>
      <protection locked="0"/>
    </xf>
    <xf numFmtId="227" fontId="15" fillId="0" borderId="3" xfId="46" applyNumberFormat="1" applyFont="1" applyFill="1" applyBorder="1" applyAlignment="1" applyProtection="1">
      <alignment horizontal="left" vertical="center"/>
      <protection locked="0"/>
    </xf>
    <xf numFmtId="227" fontId="14" fillId="0" borderId="3" xfId="46" applyNumberFormat="1" applyFont="1" applyFill="1" applyBorder="1" applyAlignment="1" applyProtection="1">
      <alignment horizontal="left" vertical="center"/>
      <protection locked="0"/>
    </xf>
    <xf numFmtId="227" fontId="14" fillId="0" borderId="0" xfId="1" applyNumberFormat="1" applyFont="1" applyAlignment="1" applyProtection="1">
      <alignment vertical="center"/>
      <protection locked="0"/>
    </xf>
    <xf numFmtId="227" fontId="12" fillId="0" borderId="0" xfId="1" applyNumberFormat="1" applyFont="1" applyAlignment="1" applyProtection="1">
      <alignment vertical="center"/>
      <protection locked="0"/>
    </xf>
    <xf numFmtId="0" fontId="75" fillId="0" borderId="0" xfId="1" applyFont="1" applyAlignment="1">
      <alignment horizontal="centerContinuous" vertical="center"/>
    </xf>
    <xf numFmtId="169" fontId="29" fillId="0" borderId="0" xfId="1" applyNumberFormat="1" applyFont="1" applyAlignment="1">
      <alignment horizontal="centerContinuous" vertical="center"/>
    </xf>
    <xf numFmtId="0" fontId="159" fillId="0" borderId="0" xfId="1" applyFont="1" applyAlignment="1">
      <alignment horizontal="centerContinuous" vertical="center"/>
    </xf>
    <xf numFmtId="0" fontId="12" fillId="0" borderId="1" xfId="1" applyFont="1" applyBorder="1" applyAlignment="1">
      <alignment horizontal="right" textRotation="90" wrapText="1"/>
    </xf>
    <xf numFmtId="0" fontId="12" fillId="0" borderId="0" xfId="1" applyFont="1" applyAlignment="1">
      <alignment horizontal="right"/>
    </xf>
    <xf numFmtId="0" fontId="160" fillId="0" borderId="2" xfId="1" applyFont="1" applyBorder="1" applyAlignment="1">
      <alignment horizontal="left" vertical="center"/>
    </xf>
    <xf numFmtId="0" fontId="72" fillId="0" borderId="2" xfId="1" applyFont="1" applyBorder="1" applyAlignment="1">
      <alignment vertical="center"/>
    </xf>
    <xf numFmtId="0" fontId="117" fillId="0" borderId="0" xfId="1" applyFont="1" applyAlignment="1">
      <alignment horizontal="left" vertical="center"/>
    </xf>
    <xf numFmtId="0" fontId="47" fillId="0" borderId="0" xfId="1" applyFont="1" applyAlignment="1">
      <alignment vertical="center"/>
    </xf>
    <xf numFmtId="166" fontId="14" fillId="0" borderId="0" xfId="47" applyNumberFormat="1" applyFont="1" applyFill="1" applyBorder="1" applyAlignment="1">
      <alignment horizontal="left" vertical="center"/>
    </xf>
    <xf numFmtId="166" fontId="14" fillId="0" borderId="0" xfId="47" applyNumberFormat="1" applyFont="1" applyFill="1" applyBorder="1" applyAlignment="1">
      <alignment horizontal="right" vertical="center"/>
    </xf>
    <xf numFmtId="166" fontId="15" fillId="0" borderId="0" xfId="47" applyNumberFormat="1" applyFont="1" applyFill="1" applyBorder="1" applyAlignment="1">
      <alignment horizontal="right" vertical="center"/>
    </xf>
    <xf numFmtId="166" fontId="14" fillId="0" borderId="0" xfId="47" applyNumberFormat="1" applyFont="1" applyFill="1" applyBorder="1" applyAlignment="1">
      <alignment horizontal="left" vertical="center" wrapText="1"/>
    </xf>
    <xf numFmtId="0" fontId="15" fillId="0" borderId="3" xfId="1" applyFont="1" applyBorder="1" applyAlignment="1">
      <alignment vertical="center" wrapText="1"/>
    </xf>
    <xf numFmtId="166" fontId="15" fillId="0" borderId="3" xfId="47" applyNumberFormat="1" applyFont="1" applyFill="1" applyBorder="1" applyAlignment="1">
      <alignment horizontal="right" vertical="center"/>
    </xf>
    <xf numFmtId="43" fontId="12" fillId="3" borderId="0" xfId="38" applyFont="1" applyFill="1"/>
    <xf numFmtId="43" fontId="12" fillId="0" borderId="0" xfId="38" applyFont="1" applyFill="1"/>
    <xf numFmtId="43" fontId="6" fillId="0" borderId="0" xfId="38" applyFont="1" applyFill="1"/>
    <xf numFmtId="43" fontId="6" fillId="3" borderId="0" xfId="38" applyFont="1" applyFill="1"/>
    <xf numFmtId="169" fontId="11" fillId="3" borderId="0" xfId="38" applyNumberFormat="1" applyFont="1" applyFill="1" applyBorder="1" applyAlignment="1">
      <alignment horizontal="left"/>
    </xf>
    <xf numFmtId="169" fontId="8" fillId="3" borderId="0" xfId="38" applyNumberFormat="1" applyFont="1" applyFill="1" applyBorder="1" applyAlignment="1">
      <alignment horizontal="center"/>
    </xf>
    <xf numFmtId="43" fontId="12" fillId="3" borderId="0" xfId="38" applyFont="1" applyFill="1" applyBorder="1"/>
    <xf numFmtId="190" fontId="11" fillId="3" borderId="0" xfId="38" applyNumberFormat="1" applyFont="1" applyFill="1" applyBorder="1"/>
    <xf numFmtId="43" fontId="15" fillId="3" borderId="6" xfId="38" applyFont="1" applyFill="1" applyBorder="1"/>
    <xf numFmtId="195" fontId="11" fillId="0" borderId="7" xfId="9" applyNumberFormat="1" applyFont="1" applyBorder="1" applyAlignment="1" applyProtection="1">
      <alignment horizontal="center" vertical="center" wrapText="1"/>
    </xf>
    <xf numFmtId="195" fontId="11" fillId="0" borderId="8" xfId="9" applyNumberFormat="1" applyFont="1" applyBorder="1" applyAlignment="1" applyProtection="1">
      <alignment horizontal="center" vertical="center" wrapText="1"/>
    </xf>
    <xf numFmtId="195" fontId="11" fillId="0" borderId="9" xfId="9" applyNumberFormat="1" applyFont="1" applyBorder="1" applyAlignment="1" applyProtection="1">
      <alignment horizontal="center" vertical="center" wrapText="1"/>
    </xf>
    <xf numFmtId="195" fontId="11" fillId="0" borderId="13" xfId="9" applyNumberFormat="1" applyFont="1" applyBorder="1" applyAlignment="1" applyProtection="1">
      <alignment horizontal="center" vertical="center" wrapText="1"/>
    </xf>
    <xf numFmtId="49" fontId="11" fillId="0" borderId="13" xfId="9" applyNumberFormat="1" applyFont="1" applyBorder="1" applyAlignment="1" applyProtection="1">
      <alignment horizontal="center" vertical="center" wrapText="1"/>
    </xf>
    <xf numFmtId="43" fontId="15" fillId="3" borderId="14" xfId="38" applyFont="1" applyFill="1" applyBorder="1" applyAlignment="1">
      <alignment horizontal="center" vertical="center" wrapText="1"/>
    </xf>
    <xf numFmtId="43" fontId="11" fillId="3" borderId="43" xfId="38" applyFont="1" applyFill="1" applyBorder="1" applyAlignment="1">
      <alignment horizontal="center" vertical="center" wrapText="1"/>
    </xf>
    <xf numFmtId="43" fontId="11" fillId="3" borderId="5" xfId="38" applyFont="1" applyFill="1" applyBorder="1" applyAlignment="1">
      <alignment horizontal="center" vertical="center" wrapText="1"/>
    </xf>
    <xf numFmtId="43" fontId="11" fillId="3" borderId="44" xfId="38" applyFont="1" applyFill="1" applyBorder="1" applyAlignment="1">
      <alignment horizontal="center" vertical="center" wrapText="1"/>
    </xf>
    <xf numFmtId="43" fontId="14" fillId="0" borderId="0" xfId="38" applyFont="1" applyFill="1"/>
    <xf numFmtId="43" fontId="15" fillId="3" borderId="13" xfId="38" applyFont="1" applyFill="1" applyBorder="1"/>
    <xf numFmtId="186" fontId="15" fillId="3" borderId="7" xfId="38" applyNumberFormat="1" applyFont="1" applyFill="1" applyBorder="1"/>
    <xf numFmtId="186" fontId="15" fillId="3" borderId="8" xfId="38" applyNumberFormat="1" applyFont="1" applyFill="1" applyBorder="1"/>
    <xf numFmtId="186" fontId="15" fillId="3" borderId="9" xfId="38" applyNumberFormat="1" applyFont="1" applyFill="1" applyBorder="1"/>
    <xf numFmtId="186" fontId="14" fillId="0" borderId="0" xfId="38" applyNumberFormat="1" applyFont="1" applyFill="1"/>
    <xf numFmtId="43" fontId="14" fillId="3" borderId="10" xfId="38" applyFont="1" applyFill="1" applyBorder="1"/>
    <xf numFmtId="186" fontId="14" fillId="3" borderId="45" xfId="38" applyNumberFormat="1" applyFont="1" applyFill="1" applyBorder="1"/>
    <xf numFmtId="186" fontId="14" fillId="3" borderId="27" xfId="38" applyNumberFormat="1" applyFont="1" applyFill="1" applyBorder="1"/>
    <xf numFmtId="186" fontId="14" fillId="3" borderId="0" xfId="38" applyNumberFormat="1" applyFont="1" applyFill="1" applyBorder="1"/>
    <xf numFmtId="186" fontId="14" fillId="3" borderId="46" xfId="38" applyNumberFormat="1" applyFont="1" applyFill="1" applyBorder="1"/>
    <xf numFmtId="43" fontId="15" fillId="3" borderId="13" xfId="38" applyFont="1" applyFill="1" applyBorder="1" applyAlignment="1"/>
    <xf numFmtId="186" fontId="15" fillId="3" borderId="7" xfId="38" applyNumberFormat="1" applyFont="1" applyFill="1" applyBorder="1" applyAlignment="1"/>
    <xf numFmtId="186" fontId="15" fillId="3" borderId="8" xfId="38" applyNumberFormat="1" applyFont="1" applyFill="1" applyBorder="1" applyAlignment="1"/>
    <xf numFmtId="186" fontId="15" fillId="3" borderId="9" xfId="38" applyNumberFormat="1" applyFont="1" applyFill="1" applyBorder="1" applyAlignment="1"/>
    <xf numFmtId="186" fontId="14" fillId="3" borderId="12" xfId="38" applyNumberFormat="1" applyFont="1" applyFill="1" applyBorder="1"/>
    <xf numFmtId="186" fontId="14" fillId="3" borderId="11" xfId="38" applyNumberFormat="1" applyFont="1" applyFill="1" applyBorder="1"/>
    <xf numFmtId="43" fontId="14" fillId="3" borderId="14" xfId="38" applyFont="1" applyFill="1" applyBorder="1"/>
    <xf numFmtId="186" fontId="14" fillId="3" borderId="43" xfId="38" applyNumberFormat="1" applyFont="1" applyFill="1" applyBorder="1"/>
    <xf numFmtId="186" fontId="14" fillId="3" borderId="5" xfId="38" applyNumberFormat="1" applyFont="1" applyFill="1" applyBorder="1"/>
    <xf numFmtId="186" fontId="14" fillId="3" borderId="44" xfId="38" applyNumberFormat="1" applyFont="1" applyFill="1" applyBorder="1"/>
    <xf numFmtId="43" fontId="14" fillId="3" borderId="27" xfId="38" applyFont="1" applyFill="1" applyBorder="1"/>
    <xf numFmtId="190" fontId="14" fillId="3" borderId="27" xfId="38" applyNumberFormat="1" applyFont="1" applyFill="1" applyBorder="1" applyAlignment="1">
      <alignment horizontal="right"/>
    </xf>
    <xf numFmtId="43" fontId="14" fillId="3" borderId="0" xfId="38" applyFont="1" applyFill="1"/>
    <xf numFmtId="186" fontId="14" fillId="3" borderId="0" xfId="38" applyNumberFormat="1" applyFont="1" applyFill="1"/>
    <xf numFmtId="0" fontId="161" fillId="0" borderId="0" xfId="1" applyFont="1" applyAlignment="1">
      <alignment horizontal="left"/>
    </xf>
    <xf numFmtId="2" fontId="15" fillId="0" borderId="35" xfId="1" applyNumberFormat="1" applyFont="1" applyBorder="1" applyAlignment="1">
      <alignment horizontal="center"/>
    </xf>
    <xf numFmtId="228" fontId="12" fillId="0" borderId="0" xfId="1" applyNumberFormat="1" applyFont="1"/>
    <xf numFmtId="2" fontId="14" fillId="0" borderId="36" xfId="1" applyNumberFormat="1" applyFont="1" applyBorder="1" applyAlignment="1">
      <alignment horizontal="center"/>
    </xf>
    <xf numFmtId="2" fontId="14" fillId="0" borderId="36" xfId="1" applyNumberFormat="1" applyFont="1" applyBorder="1"/>
    <xf numFmtId="2" fontId="15" fillId="0" borderId="35" xfId="1" applyNumberFormat="1" applyFont="1" applyBorder="1" applyAlignment="1">
      <alignment horizontal="center" vertical="center"/>
    </xf>
    <xf numFmtId="43" fontId="15" fillId="0" borderId="35" xfId="1" applyNumberFormat="1" applyFont="1" applyBorder="1" applyAlignment="1">
      <alignment horizontal="center" vertical="center"/>
    </xf>
    <xf numFmtId="0" fontId="11" fillId="0" borderId="0" xfId="1" applyFont="1" applyProtection="1">
      <protection locked="0"/>
    </xf>
    <xf numFmtId="0" fontId="11" fillId="0" borderId="0" xfId="1" applyFont="1" applyAlignment="1" applyProtection="1">
      <alignment horizontal="center"/>
      <protection locked="0"/>
    </xf>
    <xf numFmtId="0" fontId="12" fillId="0" borderId="0" xfId="1" applyFont="1" applyAlignment="1" applyProtection="1">
      <alignment horizontal="centerContinuous" vertical="center"/>
      <protection locked="0"/>
    </xf>
    <xf numFmtId="229" fontId="23" fillId="0" borderId="0" xfId="1" applyNumberFormat="1" applyFont="1" applyAlignment="1" applyProtection="1">
      <alignment horizontal="centerContinuous"/>
      <protection locked="0"/>
    </xf>
    <xf numFmtId="229" fontId="44" fillId="0" borderId="0" xfId="1" applyNumberFormat="1" applyFont="1" applyAlignment="1" applyProtection="1">
      <alignment horizontal="centerContinuous"/>
      <protection locked="0"/>
    </xf>
    <xf numFmtId="0" fontId="44" fillId="0" borderId="0" xfId="1" applyFont="1" applyProtection="1">
      <protection locked="0"/>
    </xf>
    <xf numFmtId="169" fontId="5" fillId="0" borderId="0" xfId="1" applyNumberFormat="1" applyFont="1" applyAlignment="1" applyProtection="1">
      <alignment horizontal="center" vertical="center"/>
      <protection locked="0"/>
    </xf>
    <xf numFmtId="0" fontId="5" fillId="0" borderId="0" xfId="1" applyFont="1" applyProtection="1">
      <protection locked="0"/>
    </xf>
    <xf numFmtId="169" fontId="5" fillId="0" borderId="0" xfId="1" applyNumberFormat="1" applyFont="1" applyAlignment="1" applyProtection="1">
      <alignment horizontal="center" vertical="center"/>
      <protection locked="0"/>
    </xf>
    <xf numFmtId="186" fontId="11" fillId="0" borderId="25" xfId="38" applyNumberFormat="1" applyFont="1" applyFill="1" applyBorder="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162" fillId="0" borderId="4" xfId="48" applyFont="1" applyBorder="1" applyProtection="1">
      <protection locked="0"/>
    </xf>
    <xf numFmtId="1" fontId="62" fillId="0" borderId="0" xfId="1" applyNumberFormat="1" applyFont="1" applyAlignment="1" applyProtection="1">
      <alignment horizontal="center"/>
      <protection locked="0"/>
    </xf>
    <xf numFmtId="2" fontId="12" fillId="0" borderId="0" xfId="1" applyNumberFormat="1" applyFont="1" applyAlignment="1" applyProtection="1">
      <alignment horizontal="center"/>
      <protection locked="0"/>
    </xf>
    <xf numFmtId="186" fontId="12" fillId="0" borderId="0" xfId="1" applyNumberFormat="1" applyFont="1" applyProtection="1">
      <protection locked="0"/>
    </xf>
    <xf numFmtId="49" fontId="14" fillId="0" borderId="0" xfId="46" applyNumberFormat="1" applyFont="1" applyFill="1" applyBorder="1" applyAlignment="1" applyProtection="1">
      <alignment horizontal="left"/>
      <protection locked="0"/>
    </xf>
    <xf numFmtId="230" fontId="14" fillId="0" borderId="0" xfId="46" applyNumberFormat="1" applyFont="1" applyFill="1" applyBorder="1" applyAlignment="1" applyProtection="1">
      <alignment horizontal="center"/>
      <protection locked="0"/>
    </xf>
    <xf numFmtId="227" fontId="15" fillId="0" borderId="0" xfId="46" applyNumberFormat="1" applyFont="1" applyFill="1" applyBorder="1" applyAlignment="1" applyProtection="1">
      <alignment horizontal="center"/>
      <protection locked="0"/>
    </xf>
    <xf numFmtId="0" fontId="15" fillId="0" borderId="3" xfId="1" applyFont="1" applyBorder="1" applyAlignment="1" applyProtection="1">
      <alignment horizontal="left" wrapText="1"/>
      <protection locked="0"/>
    </xf>
    <xf numFmtId="230" fontId="15" fillId="0" borderId="3" xfId="46" applyNumberFormat="1" applyFont="1" applyFill="1" applyBorder="1" applyAlignment="1" applyProtection="1">
      <alignment horizontal="center"/>
      <protection locked="0"/>
    </xf>
    <xf numFmtId="227" fontId="15" fillId="0" borderId="3" xfId="46" applyNumberFormat="1" applyFont="1" applyFill="1" applyBorder="1" applyAlignment="1" applyProtection="1">
      <alignment horizontal="center"/>
      <protection locked="0"/>
    </xf>
    <xf numFmtId="230" fontId="12" fillId="0" borderId="0" xfId="1" applyNumberFormat="1" applyFont="1" applyProtection="1">
      <protection locked="0"/>
    </xf>
    <xf numFmtId="0" fontId="164" fillId="3" borderId="0" xfId="49" applyFont="1" applyFill="1"/>
    <xf numFmtId="0" fontId="6" fillId="3" borderId="0" xfId="49" applyFont="1" applyFill="1" applyAlignment="1">
      <alignment horizontal="center"/>
    </xf>
    <xf numFmtId="0" fontId="165" fillId="3" borderId="0" xfId="49" applyFont="1" applyFill="1"/>
    <xf numFmtId="0" fontId="166" fillId="3" borderId="0" xfId="49" applyFont="1" applyFill="1"/>
    <xf numFmtId="0" fontId="41" fillId="3" borderId="0" xfId="49" applyFont="1" applyFill="1" applyAlignment="1">
      <alignment horizontal="center" vertical="center"/>
    </xf>
    <xf numFmtId="0" fontId="11" fillId="3" borderId="1" xfId="50" applyFont="1" applyFill="1" applyBorder="1" applyAlignment="1">
      <alignment horizontal="center" vertical="center"/>
    </xf>
    <xf numFmtId="0" fontId="11" fillId="3" borderId="1" xfId="49" applyFont="1" applyFill="1" applyBorder="1" applyAlignment="1">
      <alignment horizontal="center" vertical="center"/>
    </xf>
    <xf numFmtId="0" fontId="11" fillId="3" borderId="1" xfId="49" applyFont="1" applyFill="1" applyBorder="1" applyAlignment="1">
      <alignment horizontal="center" vertical="center"/>
    </xf>
    <xf numFmtId="0" fontId="11" fillId="3" borderId="1" xfId="49" applyFont="1" applyFill="1" applyBorder="1" applyAlignment="1">
      <alignment horizontal="center" vertical="center" wrapText="1"/>
    </xf>
    <xf numFmtId="0" fontId="11" fillId="3" borderId="2" xfId="50" applyFont="1" applyFill="1" applyBorder="1" applyAlignment="1">
      <alignment horizontal="center" vertical="center"/>
    </xf>
    <xf numFmtId="0" fontId="11" fillId="3" borderId="2" xfId="49" applyFont="1" applyFill="1" applyBorder="1" applyAlignment="1">
      <alignment horizontal="center" vertical="center"/>
    </xf>
    <xf numFmtId="0" fontId="11" fillId="3" borderId="2" xfId="49" applyFont="1" applyFill="1" applyBorder="1" applyAlignment="1">
      <alignment horizontal="center" vertical="center" wrapText="1"/>
    </xf>
    <xf numFmtId="0" fontId="11" fillId="3" borderId="2" xfId="49" applyFont="1" applyFill="1" applyBorder="1" applyAlignment="1">
      <alignment horizontal="center" vertical="center" wrapText="1"/>
    </xf>
    <xf numFmtId="49" fontId="14" fillId="3" borderId="0" xfId="50" applyNumberFormat="1" applyFont="1" applyFill="1" applyAlignment="1">
      <alignment horizontal="left" vertical="center"/>
    </xf>
    <xf numFmtId="0" fontId="14" fillId="3" borderId="0" xfId="49" applyFont="1" applyFill="1" applyAlignment="1">
      <alignment horizontal="left" vertical="center"/>
    </xf>
    <xf numFmtId="231" fontId="14" fillId="3" borderId="0" xfId="51" applyNumberFormat="1" applyFont="1" applyFill="1" applyBorder="1" applyAlignment="1">
      <alignment horizontal="center" vertical="center"/>
    </xf>
    <xf numFmtId="231" fontId="15" fillId="3" borderId="0" xfId="51" applyNumberFormat="1" applyFont="1" applyFill="1" applyBorder="1" applyAlignment="1">
      <alignment horizontal="center" vertical="center"/>
    </xf>
    <xf numFmtId="231" fontId="116" fillId="3" borderId="0" xfId="49" applyNumberFormat="1" applyFont="1" applyFill="1"/>
    <xf numFmtId="0" fontId="116" fillId="3" borderId="0" xfId="49" applyFont="1" applyFill="1"/>
    <xf numFmtId="0" fontId="15" fillId="3" borderId="47" xfId="50" applyFont="1" applyFill="1" applyBorder="1" applyAlignment="1">
      <alignment horizontal="left" vertical="center"/>
    </xf>
    <xf numFmtId="0" fontId="14" fillId="3" borderId="47" xfId="49" applyFont="1" applyFill="1" applyBorder="1" applyAlignment="1">
      <alignment horizontal="left" vertical="center"/>
    </xf>
    <xf numFmtId="231" fontId="15" fillId="3" borderId="47" xfId="51" applyNumberFormat="1" applyFont="1" applyFill="1" applyBorder="1" applyAlignment="1">
      <alignment horizontal="center" vertical="center"/>
    </xf>
    <xf numFmtId="0" fontId="14" fillId="2" borderId="0" xfId="1" applyFont="1" applyFill="1"/>
    <xf numFmtId="0" fontId="164" fillId="2" borderId="0" xfId="49" applyFont="1" applyFill="1"/>
    <xf numFmtId="194" fontId="91" fillId="2" borderId="0" xfId="9" applyNumberFormat="1" applyFont="1" applyFill="1" applyProtection="1">
      <protection locked="0"/>
    </xf>
    <xf numFmtId="217" fontId="14" fillId="2" borderId="0" xfId="34" applyNumberFormat="1" applyFont="1" applyFill="1" applyBorder="1" applyAlignment="1">
      <alignment horizontal="right"/>
    </xf>
    <xf numFmtId="215" fontId="14" fillId="2" borderId="0" xfId="34" applyNumberFormat="1" applyFont="1" applyFill="1" applyBorder="1" applyAlignment="1">
      <alignment horizontal="right"/>
    </xf>
    <xf numFmtId="232" fontId="8" fillId="0" borderId="0" xfId="1" applyNumberFormat="1" applyFont="1" applyAlignment="1">
      <alignment horizontal="center"/>
    </xf>
    <xf numFmtId="0" fontId="167" fillId="0" borderId="0" xfId="1" applyFont="1"/>
    <xf numFmtId="0" fontId="12" fillId="0" borderId="0" xfId="1" applyFont="1" applyAlignment="1">
      <alignment horizontal="center"/>
    </xf>
    <xf numFmtId="0" fontId="11" fillId="0" borderId="25" xfId="1" applyFont="1" applyBorder="1" applyAlignment="1">
      <alignment vertical="center"/>
    </xf>
    <xf numFmtId="0" fontId="12" fillId="0" borderId="5" xfId="1" applyFont="1" applyBorder="1"/>
    <xf numFmtId="0" fontId="12" fillId="0" borderId="5" xfId="1" applyFont="1" applyBorder="1" applyAlignment="1">
      <alignment horizontal="center" vertical="center"/>
    </xf>
    <xf numFmtId="189" fontId="14" fillId="0" borderId="0" xfId="52" applyNumberFormat="1" applyFont="1" applyFill="1" applyBorder="1" applyAlignment="1">
      <alignment horizontal="center" vertical="center"/>
    </xf>
    <xf numFmtId="170" fontId="15" fillId="0" borderId="0" xfId="17" applyNumberFormat="1" applyFont="1" applyFill="1" applyBorder="1" applyAlignment="1">
      <alignment horizontal="right" vertical="center"/>
    </xf>
    <xf numFmtId="0" fontId="15" fillId="0" borderId="5" xfId="1" applyFont="1" applyBorder="1" applyAlignment="1">
      <alignment horizontal="left" vertical="center" wrapText="1"/>
    </xf>
    <xf numFmtId="189" fontId="15" fillId="0" borderId="5" xfId="52" applyNumberFormat="1" applyFont="1" applyFill="1" applyBorder="1" applyAlignment="1">
      <alignment horizontal="center" vertical="center"/>
    </xf>
    <xf numFmtId="170" fontId="15" fillId="0" borderId="5" xfId="17" applyNumberFormat="1" applyFont="1" applyFill="1" applyBorder="1" applyAlignment="1">
      <alignment horizontal="right" vertical="center"/>
    </xf>
    <xf numFmtId="2" fontId="15" fillId="0" borderId="0" xfId="1" applyNumberFormat="1" applyFont="1" applyAlignment="1">
      <alignment vertical="center"/>
    </xf>
    <xf numFmtId="0" fontId="68" fillId="0" borderId="0" xfId="1" applyFont="1" applyAlignment="1">
      <alignment vertical="center"/>
    </xf>
    <xf numFmtId="0" fontId="115" fillId="0" borderId="25" xfId="1" applyFont="1" applyBorder="1" applyAlignment="1">
      <alignment horizontal="center" vertical="center" wrapText="1"/>
    </xf>
    <xf numFmtId="0" fontId="115" fillId="0" borderId="25" xfId="1" applyFont="1" applyBorder="1" applyAlignment="1">
      <alignment horizontal="centerContinuous" vertical="center" wrapText="1"/>
    </xf>
    <xf numFmtId="0" fontId="113" fillId="0" borderId="25" xfId="1" applyFont="1" applyBorder="1" applyAlignment="1">
      <alignment horizontal="centerContinuous" vertical="center" wrapText="1"/>
    </xf>
    <xf numFmtId="0" fontId="168" fillId="0" borderId="0" xfId="1" applyFont="1"/>
    <xf numFmtId="0" fontId="169" fillId="0" borderId="0" xfId="1" applyFont="1" applyAlignment="1">
      <alignment horizontal="center" vertical="center" wrapText="1"/>
    </xf>
    <xf numFmtId="0" fontId="170" fillId="0" borderId="0" xfId="1" applyFont="1" applyAlignment="1">
      <alignment horizontal="centerContinuous" vertical="center" wrapText="1"/>
    </xf>
    <xf numFmtId="0" fontId="171" fillId="0" borderId="0" xfId="1" applyFont="1" applyAlignment="1">
      <alignment horizontal="centerContinuous" vertical="center" wrapText="1"/>
    </xf>
    <xf numFmtId="0" fontId="172" fillId="0" borderId="0" xfId="1" applyFont="1"/>
    <xf numFmtId="233" fontId="14" fillId="0" borderId="0" xfId="1" applyNumberFormat="1" applyFont="1" applyAlignment="1">
      <alignment vertical="center"/>
    </xf>
    <xf numFmtId="233" fontId="15" fillId="0" borderId="0" xfId="1" applyNumberFormat="1" applyFont="1" applyAlignment="1">
      <alignment vertical="center"/>
    </xf>
    <xf numFmtId="233" fontId="116" fillId="0" borderId="0" xfId="1" applyNumberFormat="1" applyFont="1" applyAlignment="1">
      <alignment vertical="center"/>
    </xf>
    <xf numFmtId="0" fontId="116" fillId="0" borderId="0" xfId="1" applyFont="1" applyAlignment="1">
      <alignment vertical="center"/>
    </xf>
    <xf numFmtId="233" fontId="15" fillId="0" borderId="3" xfId="1" applyNumberFormat="1" applyFont="1" applyBorder="1" applyAlignment="1">
      <alignment vertical="center"/>
    </xf>
    <xf numFmtId="0" fontId="121" fillId="0" borderId="0" xfId="1" applyFont="1"/>
    <xf numFmtId="0" fontId="117" fillId="0" borderId="0" xfId="1" applyFont="1"/>
    <xf numFmtId="0" fontId="117" fillId="0" borderId="0" xfId="53" applyFont="1" applyBorder="1" applyAlignment="1">
      <alignment horizontal="right"/>
    </xf>
    <xf numFmtId="233" fontId="116" fillId="0" borderId="0" xfId="1" applyNumberFormat="1" applyFont="1"/>
    <xf numFmtId="0" fontId="173" fillId="0" borderId="0" xfId="1" applyFont="1"/>
    <xf numFmtId="233" fontId="168" fillId="0" borderId="0" xfId="1" applyNumberFormat="1" applyFont="1"/>
    <xf numFmtId="0" fontId="174" fillId="0" borderId="0" xfId="1" applyFont="1"/>
    <xf numFmtId="0" fontId="175" fillId="0" borderId="0" xfId="1" applyFont="1"/>
    <xf numFmtId="0" fontId="176" fillId="0" borderId="0" xfId="1" applyFont="1" applyAlignment="1">
      <alignment horizontal="center"/>
    </xf>
    <xf numFmtId="0" fontId="177" fillId="0" borderId="0" xfId="1" applyFont="1"/>
    <xf numFmtId="0" fontId="113" fillId="0" borderId="25" xfId="1" applyFont="1" applyBorder="1" applyAlignment="1">
      <alignment horizontal="center" vertical="center" wrapText="1"/>
    </xf>
    <xf numFmtId="0" fontId="170" fillId="0" borderId="0" xfId="1" applyFont="1" applyAlignment="1">
      <alignment horizontal="center" vertical="center" wrapText="1"/>
    </xf>
    <xf numFmtId="0" fontId="171" fillId="0" borderId="0" xfId="1" applyFont="1" applyAlignment="1">
      <alignment horizontal="center" vertical="center" wrapText="1"/>
    </xf>
    <xf numFmtId="0" fontId="178" fillId="0" borderId="0" xfId="1" applyFont="1"/>
    <xf numFmtId="0" fontId="179" fillId="0" borderId="0" xfId="1" applyFont="1" applyAlignment="1">
      <alignment vertical="center"/>
    </xf>
    <xf numFmtId="0" fontId="96" fillId="0" borderId="0" xfId="1" applyFont="1" applyAlignment="1">
      <alignment vertical="center"/>
    </xf>
    <xf numFmtId="234" fontId="12" fillId="0" borderId="30" xfId="1" applyNumberFormat="1" applyFont="1" applyBorder="1" applyAlignment="1">
      <alignment horizontal="centerContinuous" vertical="center" wrapText="1"/>
    </xf>
    <xf numFmtId="0" fontId="180" fillId="0" borderId="0" xfId="1" applyFont="1" applyAlignment="1">
      <alignment horizontal="center" vertical="center" wrapText="1"/>
    </xf>
    <xf numFmtId="234" fontId="96" fillId="0" borderId="0" xfId="1" applyNumberFormat="1" applyFont="1" applyAlignment="1">
      <alignment horizontal="center" vertical="center" wrapText="1"/>
    </xf>
    <xf numFmtId="4" fontId="15" fillId="0" borderId="0" xfId="1" applyNumberFormat="1" applyFont="1" applyAlignment="1">
      <alignment horizontal="center" vertical="center"/>
    </xf>
    <xf numFmtId="4" fontId="15" fillId="0" borderId="3" xfId="1" applyNumberFormat="1" applyFont="1" applyBorder="1" applyAlignment="1">
      <alignment horizontal="center" vertical="center"/>
    </xf>
    <xf numFmtId="3" fontId="15" fillId="0" borderId="0" xfId="1" applyNumberFormat="1" applyFont="1" applyAlignment="1">
      <alignment horizontal="right" vertical="center"/>
    </xf>
    <xf numFmtId="0" fontId="91" fillId="0" borderId="0" xfId="1" applyFont="1" applyAlignment="1">
      <alignment vertical="center"/>
    </xf>
    <xf numFmtId="0" fontId="181" fillId="0" borderId="0" xfId="1" applyFont="1" applyAlignment="1">
      <alignment vertical="center"/>
    </xf>
    <xf numFmtId="0" fontId="149" fillId="0" borderId="0" xfId="30" applyFont="1"/>
    <xf numFmtId="2" fontId="3" fillId="0" borderId="0" xfId="30" applyNumberFormat="1"/>
    <xf numFmtId="0" fontId="6" fillId="0" borderId="0" xfId="30" applyFont="1" applyAlignment="1">
      <alignment horizontal="center" vertical="center" wrapText="1"/>
    </xf>
    <xf numFmtId="2" fontId="6" fillId="0" borderId="0" xfId="30" applyNumberFormat="1" applyFont="1" applyAlignment="1">
      <alignment vertical="center"/>
    </xf>
    <xf numFmtId="0" fontId="6" fillId="0" borderId="0" xfId="30" applyFont="1" applyAlignment="1">
      <alignment vertical="center"/>
    </xf>
    <xf numFmtId="169" fontId="8" fillId="0" borderId="0" xfId="30" applyNumberFormat="1" applyFont="1" applyAlignment="1">
      <alignment horizontal="centerContinuous" vertical="center"/>
    </xf>
    <xf numFmtId="169" fontId="153" fillId="0" borderId="0" xfId="30" applyNumberFormat="1" applyFont="1" applyAlignment="1">
      <alignment horizontal="centerContinuous"/>
    </xf>
    <xf numFmtId="2" fontId="44" fillId="0" borderId="0" xfId="30" applyNumberFormat="1" applyFont="1" applyAlignment="1">
      <alignment vertical="center"/>
    </xf>
    <xf numFmtId="0" fontId="44" fillId="0" borderId="0" xfId="30" applyFont="1" applyAlignment="1">
      <alignment vertical="center"/>
    </xf>
    <xf numFmtId="0" fontId="41" fillId="0" borderId="0" xfId="30" applyFont="1" applyAlignment="1">
      <alignment horizontal="center" vertical="center"/>
    </xf>
    <xf numFmtId="0" fontId="182" fillId="0" borderId="3" xfId="30" applyFont="1" applyBorder="1" applyAlignment="1">
      <alignment horizontal="left" vertical="center"/>
    </xf>
    <xf numFmtId="2" fontId="3" fillId="0" borderId="0" xfId="30" applyNumberFormat="1" applyAlignment="1">
      <alignment vertical="center"/>
    </xf>
    <xf numFmtId="0" fontId="3" fillId="0" borderId="0" xfId="30" applyAlignment="1">
      <alignment vertical="center"/>
    </xf>
    <xf numFmtId="0" fontId="11" fillId="0" borderId="1" xfId="30" applyFont="1" applyBorder="1" applyAlignment="1">
      <alignment horizontal="center" vertical="center" wrapText="1"/>
    </xf>
    <xf numFmtId="0" fontId="11" fillId="0" borderId="25" xfId="30" applyFont="1" applyBorder="1" applyAlignment="1">
      <alignment horizontal="center" vertical="center"/>
    </xf>
    <xf numFmtId="0" fontId="11" fillId="0" borderId="2" xfId="30" applyFont="1" applyBorder="1" applyAlignment="1">
      <alignment horizontal="center" vertical="center" wrapText="1"/>
    </xf>
    <xf numFmtId="0" fontId="12" fillId="0" borderId="2" xfId="30" applyFont="1" applyBorder="1" applyAlignment="1">
      <alignment horizontal="center" vertical="center" wrapText="1"/>
    </xf>
    <xf numFmtId="37" fontId="14" fillId="0" borderId="0" xfId="54" applyNumberFormat="1" applyFont="1" applyBorder="1" applyAlignment="1">
      <alignment horizontal="center" vertical="center"/>
    </xf>
    <xf numFmtId="37" fontId="15" fillId="0" borderId="0" xfId="54" applyNumberFormat="1" applyFont="1" applyBorder="1" applyAlignment="1">
      <alignment horizontal="center" vertical="center"/>
    </xf>
    <xf numFmtId="1" fontId="54" fillId="0" borderId="0" xfId="21" applyNumberFormat="1" applyFont="1" applyBorder="1" applyAlignment="1">
      <alignment horizontal="center"/>
    </xf>
    <xf numFmtId="3" fontId="14" fillId="0" borderId="0" xfId="30" applyNumberFormat="1" applyFont="1" applyAlignment="1">
      <alignment horizontal="left" vertical="center" wrapText="1"/>
    </xf>
    <xf numFmtId="37" fontId="15" fillId="0" borderId="0" xfId="54" applyNumberFormat="1" applyFont="1" applyFill="1" applyBorder="1" applyAlignment="1">
      <alignment horizontal="center" vertical="center"/>
    </xf>
    <xf numFmtId="3" fontId="15" fillId="0" borderId="0" xfId="30" applyNumberFormat="1" applyFont="1"/>
    <xf numFmtId="2" fontId="14" fillId="0" borderId="0" xfId="30" applyNumberFormat="1" applyFont="1" applyAlignment="1">
      <alignment vertical="top"/>
    </xf>
    <xf numFmtId="0" fontId="14" fillId="0" borderId="0" xfId="30" applyFont="1" applyAlignment="1">
      <alignment vertical="top"/>
    </xf>
    <xf numFmtId="0" fontId="15" fillId="0" borderId="3" xfId="30" applyFont="1" applyBorder="1" applyAlignment="1">
      <alignment vertical="top"/>
    </xf>
    <xf numFmtId="235" fontId="15" fillId="0" borderId="3" xfId="54" applyNumberFormat="1" applyFont="1" applyFill="1" applyBorder="1" applyAlignment="1">
      <alignment horizontal="right" vertical="top"/>
    </xf>
    <xf numFmtId="2" fontId="14" fillId="0" borderId="0" xfId="55" applyNumberFormat="1" applyFont="1" applyFill="1" applyAlignment="1">
      <alignment vertical="center"/>
    </xf>
    <xf numFmtId="3" fontId="14" fillId="0" borderId="1" xfId="30" applyNumberFormat="1" applyFont="1" applyBorder="1" applyAlignment="1">
      <alignment horizontal="left" vertical="center" wrapText="1"/>
    </xf>
    <xf numFmtId="0" fontId="116" fillId="0" borderId="0" xfId="30" applyFont="1" applyAlignment="1">
      <alignment horizontal="left" vertical="center" wrapText="1"/>
    </xf>
    <xf numFmtId="0" fontId="14" fillId="0" borderId="0" xfId="30" applyFont="1"/>
    <xf numFmtId="236" fontId="12" fillId="0" borderId="30" xfId="1" applyNumberFormat="1" applyFont="1" applyBorder="1" applyAlignment="1">
      <alignment horizontal="center" vertical="center" wrapText="1"/>
    </xf>
    <xf numFmtId="49" fontId="70" fillId="0" borderId="0" xfId="1" applyNumberFormat="1" applyFont="1" applyAlignment="1">
      <alignment horizontal="center" vertical="center" wrapText="1"/>
    </xf>
    <xf numFmtId="3" fontId="14" fillId="0" borderId="0" xfId="45" applyNumberFormat="1" applyFont="1" applyBorder="1" applyAlignment="1">
      <alignment horizontal="center" vertical="center"/>
    </xf>
    <xf numFmtId="3" fontId="15" fillId="0" borderId="0" xfId="45" applyNumberFormat="1" applyFont="1" applyBorder="1" applyAlignment="1">
      <alignment horizontal="center" vertical="center"/>
    </xf>
    <xf numFmtId="237" fontId="15" fillId="0" borderId="3" xfId="37" applyNumberFormat="1" applyFont="1" applyFill="1" applyBorder="1" applyAlignment="1">
      <alignment horizontal="right" vertical="center"/>
    </xf>
    <xf numFmtId="0" fontId="49" fillId="0" borderId="0" xfId="1" applyFont="1" applyAlignment="1">
      <alignment vertical="center"/>
    </xf>
    <xf numFmtId="0" fontId="16" fillId="0" borderId="0" xfId="1" applyFont="1" applyAlignment="1">
      <alignment horizontal="left"/>
    </xf>
    <xf numFmtId="166" fontId="15" fillId="0" borderId="0" xfId="37" applyFont="1" applyFill="1" applyBorder="1" applyAlignment="1">
      <alignment horizontal="right"/>
    </xf>
    <xf numFmtId="0" fontId="27" fillId="0" borderId="0" xfId="1" applyFont="1" applyAlignment="1">
      <alignment horizontal="left"/>
    </xf>
    <xf numFmtId="3" fontId="27" fillId="0" borderId="0" xfId="1" applyNumberFormat="1" applyFont="1" applyAlignment="1">
      <alignment horizontal="left"/>
    </xf>
    <xf numFmtId="43" fontId="27" fillId="0" borderId="0" xfId="1" applyNumberFormat="1" applyFont="1" applyAlignment="1">
      <alignment horizontal="left"/>
    </xf>
    <xf numFmtId="237" fontId="27" fillId="0" borderId="0" xfId="1" applyNumberFormat="1" applyFont="1"/>
    <xf numFmtId="0" fontId="6" fillId="0" borderId="0" xfId="30" applyFont="1" applyAlignment="1">
      <alignment horizontal="center" vertical="center"/>
    </xf>
    <xf numFmtId="0" fontId="12" fillId="0" borderId="1" xfId="30" applyFont="1" applyBorder="1" applyAlignment="1">
      <alignment horizontal="center" vertical="center" wrapText="1"/>
    </xf>
    <xf numFmtId="0" fontId="12" fillId="0" borderId="2" xfId="30" applyFont="1" applyBorder="1" applyAlignment="1">
      <alignment horizontal="center" vertical="center" wrapText="1"/>
    </xf>
    <xf numFmtId="1" fontId="14" fillId="0" borderId="0" xfId="30" applyNumberFormat="1" applyFont="1" applyAlignment="1">
      <alignment vertical="center"/>
    </xf>
    <xf numFmtId="0" fontId="14" fillId="0" borderId="0" xfId="8" applyNumberFormat="1" applyFont="1" applyBorder="1" applyAlignment="1">
      <alignment horizontal="center" vertical="center"/>
    </xf>
    <xf numFmtId="43" fontId="14" fillId="0" borderId="0" xfId="30" applyNumberFormat="1" applyFont="1" applyAlignment="1">
      <alignment vertical="center"/>
    </xf>
    <xf numFmtId="2" fontId="14" fillId="0" borderId="0" xfId="56" applyNumberFormat="1" applyFont="1" applyFill="1" applyAlignment="1">
      <alignment vertical="center"/>
    </xf>
    <xf numFmtId="2" fontId="27" fillId="0" borderId="0" xfId="30" applyNumberFormat="1" applyFont="1" applyAlignment="1">
      <alignment vertical="center"/>
    </xf>
    <xf numFmtId="0" fontId="27" fillId="0" borderId="0" xfId="30" applyFont="1" applyAlignment="1">
      <alignment vertical="center"/>
    </xf>
    <xf numFmtId="238" fontId="14" fillId="0" borderId="0" xfId="57" applyNumberFormat="1" applyFont="1" applyBorder="1" applyAlignment="1">
      <alignment horizontal="center" vertical="center"/>
    </xf>
    <xf numFmtId="239" fontId="14" fillId="0" borderId="0" xfId="58" applyNumberFormat="1" applyFont="1" applyBorder="1" applyAlignment="1">
      <alignment horizontal="right" vertical="center"/>
    </xf>
    <xf numFmtId="49" fontId="14" fillId="0" borderId="0" xfId="1" applyNumberFormat="1" applyFont="1" applyAlignment="1">
      <alignment horizontal="left" vertical="center"/>
    </xf>
    <xf numFmtId="238" fontId="15" fillId="0" borderId="0" xfId="57" applyNumberFormat="1" applyFont="1" applyBorder="1" applyAlignment="1">
      <alignment horizontal="center" vertical="center"/>
    </xf>
    <xf numFmtId="3" fontId="14" fillId="0" borderId="0" xfId="1" applyNumberFormat="1" applyFont="1" applyAlignment="1">
      <alignment horizontal="left"/>
    </xf>
    <xf numFmtId="43" fontId="14" fillId="0" borderId="0" xfId="1" applyNumberFormat="1" applyFont="1" applyAlignment="1">
      <alignment horizontal="left"/>
    </xf>
    <xf numFmtId="237" fontId="19" fillId="0" borderId="0" xfId="1" applyNumberFormat="1" applyFont="1"/>
    <xf numFmtId="0" fontId="182" fillId="0" borderId="0" xfId="30" applyFont="1" applyAlignment="1">
      <alignment horizontal="left" vertical="center"/>
    </xf>
    <xf numFmtId="0" fontId="11" fillId="0" borderId="25" xfId="30" applyFont="1" applyBorder="1" applyAlignment="1">
      <alignment horizontal="center" vertical="center" wrapText="1"/>
    </xf>
    <xf numFmtId="0" fontId="12" fillId="0" borderId="25" xfId="30" applyFont="1" applyBorder="1" applyAlignment="1">
      <alignment horizontal="center" vertical="center" wrapText="1"/>
    </xf>
    <xf numFmtId="0" fontId="3" fillId="0" borderId="0" xfId="30" applyAlignment="1">
      <alignment horizontal="center" vertical="center"/>
    </xf>
    <xf numFmtId="37" fontId="14" fillId="0" borderId="0" xfId="30" applyNumberFormat="1" applyFont="1" applyAlignment="1">
      <alignment vertical="center"/>
    </xf>
    <xf numFmtId="3" fontId="15" fillId="0" borderId="42" xfId="30" applyNumberFormat="1" applyFont="1" applyBorder="1" applyAlignment="1">
      <alignment vertical="center"/>
    </xf>
    <xf numFmtId="37" fontId="15" fillId="0" borderId="42" xfId="54" applyNumberFormat="1" applyFont="1" applyBorder="1" applyAlignment="1">
      <alignment horizontal="center" vertical="center"/>
    </xf>
    <xf numFmtId="0" fontId="15" fillId="0" borderId="0" xfId="30" applyFont="1" applyAlignment="1">
      <alignment vertical="top"/>
    </xf>
    <xf numFmtId="235" fontId="78" fillId="0" borderId="0" xfId="54" applyNumberFormat="1" applyFont="1" applyFill="1" applyBorder="1" applyAlignment="1">
      <alignment horizontal="right" vertical="top"/>
    </xf>
    <xf numFmtId="0" fontId="19" fillId="0" borderId="0" xfId="30" applyFont="1"/>
    <xf numFmtId="3" fontId="14" fillId="0" borderId="0" xfId="30" applyNumberFormat="1" applyFont="1" applyAlignment="1">
      <alignment horizontal="left" vertical="center" wrapText="1"/>
    </xf>
    <xf numFmtId="37" fontId="55" fillId="0" borderId="0" xfId="30" applyNumberFormat="1" applyFont="1"/>
    <xf numFmtId="37" fontId="3" fillId="0" borderId="0" xfId="30" applyNumberFormat="1"/>
    <xf numFmtId="37" fontId="54" fillId="0" borderId="0" xfId="54" applyNumberFormat="1" applyFont="1" applyFill="1" applyBorder="1" applyAlignment="1">
      <alignment horizontal="center" vertical="center"/>
    </xf>
    <xf numFmtId="226" fontId="14" fillId="0" borderId="0" xfId="45" applyNumberFormat="1" applyFont="1" applyBorder="1" applyAlignment="1">
      <alignment horizontal="center" vertical="center"/>
    </xf>
    <xf numFmtId="0" fontId="0" fillId="0" borderId="0" xfId="0" applyAlignment="1">
      <alignment vertical="center"/>
    </xf>
    <xf numFmtId="0" fontId="185" fillId="0" borderId="0" xfId="0" applyFont="1" applyAlignment="1">
      <alignment horizontal="center" vertical="center"/>
    </xf>
    <xf numFmtId="0" fontId="63" fillId="0" borderId="0" xfId="10" applyAlignment="1">
      <alignment vertical="center"/>
    </xf>
    <xf numFmtId="0" fontId="186" fillId="0" borderId="0" xfId="10" applyFont="1" applyAlignment="1">
      <alignment horizontal="left" vertical="center"/>
    </xf>
    <xf numFmtId="0" fontId="186" fillId="0" borderId="0" xfId="10" applyFont="1" applyAlignment="1" applyProtection="1">
      <alignment horizontal="left" vertical="center"/>
      <protection locked="0"/>
    </xf>
    <xf numFmtId="174" fontId="186" fillId="0" borderId="0" xfId="10" applyNumberFormat="1" applyFont="1" applyAlignment="1" applyProtection="1">
      <alignment horizontal="left" vertical="center"/>
    </xf>
    <xf numFmtId="43" fontId="186" fillId="3" borderId="0" xfId="10" applyNumberFormat="1" applyFont="1" applyFill="1" applyAlignment="1">
      <alignment horizontal="left" vertical="center"/>
    </xf>
    <xf numFmtId="0" fontId="186" fillId="3" borderId="0" xfId="10" applyFont="1" applyFill="1" applyAlignment="1">
      <alignment horizontal="left" vertical="center"/>
    </xf>
    <xf numFmtId="168" fontId="186" fillId="0" borderId="0" xfId="10" applyNumberFormat="1" applyFont="1" applyAlignment="1">
      <alignment horizontal="left" vertical="center"/>
    </xf>
    <xf numFmtId="0" fontId="3" fillId="0" borderId="0" xfId="59" applyFont="1" applyAlignment="1">
      <alignment vertical="center"/>
    </xf>
    <xf numFmtId="0" fontId="110" fillId="0" borderId="0" xfId="59" applyFont="1" applyAlignment="1">
      <alignment vertical="center"/>
    </xf>
    <xf numFmtId="0" fontId="187" fillId="0" borderId="12" xfId="59" applyFont="1" applyBorder="1" applyAlignment="1">
      <alignment horizontal="left" vertical="center" wrapText="1"/>
    </xf>
    <xf numFmtId="0" fontId="187" fillId="0" borderId="11" xfId="59" applyFont="1" applyBorder="1" applyAlignment="1">
      <alignment horizontal="left" vertical="center" wrapText="1"/>
    </xf>
    <xf numFmtId="0" fontId="187" fillId="0" borderId="45" xfId="59" applyFont="1" applyBorder="1" applyAlignment="1">
      <alignment horizontal="left" vertical="center" wrapText="1"/>
    </xf>
    <xf numFmtId="0" fontId="187" fillId="0" borderId="46" xfId="59" applyFont="1" applyBorder="1" applyAlignment="1">
      <alignment horizontal="left" vertical="center" wrapText="1"/>
    </xf>
    <xf numFmtId="0" fontId="187" fillId="0" borderId="43" xfId="59" applyFont="1" applyBorder="1" applyAlignment="1">
      <alignment horizontal="left" vertical="center" wrapText="1"/>
    </xf>
    <xf numFmtId="0" fontId="187" fillId="0" borderId="44" xfId="59" applyFont="1" applyBorder="1" applyAlignment="1">
      <alignment horizontal="left" vertical="center" wrapText="1"/>
    </xf>
    <xf numFmtId="0" fontId="0" fillId="0" borderId="0" xfId="59" applyFont="1" applyAlignment="1">
      <alignment horizontal="left" vertical="center" wrapText="1"/>
    </xf>
    <xf numFmtId="0" fontId="3" fillId="0" borderId="27" xfId="59" applyFont="1" applyBorder="1" applyAlignment="1">
      <alignment vertical="center"/>
    </xf>
    <xf numFmtId="0" fontId="10" fillId="0" borderId="0" xfId="59" applyFont="1" applyAlignment="1">
      <alignment vertical="center"/>
    </xf>
    <xf numFmtId="0" fontId="3" fillId="2" borderId="3" xfId="59" applyFont="1" applyFill="1" applyBorder="1" applyAlignment="1">
      <alignment horizontal="center" vertical="center"/>
    </xf>
    <xf numFmtId="0" fontId="3" fillId="2" borderId="0" xfId="59" applyFont="1" applyFill="1" applyAlignment="1">
      <alignment vertical="center"/>
    </xf>
    <xf numFmtId="0" fontId="188" fillId="0" borderId="0" xfId="60" applyFont="1" applyAlignment="1">
      <alignment horizontal="center" vertical="center"/>
    </xf>
    <xf numFmtId="0" fontId="189" fillId="0" borderId="0" xfId="60" applyFont="1" applyAlignment="1">
      <alignment horizontal="center" vertical="center"/>
    </xf>
    <xf numFmtId="0" fontId="3" fillId="0" borderId="0" xfId="1" applyAlignment="1">
      <alignment horizontal="left" indent="1"/>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59" applyFont="1" applyAlignment="1">
      <alignment vertical="center" wrapText="1"/>
    </xf>
    <xf numFmtId="180" fontId="189" fillId="0" borderId="0" xfId="61"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88" fillId="0" borderId="0" xfId="60"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59" applyFont="1" applyAlignment="1">
      <alignment horizontal="left" vertical="center" indent="1"/>
    </xf>
    <xf numFmtId="0" fontId="0" fillId="0" borderId="0" xfId="59" applyFont="1" applyAlignment="1">
      <alignment vertical="center"/>
    </xf>
    <xf numFmtId="0" fontId="10" fillId="0" borderId="0" xfId="59" applyFont="1" applyAlignment="1">
      <alignment horizontal="left" vertical="center"/>
    </xf>
    <xf numFmtId="0" fontId="3" fillId="0" borderId="0" xfId="1" quotePrefix="1" applyAlignment="1">
      <alignment horizontal="left"/>
    </xf>
    <xf numFmtId="0" fontId="3" fillId="0" borderId="0" xfId="59" applyFont="1" applyAlignment="1">
      <alignment horizontal="left" vertical="center" indent="2"/>
    </xf>
    <xf numFmtId="0" fontId="10" fillId="0" borderId="0" xfId="59" applyFont="1" applyAlignment="1">
      <alignment horizontal="left" vertical="center"/>
    </xf>
    <xf numFmtId="0" fontId="190" fillId="0" borderId="0" xfId="59" applyFont="1" applyAlignment="1">
      <alignment vertical="center"/>
    </xf>
    <xf numFmtId="0" fontId="191" fillId="0" borderId="0" xfId="60" applyFont="1"/>
    <xf numFmtId="0" fontId="191" fillId="0" borderId="0" xfId="60" applyFont="1" applyAlignment="1">
      <alignment horizontal="center" vertical="center"/>
    </xf>
    <xf numFmtId="0" fontId="190" fillId="0" borderId="0" xfId="60" applyFont="1" applyAlignment="1">
      <alignment horizontal="center" vertical="center"/>
    </xf>
    <xf numFmtId="0" fontId="189" fillId="0" borderId="0" xfId="60" applyFont="1"/>
    <xf numFmtId="0" fontId="190" fillId="0" borderId="0" xfId="60" applyFont="1" applyAlignment="1">
      <alignment horizontal="left"/>
    </xf>
    <xf numFmtId="0" fontId="188" fillId="0" borderId="0" xfId="60" quotePrefix="1" applyFont="1" applyAlignment="1">
      <alignment horizontal="center" vertical="center"/>
    </xf>
    <xf numFmtId="0" fontId="189" fillId="0" borderId="0" xfId="60" quotePrefix="1" applyFont="1" applyAlignment="1">
      <alignment horizontal="center" vertical="center"/>
    </xf>
    <xf numFmtId="0" fontId="191" fillId="5" borderId="0" xfId="60" applyFont="1" applyFill="1"/>
    <xf numFmtId="0" fontId="190" fillId="5" borderId="0" xfId="60" applyFont="1" applyFill="1" applyAlignment="1">
      <alignment horizontal="right"/>
    </xf>
    <xf numFmtId="0" fontId="2" fillId="0" borderId="0" xfId="0" applyFont="1" applyAlignment="1">
      <alignment vertical="center"/>
    </xf>
    <xf numFmtId="0" fontId="192" fillId="0" borderId="0" xfId="0" applyFont="1"/>
  </cellXfs>
  <cellStyles count="62">
    <cellStyle name="Hipervínculo" xfId="10" builtinId="8"/>
    <cellStyle name="Hipervínculo 2" xfId="33" xr:uid="{06472519-2883-432F-8B60-988FDF4C4552}"/>
    <cellStyle name="Millares [0]_1.2.4" xfId="17" xr:uid="{47984ED4-9EED-4B7D-930F-3048847BE907}"/>
    <cellStyle name="Millares [0]_1.2.4 2" xfId="18" xr:uid="{8D64D2C2-AA1B-450E-807E-CD041159214D}"/>
    <cellStyle name="Millares [0]_1.2.4_36Estruct%-credIndirectXEmp04-01" xfId="22" xr:uid="{21CB5C9E-8B83-4D60-A332-76023FD847FB}"/>
    <cellStyle name="Millares [0]_1.2.4_39Estruct%IngresosFinanc04-01" xfId="27" xr:uid="{7FCAA870-C46C-4DB0-9E3C-6F655F23801E}"/>
    <cellStyle name="Millares [0]_1.2.4_40Estruct%-GastosAdminis04-01" xfId="29" xr:uid="{D7C3DE44-774A-42D1-8C59-0B5385FEEB84}"/>
    <cellStyle name="Millares [0]_1.4.4_Libro1" xfId="24" xr:uid="{4A94ECAC-A2D2-45FE-83CE-A7A5A8996BC6}"/>
    <cellStyle name="Millares [0]_1.4.5.2_23Estruct%-PortafInver0201" xfId="36" xr:uid="{90DDE6E1-F54A-4388-9EB9-39114D0F8EF5}"/>
    <cellStyle name="Millares [0]_1.4.5.3_28Y29EstrctMov-Depósitos04-01" xfId="53" xr:uid="{4A5C31E2-416F-4DCD-84E2-B3E76D861C89}"/>
    <cellStyle name="Millares [0]_10,11,12,13-Rank-02" xfId="7" xr:uid="{14DF7EBD-55EA-44EF-85AB-2C941FF8105C}"/>
    <cellStyle name="Millares [0]_10,11,12,13-Rank-02 2 2" xfId="51" xr:uid="{1CC424F9-67AD-4527-9610-C0B97D34B2CC}"/>
    <cellStyle name="Millares [0]_31Estruct%-Activo04-01" xfId="5" xr:uid="{B872CA72-A536-4E9F-941F-BC7BEEA4A092}"/>
    <cellStyle name="Millares [0]_31Estruct%-Activo04-01 2" xfId="11" xr:uid="{F7BEC3CD-DE70-4C55-8548-D4974EA3D9D0}"/>
    <cellStyle name="Millares [0]_ForCua_Estadistica" xfId="2" xr:uid="{85AEB81A-BE77-4660-B755-4F67F5D7CD2C}"/>
    <cellStyle name="Millares [0]_ForCua_Estadistica 2" xfId="43" xr:uid="{B67AED7A-E65F-436F-85E2-CD3032B91D3E}"/>
    <cellStyle name="Millares [0]_ForCua_SectDepa" xfId="37" xr:uid="{F71D9920-4C4A-4F4E-BD0A-5DB3E8E66A3C}"/>
    <cellStyle name="Millares [0]_ForCua_SectDepa 2" xfId="54" xr:uid="{ED6221E3-6108-40ED-96EA-FF02B68D9532}"/>
    <cellStyle name="Millares [0]_Rankin-Créditos" xfId="12" xr:uid="{07118F13-71E3-4DA4-9650-481AF22F1335}"/>
    <cellStyle name="Millares 2" xfId="8" xr:uid="{0FDF41A0-474F-414F-A277-40BBE4FE2866}"/>
    <cellStyle name="Millares 2 2" xfId="61" xr:uid="{54AEBC03-A742-40C3-9416-EAACC450C44C}"/>
    <cellStyle name="Millares 3" xfId="42" xr:uid="{B70ABAE4-B6AF-4678-81D6-FB787A08C596}"/>
    <cellStyle name="Millares 7" xfId="38" xr:uid="{41A3C95A-87DB-4D3D-A005-E9D13D62304B}"/>
    <cellStyle name="Millares 8" xfId="14" xr:uid="{7C11A975-F0CB-427F-95B9-27645A3A20B2}"/>
    <cellStyle name="Millares 8 2" xfId="44" xr:uid="{91FEBEDC-E3DB-47CA-A6D6-A62C5E678F3E}"/>
    <cellStyle name="Millares_01-25 Bcos Ene-2002" xfId="46" xr:uid="{646E448D-99A8-415B-8770-5D08574DC7A8}"/>
    <cellStyle name="Millares_01y22-Anexo3 XMonedaYComercYMicroemp" xfId="47" xr:uid="{AF61E040-76A1-4AE6-A7C4-EE82A8FE7459}"/>
    <cellStyle name="Millares_04-DptosSeg Escala" xfId="39" xr:uid="{5D32D78E-84C9-434C-9CDF-B56D4EC06AED}"/>
    <cellStyle name="Millares_14-Indicadores Bcos" xfId="34" xr:uid="{007C7B0A-235E-4ACE-856A-E769CEF0C25A}"/>
    <cellStyle name="Millares_17-CredtDSSituacion" xfId="45" xr:uid="{5B994910-106E-43C2-95E6-000B22D99A64}"/>
    <cellStyle name="Millares_22- Req. Patrimonial 30-07-2009" xfId="55" xr:uid="{FC18881A-014B-4B4C-B8C1-DD57B4F5F615}"/>
    <cellStyle name="Millares_26-34 Bcos Ene2002" xfId="16" xr:uid="{E10C9D94-D47D-45AD-BAE9-C72442D82905}"/>
    <cellStyle name="Millares_26-34 Bcos Ene2002 2" xfId="19" xr:uid="{660152DB-FFF0-4DE6-BC8D-5222FEA2EDF6}"/>
    <cellStyle name="Millares_26-34 Bcos Ene2002 3" xfId="52" xr:uid="{0122E1B1-556F-4FEC-A2B6-91B4D8AE6958}"/>
    <cellStyle name="Millares_35-43 Bcos Ene-2002 2" xfId="20" xr:uid="{01F6C780-4770-4319-B395-70F7437AEE92}"/>
    <cellStyle name="Millares_40-Estruc IngresosFinanc" xfId="26" xr:uid="{464E6AD6-8A59-4CD3-B9C2-C86CE05C2256}"/>
    <cellStyle name="Millares_41-Estruct% GastosAdminis" xfId="28" xr:uid="{7D201FAF-0134-4E99-9AA6-71998CB49D12}"/>
    <cellStyle name="Millares_76 Estruct% GastosAd" xfId="58" xr:uid="{BB74DF2A-34BB-464A-9952-5DBFE05410D8}"/>
    <cellStyle name="Millares_Estruct%-Dep" xfId="25" xr:uid="{AB9E7F8B-CA39-4B7F-91D0-F0E02B82EEC4}"/>
    <cellStyle name="Millares_Estruct%-Pasivo" xfId="23" xr:uid="{73678BA9-74F3-4AE5-A989-A8001E94307F}"/>
    <cellStyle name="Millares_Estruct%-Pasivo_Est-AF-Feb-2002" xfId="57" xr:uid="{05EC2C17-7B41-4646-BB0A-39E44A9C5441}"/>
    <cellStyle name="Millares_Posicion Global 30-07-2009" xfId="56" xr:uid="{C4C53B53-122B-44D5-A3FC-45D1BDB112A8}"/>
    <cellStyle name="Normal" xfId="0" builtinId="0"/>
    <cellStyle name="Normal 10" xfId="6" xr:uid="{5089193A-0CE7-41E6-952C-450533DD561D}"/>
    <cellStyle name="Normal 2" xfId="1" xr:uid="{063289B3-C371-4A93-A44A-E8E27D433643}"/>
    <cellStyle name="Normal 2 2" xfId="3" xr:uid="{A469D4FF-35D9-432A-B5F2-6C6A39C5F091}"/>
    <cellStyle name="Normal 2 2 2" xfId="30" xr:uid="{911B204F-9464-4B01-A11F-BA68A8B87060}"/>
    <cellStyle name="Normal 2 2 3" xfId="59" xr:uid="{868ACCE4-4802-439B-8112-0A20CAA7C419}"/>
    <cellStyle name="Normal 2 3" xfId="13" xr:uid="{45B2A50E-EA05-43A5-9802-A58AA7512B1C}"/>
    <cellStyle name="Normal 3" xfId="4" xr:uid="{158C3090-1454-4544-B92D-A9FE4126D1E0}"/>
    <cellStyle name="Normal 3 2" xfId="60" xr:uid="{98161C33-C2A3-4E9A-A5C0-88671C194524}"/>
    <cellStyle name="Normal 4" xfId="35" xr:uid="{0A21D784-DF7E-4731-B104-18D4C2B2D449}"/>
    <cellStyle name="Normal 4 2" xfId="41" xr:uid="{E02C2EDF-1341-43D4-AFFA-F0511601BB87}"/>
    <cellStyle name="Normal 5" xfId="32" xr:uid="{CACDFC0A-0443-424A-8DE7-26E77CFE56EE}"/>
    <cellStyle name="Normal 5 2" xfId="49" xr:uid="{A645EBAA-05D4-4183-B7CB-A70A8878B112}"/>
    <cellStyle name="Normal 8" xfId="50" xr:uid="{BB975686-E885-4A4C-8DDC-EADC4B3A1E17}"/>
    <cellStyle name="Normal_Anexo2_propuesta" xfId="48" xr:uid="{F24E807A-54FD-4FD7-9C17-B29827A4C7D6}"/>
    <cellStyle name="Normal_BG-bcos-Jul-2001" xfId="9" xr:uid="{1A1E8D01-C05F-40E6-9167-F6A012479D16}"/>
    <cellStyle name="Normal_cuadro-morosidad-plazos" xfId="15" xr:uid="{EA2C95DC-FF57-4D1B-94EC-6ED9CAEAA7D1}"/>
    <cellStyle name="Normal_cuadro-morosidad-plazos_RatiosmorosidadSdíasIncumplimiento (Bcos) Rpte 14" xfId="40" xr:uid="{D4C0A519-E074-46A1-B9E6-A5432A18C089}"/>
    <cellStyle name="Normal_Palanca_06.99" xfId="31" xr:uid="{0EDBE54B-C0BA-4585-9032-99347F49B8BC}"/>
    <cellStyle name="Porcentaje 2" xfId="21" xr:uid="{A165B6A5-DE39-4AA1-AF45-14EF8508244A}"/>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externalLink" Target="externalLinks/externalLink6.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2.xml"/><Relationship Id="rId79" Type="http://schemas.openxmlformats.org/officeDocument/2006/relationships/externalLink" Target="externalLinks/externalLink17.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externalLink" Target="externalLinks/externalLink7.xml"/><Relationship Id="rId77"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0.xml"/><Relationship Id="rId80" Type="http://schemas.openxmlformats.org/officeDocument/2006/relationships/externalLink" Target="externalLinks/externalLink18.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8.xml"/><Relationship Id="rId75" Type="http://schemas.openxmlformats.org/officeDocument/2006/relationships/externalLink" Target="externalLinks/externalLink13.xml"/><Relationship Id="rId83"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73" Type="http://schemas.openxmlformats.org/officeDocument/2006/relationships/externalLink" Target="externalLinks/externalLink11.xml"/><Relationship Id="rId78" Type="http://schemas.openxmlformats.org/officeDocument/2006/relationships/externalLink" Target="externalLinks/externalLink16.xml"/><Relationship Id="rId81" Type="http://schemas.openxmlformats.org/officeDocument/2006/relationships/externalLink" Target="externalLinks/externalLink19.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4.xml"/><Relationship Id="rId7" Type="http://schemas.openxmlformats.org/officeDocument/2006/relationships/worksheet" Target="worksheets/sheet7.xml"/><Relationship Id="rId71" Type="http://schemas.openxmlformats.org/officeDocument/2006/relationships/externalLink" Target="externalLinks/externalLink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4.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externalLink" Target="externalLinks/externalLink2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530088</xdr:colOff>
      <xdr:row>8</xdr:row>
      <xdr:rowOff>104361</xdr:rowOff>
    </xdr:from>
    <xdr:to>
      <xdr:col>5</xdr:col>
      <xdr:colOff>546653</xdr:colOff>
      <xdr:row>14</xdr:row>
      <xdr:rowOff>82826</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BE840559-74D9-488B-A14F-59A3B9C32CB8}"/>
            </a:ext>
          </a:extLst>
        </xdr:cNvPr>
        <xdr:cNvPicPr/>
      </xdr:nvPicPr>
      <xdr:blipFill>
        <a:blip xmlns:r="http://schemas.openxmlformats.org/officeDocument/2006/relationships" r:embed="rId1"/>
        <a:srcRect/>
        <a:stretch>
          <a:fillRect/>
        </a:stretch>
      </xdr:blipFill>
      <xdr:spPr bwMode="auto">
        <a:xfrm>
          <a:off x="2054088" y="1771236"/>
          <a:ext cx="2302565" cy="112146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60</xdr:col>
      <xdr:colOff>0</xdr:colOff>
      <xdr:row>120</xdr:row>
      <xdr:rowOff>19050</xdr:rowOff>
    </xdr:from>
    <xdr:to>
      <xdr:col>60</xdr:col>
      <xdr:colOff>0</xdr:colOff>
      <xdr:row>122</xdr:row>
      <xdr:rowOff>0</xdr:rowOff>
    </xdr:to>
    <xdr:sp macro="" textlink="">
      <xdr:nvSpPr>
        <xdr:cNvPr id="2" name="Text Box 1">
          <a:extLst>
            <a:ext uri="{FF2B5EF4-FFF2-40B4-BE49-F238E27FC236}">
              <a16:creationId xmlns:a16="http://schemas.microsoft.com/office/drawing/2014/main" id="{08BB6919-CA3A-40C3-81D9-867117AA17CD}"/>
            </a:ext>
          </a:extLst>
        </xdr:cNvPr>
        <xdr:cNvSpPr txBox="1">
          <a:spLocks noChangeArrowheads="1"/>
        </xdr:cNvSpPr>
      </xdr:nvSpPr>
      <xdr:spPr bwMode="auto">
        <a:xfrm>
          <a:off x="61645800" y="13077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3" name="Text Box 2">
          <a:extLst>
            <a:ext uri="{FF2B5EF4-FFF2-40B4-BE49-F238E27FC236}">
              <a16:creationId xmlns:a16="http://schemas.microsoft.com/office/drawing/2014/main" id="{DD9A6795-C951-4EB8-9A47-A66824EDD755}"/>
            </a:ext>
          </a:extLst>
        </xdr:cNvPr>
        <xdr:cNvSpPr txBox="1">
          <a:spLocks noChangeArrowheads="1"/>
        </xdr:cNvSpPr>
      </xdr:nvSpPr>
      <xdr:spPr bwMode="auto">
        <a:xfrm>
          <a:off x="61645800" y="13077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4" name="Text Box 3">
          <a:extLst>
            <a:ext uri="{FF2B5EF4-FFF2-40B4-BE49-F238E27FC236}">
              <a16:creationId xmlns:a16="http://schemas.microsoft.com/office/drawing/2014/main" id="{58AE1E6E-D98E-4E7A-82AB-C057E34CFF41}"/>
            </a:ext>
          </a:extLst>
        </xdr:cNvPr>
        <xdr:cNvSpPr txBox="1">
          <a:spLocks noChangeArrowheads="1"/>
        </xdr:cNvSpPr>
      </xdr:nvSpPr>
      <xdr:spPr bwMode="auto">
        <a:xfrm>
          <a:off x="61645800" y="13077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0E312898-EBA5-4F3F-8342-64E5BD5001EC}"/>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33F5BF13-B76F-46DE-B49D-62465CB7D56B}"/>
            </a:ext>
          </a:extLst>
        </xdr:cNvPr>
        <xdr:cNvSpPr txBox="1">
          <a:spLocks noChangeArrowheads="1"/>
        </xdr:cNvSpPr>
      </xdr:nvSpPr>
      <xdr:spPr bwMode="auto">
        <a:xfrm>
          <a:off x="150114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86259E48-7F11-4CC7-990C-9A0A1CA98690}"/>
            </a:ext>
          </a:extLst>
        </xdr:cNvPr>
        <xdr:cNvSpPr txBox="1">
          <a:spLocks noChangeArrowheads="1"/>
        </xdr:cNvSpPr>
      </xdr:nvSpPr>
      <xdr:spPr bwMode="auto">
        <a:xfrm>
          <a:off x="268986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23600938-8496-4B2A-907A-D93A3707638E}"/>
            </a:ext>
          </a:extLst>
        </xdr:cNvPr>
        <xdr:cNvSpPr txBox="1">
          <a:spLocks noChangeArrowheads="1"/>
        </xdr:cNvSpPr>
      </xdr:nvSpPr>
      <xdr:spPr bwMode="auto">
        <a:xfrm>
          <a:off x="387096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48</xdr:col>
      <xdr:colOff>2324100</xdr:colOff>
      <xdr:row>0</xdr:row>
      <xdr:rowOff>0</xdr:rowOff>
    </xdr:from>
    <xdr:to>
      <xdr:col>48</xdr:col>
      <xdr:colOff>2495550</xdr:colOff>
      <xdr:row>0</xdr:row>
      <xdr:rowOff>0</xdr:rowOff>
    </xdr:to>
    <xdr:sp macro="" textlink="">
      <xdr:nvSpPr>
        <xdr:cNvPr id="6" name="Text Box 5">
          <a:extLst>
            <a:ext uri="{FF2B5EF4-FFF2-40B4-BE49-F238E27FC236}">
              <a16:creationId xmlns:a16="http://schemas.microsoft.com/office/drawing/2014/main" id="{057679F2-85E9-46F3-84BE-BCE660AB7D59}"/>
            </a:ext>
          </a:extLst>
        </xdr:cNvPr>
        <xdr:cNvSpPr txBox="1">
          <a:spLocks noChangeArrowheads="1"/>
        </xdr:cNvSpPr>
      </xdr:nvSpPr>
      <xdr:spPr bwMode="auto">
        <a:xfrm>
          <a:off x="505968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7" name="Text Box 6">
          <a:extLst>
            <a:ext uri="{FF2B5EF4-FFF2-40B4-BE49-F238E27FC236}">
              <a16:creationId xmlns:a16="http://schemas.microsoft.com/office/drawing/2014/main" id="{F0C5F001-E570-4AF7-9759-66A74826B9B8}"/>
            </a:ext>
          </a:extLst>
        </xdr:cNvPr>
        <xdr:cNvSpPr txBox="1">
          <a:spLocks noChangeArrowheads="1"/>
        </xdr:cNvSpPr>
      </xdr:nvSpPr>
      <xdr:spPr bwMode="auto">
        <a:xfrm>
          <a:off x="598932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8" name="Text Box 7">
          <a:extLst>
            <a:ext uri="{FF2B5EF4-FFF2-40B4-BE49-F238E27FC236}">
              <a16:creationId xmlns:a16="http://schemas.microsoft.com/office/drawing/2014/main" id="{9883CD1A-9E63-454F-BF29-F3E4E5566AE6}"/>
            </a:ext>
          </a:extLst>
        </xdr:cNvPr>
        <xdr:cNvSpPr txBox="1">
          <a:spLocks noChangeArrowheads="1"/>
        </xdr:cNvSpPr>
      </xdr:nvSpPr>
      <xdr:spPr bwMode="auto">
        <a:xfrm>
          <a:off x="598932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9" name="Text Box 8">
          <a:extLst>
            <a:ext uri="{FF2B5EF4-FFF2-40B4-BE49-F238E27FC236}">
              <a16:creationId xmlns:a16="http://schemas.microsoft.com/office/drawing/2014/main" id="{3B4AFE9A-5CD8-42E1-9EC3-EF9F3931A329}"/>
            </a:ext>
          </a:extLst>
        </xdr:cNvPr>
        <xdr:cNvSpPr txBox="1">
          <a:spLocks noChangeArrowheads="1"/>
        </xdr:cNvSpPr>
      </xdr:nvSpPr>
      <xdr:spPr bwMode="auto">
        <a:xfrm>
          <a:off x="598932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2324100</xdr:colOff>
      <xdr:row>0</xdr:row>
      <xdr:rowOff>0</xdr:rowOff>
    </xdr:from>
    <xdr:to>
      <xdr:col>60</xdr:col>
      <xdr:colOff>2495550</xdr:colOff>
      <xdr:row>0</xdr:row>
      <xdr:rowOff>0</xdr:rowOff>
    </xdr:to>
    <xdr:sp macro="" textlink="">
      <xdr:nvSpPr>
        <xdr:cNvPr id="10" name="Text Box 25">
          <a:extLst>
            <a:ext uri="{FF2B5EF4-FFF2-40B4-BE49-F238E27FC236}">
              <a16:creationId xmlns:a16="http://schemas.microsoft.com/office/drawing/2014/main" id="{5C882F31-3EE8-48C0-A99B-D0617A3EC1C0}"/>
            </a:ext>
          </a:extLst>
        </xdr:cNvPr>
        <xdr:cNvSpPr txBox="1">
          <a:spLocks noChangeArrowheads="1"/>
        </xdr:cNvSpPr>
      </xdr:nvSpPr>
      <xdr:spPr bwMode="auto">
        <a:xfrm>
          <a:off x="622173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285750</xdr:rowOff>
    </xdr:from>
    <xdr:to>
      <xdr:col>4</xdr:col>
      <xdr:colOff>0</xdr:colOff>
      <xdr:row>6</xdr:row>
      <xdr:rowOff>57150</xdr:rowOff>
    </xdr:to>
    <xdr:sp macro="" textlink="">
      <xdr:nvSpPr>
        <xdr:cNvPr id="2" name="Text Box 4">
          <a:extLst>
            <a:ext uri="{FF2B5EF4-FFF2-40B4-BE49-F238E27FC236}">
              <a16:creationId xmlns:a16="http://schemas.microsoft.com/office/drawing/2014/main" id="{C1E43A63-02F4-4234-8006-B2F253581D9A}"/>
            </a:ext>
          </a:extLst>
        </xdr:cNvPr>
        <xdr:cNvSpPr txBox="1">
          <a:spLocks noChangeArrowheads="1"/>
        </xdr:cNvSpPr>
      </xdr:nvSpPr>
      <xdr:spPr bwMode="auto">
        <a:xfrm>
          <a:off x="6153150" y="1447800"/>
          <a:ext cx="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steco\ASF\Bolet&#237;n\Nuevas%20REFERENCIAS\Bancos\Informe%20-%20Estad&#237;stica%20Bancos%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Esteco\ASF\Bolet&#237;n\Nuevas%20REFERENCIAS\Bancos\Informe%20-%20Boletin%20Estad&#237;stico%20Vigente%20Bancos%202013%20W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teco/Pc-OBorda/Boletin-Bcos/BOLETIN%20PUBLIC%20WEB/2024/Nov/BM/Data/Informe%20-%20EEFF%20e%20Indicadores%20Bancos%20Vigente%20al%20mes%20de%20Nov%2020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Esteco\ASF\Bolet&#237;n\Nuevas%20REFERENCIAS\Bancos\Plantilla%20Palanca%20Consolidada_6.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Informes\2009\04%20Abr\Palanca\fx%20risk%20&amp;%20trading%20portfolio%20feb09%20(version%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ailweb.sbs.gob.pe/BOLETIN/MENSUAL/Inf-financiera/2002/2002-03/Web/Public/01-25%20Bcos%20Mar-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Informes\2008\05%20May\Reporte%20Mensual%20de%20Mercado\ReporteMensualRM1MAYO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ntranet2.sbs.gob.pe/Esteco/ASF/Bolet&#237;n/Bancos/Informe%20-%20Boletin%20Estad&#237;stico%20Vigente%20Bancos%202013%20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Esteco\ASF\Bolet&#237;n\Nuevas%20REFERENCIAS\Bancos\Alcance%20y%20participaci&#243;n%20de%20mercad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steco/Esteco/ASF/Bolet&#237;n/Nuevas%20REFERENCIAS/Bancos/Informaci&#243;n%20de%20la%20BM.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Informe%20-%20Bolet&#237;n%20Estad&#237;stico%20Emp.%20Financieras%20Web%20Ene-2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ctual%20Consolidado/BM/R.%20Mercado%20B-2339%20Operac%20forward%20ME%20B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bs\data\BOLETIN\MENSUAL\Inf-financiera\2002\2002-03\Web\Public\01-25%20Bcos%20Mar-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intranet1.sbs.gob.pe/Informes/2009/04%20Abr/Palanca/fx%20risk%20&amp;%20trading%20portfolio%20feb09%20(version%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intranet1.sbs.gob.pe/BOLETIN/MENSUAL/Inf-financiera/2002/2002-03/Web/Public/01-25%20Bcos%20Mar-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intranet1.sbs.gob.pe/Informes/2008/05%20May/Reporte%20Mensual%20de%20Mercado/ReporteMensualRM1MAYO200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Actual%20Consolidado/BM/R.%20Mercado%20B-2371%20Operac%20swap%20B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BG"/>
      <sheetName val="06-EGP"/>
      <sheetName val="1"/>
      <sheetName val="2"/>
      <sheetName val="anexo10"/>
      <sheetName val="td"/>
      <sheetName val="Act,Patri-Otros"/>
      <sheetName val="Data"/>
      <sheetName val="RCG"/>
      <sheetName val="3"/>
      <sheetName val="MACRO"/>
    </sheetNames>
    <sheetDataSet>
      <sheetData sheetId="0">
        <row r="62">
          <cell r="B62" t="str">
            <v>Tipo de Cambio Contable:  S/ 3.742</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BM"/>
      <sheetName val="OPERACIONAL"/>
      <sheetName val="MERCADO"/>
      <sheetName val="Valid_Mercado"/>
      <sheetName val="Valid_Palanca"/>
      <sheetName val="Patr-Efect"/>
      <sheetName val="9"/>
      <sheetName val="10"/>
      <sheetName val="26"/>
      <sheetName val="27"/>
      <sheetName val="30"/>
      <sheetName val="3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10"/>
      <sheetName val="P010P"/>
      <sheetName val="P011"/>
      <sheetName val="P011P"/>
      <sheetName val="P012"/>
      <sheetName val="P012P"/>
      <sheetName val="P013"/>
      <sheetName val="P013P"/>
      <sheetName val="P040x"/>
      <sheetName val="P040P"/>
      <sheetName val="P041x"/>
      <sheetName val="P041P"/>
      <sheetName val="Depósitos"/>
      <sheetName val="Depósitos (P)"/>
      <sheetName val="Personas"/>
      <sheetName val="Personas (P)"/>
      <sheetName val="Débito"/>
      <sheetName val="Débito (P)"/>
      <sheetName val="T.Crédito"/>
      <sheetName val="T.Crédito (P)"/>
      <sheetName val="FlujoCredP"/>
      <sheetName val="FlujoCredP (P)"/>
      <sheetName val="Nuevos Credt Hipot"/>
      <sheetName val="Nuevos Credt Hipot (P)"/>
      <sheetName val="Bcos_ Public"/>
      <sheetName val="Bancos"/>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Anexo 3"/>
      <sheetName val="4x"/>
      <sheetName val="4"/>
      <sheetName val="6x"/>
      <sheetName val="6"/>
      <sheetName val="7x"/>
      <sheetName val="7"/>
      <sheetName val="8x"/>
      <sheetName val="8"/>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4-Port Inver"/>
      <sheetName val="23-Req Patrim"/>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cion ME"/>
      <sheetName val="Req Patrimonial"/>
      <sheetName val="cdo 23"/>
      <sheetName val="cdo 25"/>
      <sheetName val="Instrucciones"/>
      <sheetName val="02-T_DEP"/>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sbs.gob.pe/Portals/0/jer/pfrpv_normatividad/20160719_Res-11356-2008.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intranet1.sbs.gob.pe/idxall/seguros/doc/resolucion/11356-2008.r.doc"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intranet1.sbs.gob.pe/idxall/seguros/doc/resolucion/11356-2008.r.doc"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F4324-8DB0-4DD0-B4B0-9974DF965789}">
  <dimension ref="B3:H3"/>
  <sheetViews>
    <sheetView showGridLines="0" tabSelected="1" view="pageBreakPreview" topLeftCell="A10" zoomScale="115" zoomScaleNormal="100" zoomScaleSheetLayoutView="115" workbookViewId="0">
      <selection activeCell="F17" sqref="F17"/>
    </sheetView>
  </sheetViews>
  <sheetFormatPr baseColWidth="10" defaultRowHeight="15"/>
  <sheetData>
    <row r="3" spans="2:8" ht="26.25">
      <c r="B3" s="1458" t="s">
        <v>1600</v>
      </c>
      <c r="C3" s="1458"/>
      <c r="D3" s="1458"/>
      <c r="E3" s="1458"/>
      <c r="F3" s="1458"/>
      <c r="G3" s="1458"/>
      <c r="H3" s="1458"/>
    </row>
  </sheetData>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A0454-16BF-43CA-870F-D7A024BB1700}">
  <dimension ref="A1:C65"/>
  <sheetViews>
    <sheetView showGridLines="0" view="pageBreakPreview" zoomScaleNormal="100" zoomScaleSheetLayoutView="100" workbookViewId="0">
      <selection sqref="A1:C65"/>
    </sheetView>
  </sheetViews>
  <sheetFormatPr baseColWidth="10" defaultRowHeight="15"/>
  <cols>
    <col min="1" max="1" width="4.28515625" style="1398" customWidth="1"/>
    <col min="2" max="2" width="89" style="1398" customWidth="1"/>
    <col min="3" max="3" width="12.5703125" style="1398" customWidth="1"/>
    <col min="4" max="16384" width="11.42578125" style="1398"/>
  </cols>
  <sheetData>
    <row r="1" spans="1:3">
      <c r="A1" s="1401" t="s">
        <v>1230</v>
      </c>
    </row>
    <row r="4" spans="1:3" ht="18.75">
      <c r="A4" s="1399" t="s">
        <v>1229</v>
      </c>
      <c r="B4" s="1399"/>
      <c r="C4" s="1399"/>
    </row>
    <row r="6" spans="1:3">
      <c r="B6" s="1400" t="s">
        <v>1539</v>
      </c>
      <c r="C6" s="1457" t="s">
        <v>1540</v>
      </c>
    </row>
    <row r="7" spans="1:3">
      <c r="B7" s="1400" t="s">
        <v>1541</v>
      </c>
      <c r="C7" s="1398">
        <v>1</v>
      </c>
    </row>
    <row r="8" spans="1:3">
      <c r="B8" s="1400" t="s">
        <v>1542</v>
      </c>
      <c r="C8" s="1398">
        <v>2</v>
      </c>
    </row>
    <row r="9" spans="1:3">
      <c r="B9" s="1400" t="s">
        <v>1543</v>
      </c>
      <c r="C9" s="1398">
        <v>3</v>
      </c>
    </row>
    <row r="10" spans="1:3">
      <c r="B10" s="1400" t="s">
        <v>1544</v>
      </c>
      <c r="C10" s="1398">
        <v>4</v>
      </c>
    </row>
    <row r="11" spans="1:3">
      <c r="B11" s="1400" t="s">
        <v>1545</v>
      </c>
      <c r="C11" s="1398">
        <v>5</v>
      </c>
    </row>
    <row r="12" spans="1:3">
      <c r="B12" s="1400" t="s">
        <v>1546</v>
      </c>
      <c r="C12" s="1398">
        <v>6</v>
      </c>
    </row>
    <row r="13" spans="1:3">
      <c r="B13" s="1400" t="s">
        <v>1547</v>
      </c>
      <c r="C13" s="1398">
        <v>7</v>
      </c>
    </row>
    <row r="14" spans="1:3">
      <c r="B14" s="1400" t="s">
        <v>1548</v>
      </c>
      <c r="C14" s="1398">
        <v>8</v>
      </c>
    </row>
    <row r="15" spans="1:3">
      <c r="B15" s="1400" t="s">
        <v>1549</v>
      </c>
      <c r="C15" s="1398">
        <v>9</v>
      </c>
    </row>
    <row r="16" spans="1:3">
      <c r="B16" s="1400" t="s">
        <v>1550</v>
      </c>
      <c r="C16" s="1398">
        <v>10</v>
      </c>
    </row>
    <row r="17" spans="2:3">
      <c r="B17" s="1400" t="s">
        <v>1551</v>
      </c>
      <c r="C17" s="1398">
        <v>11</v>
      </c>
    </row>
    <row r="18" spans="2:3">
      <c r="B18" s="1400" t="s">
        <v>1552</v>
      </c>
      <c r="C18" s="1398">
        <v>12</v>
      </c>
    </row>
    <row r="19" spans="2:3">
      <c r="B19" s="1400" t="s">
        <v>1553</v>
      </c>
      <c r="C19" s="1398">
        <v>13</v>
      </c>
    </row>
    <row r="20" spans="2:3">
      <c r="B20" s="1400" t="s">
        <v>1554</v>
      </c>
      <c r="C20" s="1398">
        <v>14</v>
      </c>
    </row>
    <row r="21" spans="2:3">
      <c r="B21" s="1400" t="s">
        <v>1555</v>
      </c>
      <c r="C21" s="1398">
        <v>15</v>
      </c>
    </row>
    <row r="22" spans="2:3">
      <c r="B22" s="1400" t="s">
        <v>1556</v>
      </c>
      <c r="C22" s="1398">
        <v>16</v>
      </c>
    </row>
    <row r="23" spans="2:3">
      <c r="B23" s="1400" t="s">
        <v>1557</v>
      </c>
      <c r="C23" s="1398">
        <v>17</v>
      </c>
    </row>
    <row r="24" spans="2:3">
      <c r="B24" s="1400" t="s">
        <v>1558</v>
      </c>
      <c r="C24" s="1398">
        <v>18</v>
      </c>
    </row>
    <row r="25" spans="2:3">
      <c r="B25" s="1400" t="s">
        <v>1559</v>
      </c>
      <c r="C25" s="1398">
        <v>19</v>
      </c>
    </row>
    <row r="26" spans="2:3">
      <c r="B26" s="1400" t="s">
        <v>1560</v>
      </c>
      <c r="C26" s="1398">
        <v>20</v>
      </c>
    </row>
    <row r="27" spans="2:3">
      <c r="B27" s="1400" t="s">
        <v>1561</v>
      </c>
      <c r="C27" s="1398">
        <v>21</v>
      </c>
    </row>
    <row r="28" spans="2:3">
      <c r="B28" s="1400" t="s">
        <v>1562</v>
      </c>
      <c r="C28" s="1398">
        <v>22</v>
      </c>
    </row>
    <row r="29" spans="2:3">
      <c r="B29" s="1400" t="s">
        <v>1563</v>
      </c>
      <c r="C29" s="1398">
        <v>23</v>
      </c>
    </row>
    <row r="30" spans="2:3">
      <c r="B30" s="1400" t="s">
        <v>1564</v>
      </c>
      <c r="C30" s="1398">
        <v>24</v>
      </c>
    </row>
    <row r="31" spans="2:3">
      <c r="B31" s="1400" t="s">
        <v>1565</v>
      </c>
      <c r="C31" s="1398">
        <v>25</v>
      </c>
    </row>
    <row r="32" spans="2:3">
      <c r="B32" s="1400" t="s">
        <v>1566</v>
      </c>
      <c r="C32" s="1398">
        <v>26</v>
      </c>
    </row>
    <row r="33" spans="2:3">
      <c r="B33" s="1400" t="s">
        <v>1567</v>
      </c>
      <c r="C33" s="1398">
        <v>27</v>
      </c>
    </row>
    <row r="34" spans="2:3">
      <c r="B34" s="1400" t="s">
        <v>1568</v>
      </c>
      <c r="C34" s="1398">
        <v>28</v>
      </c>
    </row>
    <row r="35" spans="2:3">
      <c r="B35" s="1400" t="s">
        <v>1569</v>
      </c>
      <c r="C35" s="1398">
        <v>29</v>
      </c>
    </row>
    <row r="36" spans="2:3">
      <c r="B36" s="1400" t="s">
        <v>1570</v>
      </c>
      <c r="C36" s="1398">
        <v>30</v>
      </c>
    </row>
    <row r="37" spans="2:3">
      <c r="B37" s="1400" t="s">
        <v>1571</v>
      </c>
      <c r="C37" s="1398">
        <v>31</v>
      </c>
    </row>
    <row r="38" spans="2:3">
      <c r="B38" s="1400" t="s">
        <v>1572</v>
      </c>
      <c r="C38" s="1398">
        <v>32</v>
      </c>
    </row>
    <row r="39" spans="2:3">
      <c r="B39" s="1400" t="s">
        <v>1573</v>
      </c>
      <c r="C39" s="1398">
        <v>33</v>
      </c>
    </row>
    <row r="40" spans="2:3">
      <c r="B40" s="1400" t="s">
        <v>1574</v>
      </c>
      <c r="C40" s="1398">
        <v>34</v>
      </c>
    </row>
    <row r="41" spans="2:3">
      <c r="B41" s="1400" t="s">
        <v>1575</v>
      </c>
      <c r="C41" s="1398">
        <v>35</v>
      </c>
    </row>
    <row r="42" spans="2:3">
      <c r="B42" s="1400" t="s">
        <v>1576</v>
      </c>
      <c r="C42" s="1398">
        <v>36</v>
      </c>
    </row>
    <row r="43" spans="2:3">
      <c r="B43" s="1400" t="s">
        <v>1577</v>
      </c>
      <c r="C43" s="1398">
        <v>37</v>
      </c>
    </row>
    <row r="44" spans="2:3">
      <c r="B44" s="1400" t="s">
        <v>1578</v>
      </c>
      <c r="C44" s="1398">
        <v>38</v>
      </c>
    </row>
    <row r="45" spans="2:3">
      <c r="B45" s="1400" t="s">
        <v>1579</v>
      </c>
      <c r="C45" s="1398">
        <v>39</v>
      </c>
    </row>
    <row r="46" spans="2:3">
      <c r="B46" s="1400" t="s">
        <v>1580</v>
      </c>
      <c r="C46" s="1398">
        <v>40</v>
      </c>
    </row>
    <row r="47" spans="2:3">
      <c r="B47" s="1400" t="s">
        <v>1581</v>
      </c>
      <c r="C47" s="1398">
        <v>41</v>
      </c>
    </row>
    <row r="48" spans="2:3">
      <c r="B48" s="1400" t="s">
        <v>1582</v>
      </c>
      <c r="C48" s="1398">
        <v>42</v>
      </c>
    </row>
    <row r="49" spans="2:3">
      <c r="B49" s="1400" t="s">
        <v>1583</v>
      </c>
      <c r="C49" s="1398">
        <v>43</v>
      </c>
    </row>
    <row r="50" spans="2:3">
      <c r="B50" s="1400" t="s">
        <v>1584</v>
      </c>
      <c r="C50" s="1398">
        <v>44</v>
      </c>
    </row>
    <row r="51" spans="2:3">
      <c r="B51" s="1400" t="s">
        <v>1585</v>
      </c>
      <c r="C51" s="1398">
        <v>45</v>
      </c>
    </row>
    <row r="52" spans="2:3">
      <c r="B52" s="1400" t="s">
        <v>1586</v>
      </c>
      <c r="C52" s="1398">
        <v>46</v>
      </c>
    </row>
    <row r="53" spans="2:3">
      <c r="B53" s="1400" t="s">
        <v>1587</v>
      </c>
      <c r="C53" s="1398">
        <v>47</v>
      </c>
    </row>
    <row r="54" spans="2:3">
      <c r="B54" s="1400" t="s">
        <v>1588</v>
      </c>
      <c r="C54" s="1398">
        <v>48</v>
      </c>
    </row>
    <row r="55" spans="2:3">
      <c r="B55" s="1400" t="s">
        <v>1589</v>
      </c>
      <c r="C55" s="1398">
        <v>49</v>
      </c>
    </row>
    <row r="56" spans="2:3">
      <c r="B56" s="1400" t="s">
        <v>1590</v>
      </c>
      <c r="C56" s="1398">
        <v>50</v>
      </c>
    </row>
    <row r="57" spans="2:3">
      <c r="B57" s="1400" t="s">
        <v>1591</v>
      </c>
      <c r="C57" s="1398">
        <v>51</v>
      </c>
    </row>
    <row r="58" spans="2:3">
      <c r="B58" s="1400" t="s">
        <v>1592</v>
      </c>
      <c r="C58" s="1398">
        <v>52</v>
      </c>
    </row>
    <row r="59" spans="2:3">
      <c r="B59" s="1400" t="s">
        <v>1593</v>
      </c>
      <c r="C59" s="1398">
        <v>53</v>
      </c>
    </row>
    <row r="60" spans="2:3">
      <c r="B60" s="1400" t="s">
        <v>1594</v>
      </c>
      <c r="C60" s="1398">
        <v>54</v>
      </c>
    </row>
    <row r="61" spans="2:3">
      <c r="B61" s="1400" t="s">
        <v>1595</v>
      </c>
      <c r="C61" s="1398">
        <v>55</v>
      </c>
    </row>
    <row r="62" spans="2:3">
      <c r="B62" s="1400" t="s">
        <v>1596</v>
      </c>
      <c r="C62" s="1398">
        <v>56</v>
      </c>
    </row>
    <row r="63" spans="2:3">
      <c r="B63" s="1400" t="s">
        <v>1597</v>
      </c>
      <c r="C63" s="1398">
        <v>57</v>
      </c>
    </row>
    <row r="64" spans="2:3">
      <c r="B64" s="1400" t="s">
        <v>1598</v>
      </c>
      <c r="C64" s="1398">
        <v>58</v>
      </c>
    </row>
    <row r="65" spans="2:3">
      <c r="B65" s="1400" t="s">
        <v>1599</v>
      </c>
      <c r="C65" s="1398">
        <v>59</v>
      </c>
    </row>
  </sheetData>
  <mergeCells count="1">
    <mergeCell ref="A4:C4"/>
  </mergeCells>
  <hyperlinks>
    <hyperlink ref="A1" location="Índice!A1" display="Volver al Índice" xr:uid="{1892FBFE-FB19-4245-BABC-8D2A416B78D4}"/>
    <hyperlink ref="B6" location="Agregación_EEFF!A5" display="Nota sobre la agregación de los E.E.F.F." xr:uid="{2062535C-51F6-4247-97FC-0D412F297196}"/>
    <hyperlink ref="B7" location="1!A5" display="Balance General  " xr:uid="{35881126-9DF8-49F1-8E99-DD4604EA6FE6}"/>
    <hyperlink ref="B8" location="2!A5" display="Estado de Ganancias y Pérdidas  " xr:uid="{E8C7227A-F96F-4AE3-9873-CC80982E0A33}"/>
    <hyperlink ref="B9" location="3!A5" display="Indicadores Financieros  " xr:uid="{860D6F5C-6764-473D-B120-78A63AAFC398}"/>
    <hyperlink ref="B10" location="4!A5" display="Créditos Directos por Sector Económico  " xr:uid="{3451E86E-3172-4B0C-9F2C-35CFEECA444A}"/>
    <hyperlink ref="B11" location="5!A5" display="Créditos Directos y Depósitos por Zona Geográfica  " xr:uid="{AE68E7A8-7DBD-4F04-98BA-CB846CD3DA25}"/>
    <hyperlink ref="B12" location="6!A5" display="Depósitos según Escala de Montos  " xr:uid="{E5DC2AC8-DCE1-4B4F-B91E-755D0BC53622}"/>
    <hyperlink ref="B13" location="7!A5" display="Contratos de Arrendamiento Financiero por Sector Económico y Tipo de Bien" xr:uid="{A08FC0DF-5DFD-4468-B12F-27A3FCB9815E}"/>
    <hyperlink ref="B14" location="8!A5" display="Número de Personal  " xr:uid="{B641999C-B676-4BB7-B1BD-42568F953127}"/>
    <hyperlink ref="B15" location="9!A5" display="Requerimiento de Patrimonio Efectivo y Ratio de Capital Global  " xr:uid="{62DA1D8C-F0F6-4834-B1DF-09D636FD67E6}"/>
    <hyperlink ref="B16" location="10!A5" display="Activos y Contingentes Ponderados por Riesgo de Crédito  " xr:uid="{15C40615-5AB9-44CB-A90D-BA527EDA90A4}"/>
    <hyperlink ref="B17" location="11!A5" display="Créditos Directos según Situación  " xr:uid="{5A78E3CB-44FE-4CDD-939B-A5375BD97AEF}"/>
    <hyperlink ref="B18" location="12!A5" display="Créditos Directos según Tipo de Crédito y Situación  " xr:uid="{E2BE3717-8BE6-4C59-A238-56E8095BB055}"/>
    <hyperlink ref="B19" location="13!A5" display="Estructura de Créditos Directos e Indirectos según Categoría de Riesgo del Deudor  " xr:uid="{F164E302-FDBD-41EC-A937-A8ECB2E5DAB3}"/>
    <hyperlink ref="B20" location="14!A5" display="Estructura de Créditos Directos e Indirectos por Tipo de Crédito y Categoría de Riesgo del Deudor " xr:uid="{F7D38AA5-BB0A-45A8-870C-CE471A8AD01F}"/>
    <hyperlink ref="B21" location="15!A5" display="Créditos Directos por Tipo, Modalidad y Moneda" xr:uid="{430E8524-E0FB-41E0-8519-19752B57B39F}"/>
    <hyperlink ref="B22" location="16!A5" display="Morosidad por tipo de crédito y modalidad  " xr:uid="{40FE4ED0-1FBD-4369-9A55-83F14B4050FF}"/>
    <hyperlink ref="B23" location="17!A5" display="Ratios de Morosidad según días de incumplimiento  " xr:uid="{9F3904D6-497B-419B-AE94-3A027AEA15D7}"/>
    <hyperlink ref="B24" location="18!A5" display="Créditos por Tipo de Garantía   " xr:uid="{A0C5070C-754D-4A10-85AE-8BD4B9860718}"/>
    <hyperlink ref="B25" location="19!A5" display="Créditos a Actividades Empresariales por Sector Económico  " xr:uid="{14CCF066-F141-4893-B986-117921A55EC2}"/>
    <hyperlink ref="B26" location="20!A5" display="Flujo de Créditos Castigados por Tipo de Crédito  " xr:uid="{CDBF57F3-60FE-4B2B-B181-857CBB100BC9}"/>
    <hyperlink ref="B27" location="21!A5" display="Ratios de Liquidez  " xr:uid="{C389527A-2A58-4812-85EC-FC92A92732D0}"/>
    <hyperlink ref="B28" location="22!A5" display="Movimiento de los Depósitos  (Moneda Nacional)" xr:uid="{1768B58E-5854-4858-9494-B4D057B74E6B}"/>
    <hyperlink ref="B29" location="23!A5" display="Movimiento de los Depósitos  (Moneda Extranjera)" xr:uid="{07D874AC-1649-49CD-9150-5E8C9C79FB7E}"/>
    <hyperlink ref="B30" location="24!A5" display="Depósitos del Público por Tipo de Depósito y Plazo (Moneda Nacional)" xr:uid="{F55489EF-D545-44E5-9468-CCA7CECE06F7}"/>
    <hyperlink ref="B31" location="25!A5" display="Depósitos del Público por Tipo de Depósito y Plazo (Moneda Extranjera)" xr:uid="{DA2367EC-13E9-47EF-A8AA-A2FDBA235AC0}"/>
    <hyperlink ref="B32" location="26!A5" display="Requerimiento de Patrimonio Efectivo por Riesgo de Mercado  " xr:uid="{04DDBEED-4806-49DB-89C2-94357E93628B}"/>
    <hyperlink ref="B33" location="27!A5" display="Posición Global en Moneda Extranjera  " xr:uid="{68DB8B04-13F3-45FB-A129-1337A91B5C8F}"/>
    <hyperlink ref="B34" location="28!A5" display="Operaciones Forward en Moneda Extranjera" xr:uid="{B93B893C-2F01-4183-ADD8-BB73538E9FEF}"/>
    <hyperlink ref="B35" location="29!A5" display="Operaciones Swaps" xr:uid="{65E20F47-5082-49BF-B8EE-F5B594180230}"/>
    <hyperlink ref="B36" location="30!A5" display="Requerimiento de Patrimonio Efectivo por Riesgo Operacional  " xr:uid="{A3794B3B-2597-4FAD-9A22-0CD4A70228BC}"/>
    <hyperlink ref="B37" location="31!A5" display="Estructura del Activo  " xr:uid="{F443C6B0-A925-40C8-9C02-D86E2B8355EC}"/>
    <hyperlink ref="B38" location="32!A5" display="Estructura de los Créditos Directos por Modalidad  " xr:uid="{90C886A0-DBED-46B0-BDC3-72F13984AAAC}"/>
    <hyperlink ref="B39" location="33!A5" display="Estructura de los Créditos Directos por Tipo y Modalidad  " xr:uid="{1C2B11D8-2644-457E-ACD3-154EF39C1B8B}"/>
    <hyperlink ref="B40" location="34!A5" display="Estructura de los Créditos Indirectos  " xr:uid="{C21D514B-D4F9-485E-9966-2E02067A5AA6}"/>
    <hyperlink ref="B41" location="35!A5" display="Estructura del Pasivo  " xr:uid="{4F381C9B-F4E3-4ADC-AC1B-87FC7BB53442}"/>
    <hyperlink ref="B42" location="36!A5" display="Estructura de los Depósitos por Tipo  " xr:uid="{9B5F4238-0C7B-46C9-B644-692C28724D67}"/>
    <hyperlink ref="B43" location="37!A5" display="Estructura de los Adeudos y Obligaciones Financieras  " xr:uid="{1A898890-2184-4900-9211-A43C63B4D4C2}"/>
    <hyperlink ref="B44" location="38!A5" display="Estructura del Patrimonio Efectivo" xr:uid="{E9F86E68-480C-4EDC-958E-5576CBD1B8AB}"/>
    <hyperlink ref="B45" location="39!A5" display="Estructura de los Ingresos Financieros  " xr:uid="{D89ED684-2BE8-4BD4-977E-EC0B50F4FA4C}"/>
    <hyperlink ref="B46" location="40!A5" display="Estructura de los Gastos Financieros  " xr:uid="{72E36B36-C14E-48CE-B4D3-7614A0BB5102}"/>
    <hyperlink ref="B47" location="41!A5" display="Estructura de los Gastos de Administración  " xr:uid="{916B5024-999B-47E5-BC38-B49F83A68316}"/>
    <hyperlink ref="B48" location="42!A5" display="Estructura de Fideicomisos y Comisiones de Confianza  " xr:uid="{976AE943-B362-4167-8A83-8BF58A1CB690}"/>
    <hyperlink ref="B49" location="43!A5" display="Estructura de Inversiones" xr:uid="{40E3F2BE-D090-404C-B50E-BF266CAB96ED}"/>
    <hyperlink ref="B50" location="44!A5" display="Ranking de Créditos, Depósitos y Patrimonio  " xr:uid="{5D885574-9FBA-4C94-9EE8-3C6596634739}"/>
    <hyperlink ref="B51" location="45!A5" display="Ranking de Créditos Directos por Tipo  " xr:uid="{CD2753B6-33CB-41F2-B73F-0A2A7CCF4FEA}"/>
    <hyperlink ref="B52" location="46!A5" display="Ranking de Créditos Directos por Modalidad de Operación  " xr:uid="{D7BFD6D0-2339-4307-9B45-C8AB92FF92C1}"/>
    <hyperlink ref="B53" location="47!A5" display="Ranking de Depósitos por Tipo  " xr:uid="{5273E6DF-D4C5-4A35-8938-C54AE2897646}"/>
    <hyperlink ref="B54" location="48!A5" display="Distribución de Oficinas por Zona Geográfica (País)" xr:uid="{C72F6A85-1DC0-44DC-A332-778190E59871}"/>
    <hyperlink ref="B55" location="49!A5" display="Distribución de Oficinas por Zona Geográfica (Lima y Callao)" xr:uid="{4D65B182-3CD0-47EA-9941-1FB916C134E0}"/>
    <hyperlink ref="B56" location="50!A5" display="Créditos Directos y Depósitos por Oficinas  " xr:uid="{A8D4A5AF-EC7A-46AD-965A-E5DD2585D4B9}"/>
    <hyperlink ref="B57" location="51!A5" display="Estructura de los Créditos Directos por Departamento  " xr:uid="{D41F6D63-57CC-4876-A88C-4B2CF68A9512}"/>
    <hyperlink ref="B58" location="52!A5" display="Estructura de los Depósitos por Departamento  " xr:uid="{7A13F4A4-275A-4DD4-97D3-E88BB7509018}"/>
    <hyperlink ref="B59" location="53!A5" display="Depósitos por Tipo y Persona  " xr:uid="{1BACB325-00E5-440A-AAA9-F29D1DFA2FE5}"/>
    <hyperlink ref="B60" location="54!A5" display="Número de Depositantes por Tipo de Depósito  " xr:uid="{63AF1D51-7D43-46A5-A9A9-3533A5414A18}"/>
    <hyperlink ref="B61" location="55!A5" display="Número de Tarjetas de Débito" xr:uid="{24992C7E-AE50-4340-9B77-1715678D481B}"/>
    <hyperlink ref="B62" location="56!A5" display="Número de Deudores según Tipo de Crédito  " xr:uid="{F74BC237-9ABD-4EE7-93E5-012D418DE62E}"/>
    <hyperlink ref="B63" location="57!A5" display="Número de Tarjetas de Crédito por Tipo  " xr:uid="{1D3D1B25-8FBB-4506-802C-BD833509CF11}"/>
    <hyperlink ref="B64" location="58!A5" display="Nuevos Créditos Hipotecarios para Vivienda  " xr:uid="{D346A89B-34D4-42C8-BABD-7866DF935907}"/>
    <hyperlink ref="B65" location="59!A5" display="Nuevos Créditos a Principales Sectores Económicos  " xr:uid="{189D022B-8AB0-4553-83F8-A239AEAC2A99}"/>
  </hyperlinks>
  <pageMargins left="0.7" right="0.7" top="0.75" bottom="0.75" header="0.3" footer="0.3"/>
  <pageSetup paperSize="9" scale="78"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E80C6-FD39-4DA0-A2E1-2B94CE63D9EC}">
  <sheetPr>
    <pageSetUpPr fitToPage="1"/>
  </sheetPr>
  <dimension ref="A1:D199"/>
  <sheetViews>
    <sheetView showGridLines="0" topLeftCell="A130" zoomScale="85" zoomScaleNormal="85" workbookViewId="0"/>
  </sheetViews>
  <sheetFormatPr baseColWidth="10" defaultColWidth="12.7109375" defaultRowHeight="12.75"/>
  <cols>
    <col min="1" max="1" width="7.28515625" style="1407" bestFit="1" customWidth="1"/>
    <col min="2" max="2" width="69.42578125" style="1407" bestFit="1" customWidth="1"/>
    <col min="3" max="3" width="99.7109375" style="1407" customWidth="1"/>
    <col min="4" max="16384" width="12.7109375" style="1407"/>
  </cols>
  <sheetData>
    <row r="1" spans="1:3">
      <c r="A1" s="1401" t="s">
        <v>1230</v>
      </c>
    </row>
    <row r="2" spans="1:3" ht="15">
      <c r="B2" s="1408" t="s">
        <v>1231</v>
      </c>
    </row>
    <row r="3" spans="1:3" ht="6.6" customHeight="1"/>
    <row r="4" spans="1:3" ht="12.75" customHeight="1">
      <c r="B4" s="1409" t="s">
        <v>1232</v>
      </c>
      <c r="C4" s="1410"/>
    </row>
    <row r="5" spans="1:3">
      <c r="B5" s="1411"/>
      <c r="C5" s="1412"/>
    </row>
    <row r="6" spans="1:3">
      <c r="B6" s="1411"/>
      <c r="C6" s="1412"/>
    </row>
    <row r="7" spans="1:3" ht="30.75" customHeight="1">
      <c r="B7" s="1413"/>
      <c r="C7" s="1414"/>
    </row>
    <row r="8" spans="1:3" ht="15">
      <c r="B8" s="1415"/>
      <c r="C8" s="1415"/>
    </row>
    <row r="9" spans="1:3">
      <c r="A9" s="1416"/>
      <c r="B9" s="1416"/>
      <c r="C9" s="1416"/>
    </row>
    <row r="10" spans="1:3">
      <c r="A10" s="1417"/>
      <c r="B10" s="1417" t="s">
        <v>1233</v>
      </c>
      <c r="C10" s="1417"/>
    </row>
    <row r="11" spans="1:3" ht="13.5" thickBot="1">
      <c r="A11" s="1418"/>
      <c r="B11" s="1418"/>
      <c r="C11" s="1418"/>
    </row>
    <row r="12" spans="1:3" ht="24" customHeight="1">
      <c r="B12" s="8" t="s">
        <v>1234</v>
      </c>
      <c r="C12" s="1419"/>
    </row>
    <row r="13" spans="1:3" ht="11.45" customHeight="1">
      <c r="B13" s="8"/>
      <c r="C13" s="1419"/>
    </row>
    <row r="14" spans="1:3">
      <c r="A14" s="1420" t="s">
        <v>1235</v>
      </c>
      <c r="B14" s="8" t="s">
        <v>517</v>
      </c>
      <c r="C14" s="1417" t="str">
        <f>A15&amp;"+"&amp;A16&amp;"+"&amp;A17&amp;"+"&amp;A18</f>
        <v>(A.1)+(A.2)+(A.3)+(A.4)</v>
      </c>
    </row>
    <row r="15" spans="1:3">
      <c r="A15" s="1421" t="s">
        <v>1236</v>
      </c>
      <c r="B15" s="1422" t="s">
        <v>1237</v>
      </c>
      <c r="C15" s="798">
        <v>1101</v>
      </c>
    </row>
    <row r="16" spans="1:3">
      <c r="A16" s="1421" t="s">
        <v>1238</v>
      </c>
      <c r="B16" s="1422" t="s">
        <v>1239</v>
      </c>
      <c r="C16" s="7" t="s">
        <v>1240</v>
      </c>
    </row>
    <row r="17" spans="1:3">
      <c r="A17" s="1421" t="s">
        <v>1241</v>
      </c>
      <c r="B17" s="1422" t="s">
        <v>735</v>
      </c>
      <c r="C17" s="7" t="s">
        <v>1242</v>
      </c>
    </row>
    <row r="18" spans="1:3">
      <c r="A18" s="1421" t="s">
        <v>1243</v>
      </c>
      <c r="B18" s="1422" t="s">
        <v>1244</v>
      </c>
      <c r="C18" s="798">
        <v>1105</v>
      </c>
    </row>
    <row r="19" spans="1:3">
      <c r="A19" s="1420" t="s">
        <v>1245</v>
      </c>
      <c r="B19" s="8" t="s">
        <v>522</v>
      </c>
      <c r="C19" s="801">
        <v>1201</v>
      </c>
    </row>
    <row r="20" spans="1:3" ht="18.75" customHeight="1">
      <c r="A20" s="1420" t="s">
        <v>1246</v>
      </c>
      <c r="B20" s="8" t="s">
        <v>1247</v>
      </c>
      <c r="C20" s="1417" t="str">
        <f>A21&amp;"+"&amp;A22&amp;"+"&amp;A23&amp;"+"&amp;A24&amp;"+"&amp;A25&amp;"+"&amp;A26</f>
        <v>(C.1)+(C.2)+(C.3)+(C.4)+(C.5)+(C.6)</v>
      </c>
    </row>
    <row r="21" spans="1:3">
      <c r="A21" s="1421" t="s">
        <v>1248</v>
      </c>
      <c r="B21" s="1422" t="s">
        <v>1249</v>
      </c>
      <c r="C21" s="7" t="s">
        <v>1250</v>
      </c>
    </row>
    <row r="22" spans="1:3">
      <c r="A22" s="1421" t="s">
        <v>1251</v>
      </c>
      <c r="B22" s="1422" t="s">
        <v>776</v>
      </c>
      <c r="C22" s="7" t="s">
        <v>1252</v>
      </c>
    </row>
    <row r="23" spans="1:3">
      <c r="A23" s="1421" t="s">
        <v>1253</v>
      </c>
      <c r="B23" s="1422" t="s">
        <v>777</v>
      </c>
      <c r="C23" s="798">
        <v>1305</v>
      </c>
    </row>
    <row r="24" spans="1:3">
      <c r="A24" s="1421" t="s">
        <v>1254</v>
      </c>
      <c r="B24" s="1422" t="s">
        <v>779</v>
      </c>
      <c r="C24" s="798">
        <v>1306</v>
      </c>
    </row>
    <row r="25" spans="1:3">
      <c r="A25" s="1421" t="s">
        <v>1255</v>
      </c>
      <c r="B25" s="1422" t="s">
        <v>1256</v>
      </c>
      <c r="C25" s="798" t="s">
        <v>1257</v>
      </c>
    </row>
    <row r="26" spans="1:3">
      <c r="A26" s="1421" t="s">
        <v>1258</v>
      </c>
      <c r="B26" s="1422" t="s">
        <v>1259</v>
      </c>
      <c r="C26" s="1423" t="s">
        <v>1260</v>
      </c>
    </row>
    <row r="27" spans="1:3" ht="19.149999999999999" customHeight="1">
      <c r="A27" s="1420" t="s">
        <v>1261</v>
      </c>
      <c r="B27" s="8" t="s">
        <v>1262</v>
      </c>
      <c r="C27" s="1417" t="str">
        <f>A28&amp;"+"&amp;A39&amp;"+"&amp;A40&amp;"+"&amp;A43&amp;"+"&amp;A44</f>
        <v>(D.1)+(D.12)+(D.13)+(D.16)+(D.17)</v>
      </c>
    </row>
    <row r="28" spans="1:3">
      <c r="A28" s="1421" t="s">
        <v>1263</v>
      </c>
      <c r="B28" s="1424" t="s">
        <v>1071</v>
      </c>
      <c r="C28" s="1417" t="str">
        <f>A29&amp;"+"&amp;A30&amp;"+"&amp;A31&amp;"+"&amp;A32&amp;"+"&amp;A33&amp;"+"&amp;A34&amp;"+"&amp;A35&amp;"+"&amp;A36&amp;"+"&amp;A37&amp;"+"&amp;A38</f>
        <v>(D.2)+(D.3)+(D.4)+(D.5)+(D.6)+(D.7)+(D.8)+(D.9)+(D.10)+(D.11)</v>
      </c>
    </row>
    <row r="29" spans="1:3" ht="27.75">
      <c r="A29" s="1421" t="s">
        <v>1264</v>
      </c>
      <c r="B29" s="1425" t="s">
        <v>706</v>
      </c>
      <c r="C29" s="1426" t="s">
        <v>1265</v>
      </c>
    </row>
    <row r="30" spans="1:3" ht="25.5">
      <c r="A30" s="1421" t="s">
        <v>1266</v>
      </c>
      <c r="B30" s="1425" t="s">
        <v>133</v>
      </c>
      <c r="C30" s="1427" t="s">
        <v>1267</v>
      </c>
    </row>
    <row r="31" spans="1:3">
      <c r="A31" s="1421" t="s">
        <v>1268</v>
      </c>
      <c r="B31" s="1425" t="s">
        <v>124</v>
      </c>
      <c r="C31" s="1428" t="s">
        <v>1269</v>
      </c>
    </row>
    <row r="32" spans="1:3">
      <c r="A32" s="1421" t="s">
        <v>1270</v>
      </c>
      <c r="B32" s="1425" t="s">
        <v>710</v>
      </c>
      <c r="C32" s="1428" t="s">
        <v>1271</v>
      </c>
    </row>
    <row r="33" spans="1:3" ht="25.5">
      <c r="A33" s="1421" t="s">
        <v>1272</v>
      </c>
      <c r="B33" s="1425" t="s">
        <v>134</v>
      </c>
      <c r="C33" s="1427" t="s">
        <v>1273</v>
      </c>
    </row>
    <row r="34" spans="1:3" ht="25.5">
      <c r="A34" s="1421" t="s">
        <v>1274</v>
      </c>
      <c r="B34" s="1425" t="s">
        <v>1275</v>
      </c>
      <c r="C34" s="1427" t="s">
        <v>1276</v>
      </c>
    </row>
    <row r="35" spans="1:3">
      <c r="A35" s="1421" t="s">
        <v>1277</v>
      </c>
      <c r="B35" s="1425" t="s">
        <v>709</v>
      </c>
      <c r="C35" s="1429">
        <v>1401.04</v>
      </c>
    </row>
    <row r="36" spans="1:3" ht="15">
      <c r="A36" s="1421" t="s">
        <v>1278</v>
      </c>
      <c r="B36" s="1425" t="s">
        <v>712</v>
      </c>
      <c r="C36" s="1430" t="s">
        <v>1279</v>
      </c>
    </row>
    <row r="37" spans="1:3">
      <c r="A37" s="1431" t="s">
        <v>1280</v>
      </c>
      <c r="B37" s="1425" t="s">
        <v>1281</v>
      </c>
      <c r="C37" s="1427" t="s">
        <v>1282</v>
      </c>
    </row>
    <row r="38" spans="1:3" ht="63.75">
      <c r="A38" s="1431" t="s">
        <v>1283</v>
      </c>
      <c r="B38" s="1425" t="s">
        <v>735</v>
      </c>
      <c r="C38" s="1432" t="s">
        <v>1284</v>
      </c>
    </row>
    <row r="39" spans="1:3">
      <c r="A39" s="1431" t="s">
        <v>1285</v>
      </c>
      <c r="B39" s="1424" t="s">
        <v>1286</v>
      </c>
      <c r="C39" s="1433" t="s">
        <v>1287</v>
      </c>
    </row>
    <row r="40" spans="1:3">
      <c r="A40" s="1421" t="s">
        <v>1288</v>
      </c>
      <c r="B40" s="1424" t="s">
        <v>1088</v>
      </c>
      <c r="C40" s="8" t="str">
        <f>A41&amp;"+"&amp;A42</f>
        <v>(D.14)+(D.15)</v>
      </c>
    </row>
    <row r="41" spans="1:3">
      <c r="A41" s="1421" t="s">
        <v>1289</v>
      </c>
      <c r="B41" s="1434" t="s">
        <v>1074</v>
      </c>
      <c r="C41" s="1423">
        <v>1405</v>
      </c>
    </row>
    <row r="42" spans="1:3">
      <c r="A42" s="1421" t="s">
        <v>1290</v>
      </c>
      <c r="B42" s="1434" t="s">
        <v>1291</v>
      </c>
      <c r="C42" s="1423">
        <v>1406</v>
      </c>
    </row>
    <row r="43" spans="1:3">
      <c r="A43" s="1421" t="s">
        <v>1292</v>
      </c>
      <c r="B43" s="1424" t="s">
        <v>1259</v>
      </c>
      <c r="C43" s="1435" t="s">
        <v>1293</v>
      </c>
    </row>
    <row r="44" spans="1:3" ht="24" customHeight="1">
      <c r="A44" s="1421" t="s">
        <v>1294</v>
      </c>
      <c r="B44" s="1424" t="s">
        <v>1295</v>
      </c>
      <c r="C44" s="1436" t="s">
        <v>1296</v>
      </c>
    </row>
    <row r="45" spans="1:3" ht="19.5" customHeight="1">
      <c r="A45" s="1420" t="s">
        <v>1297</v>
      </c>
      <c r="B45" s="8" t="s">
        <v>547</v>
      </c>
      <c r="C45" s="1436" t="s">
        <v>1298</v>
      </c>
    </row>
    <row r="46" spans="1:3">
      <c r="A46" s="1420" t="s">
        <v>1299</v>
      </c>
      <c r="B46" s="8" t="s">
        <v>1300</v>
      </c>
      <c r="C46" s="8" t="str">
        <f>A47&amp;"+"&amp;A48&amp;"+"&amp;A49&amp;"+"&amp;A50&amp;"+"&amp;A51</f>
        <v>(F.1)+(F.2)+(F.3)+(F.4)+(F.5)</v>
      </c>
    </row>
    <row r="47" spans="1:3">
      <c r="A47" s="1421" t="s">
        <v>1301</v>
      </c>
      <c r="B47" s="1422" t="s">
        <v>549</v>
      </c>
      <c r="C47" s="798">
        <v>1108</v>
      </c>
    </row>
    <row r="48" spans="1:3">
      <c r="A48" s="1421" t="s">
        <v>1302</v>
      </c>
      <c r="B48" s="1422" t="s">
        <v>737</v>
      </c>
      <c r="C48" s="798">
        <v>1208</v>
      </c>
    </row>
    <row r="49" spans="1:3">
      <c r="A49" s="1421" t="s">
        <v>1303</v>
      </c>
      <c r="B49" s="1422" t="s">
        <v>738</v>
      </c>
      <c r="C49" s="798">
        <v>1308</v>
      </c>
    </row>
    <row r="50" spans="1:3">
      <c r="A50" s="1421" t="s">
        <v>1304</v>
      </c>
      <c r="B50" s="1422" t="s">
        <v>739</v>
      </c>
      <c r="C50" s="798">
        <v>1408</v>
      </c>
    </row>
    <row r="51" spans="1:3">
      <c r="A51" s="1421" t="s">
        <v>1305</v>
      </c>
      <c r="B51" s="1422" t="s">
        <v>1306</v>
      </c>
      <c r="C51" s="798">
        <v>1508</v>
      </c>
    </row>
    <row r="52" spans="1:3" ht="18.75" customHeight="1">
      <c r="A52" s="1420" t="s">
        <v>1307</v>
      </c>
      <c r="B52" s="1433" t="s">
        <v>554</v>
      </c>
      <c r="C52" s="1437" t="s">
        <v>1308</v>
      </c>
    </row>
    <row r="53" spans="1:3" ht="21" customHeight="1">
      <c r="A53" s="1420" t="s">
        <v>1309</v>
      </c>
      <c r="B53" s="8" t="s">
        <v>1310</v>
      </c>
      <c r="C53" s="801">
        <v>18</v>
      </c>
    </row>
    <row r="54" spans="1:3" ht="42.75">
      <c r="A54" s="1438" t="s">
        <v>1311</v>
      </c>
      <c r="B54" s="1439" t="s">
        <v>1312</v>
      </c>
      <c r="C54" s="1440" t="s">
        <v>1313</v>
      </c>
    </row>
    <row r="55" spans="1:3" ht="42.75">
      <c r="A55" s="1438"/>
      <c r="B55" s="1439"/>
      <c r="C55" s="1440" t="s">
        <v>1314</v>
      </c>
    </row>
    <row r="56" spans="1:3" ht="18.600000000000001" customHeight="1">
      <c r="A56" s="1420" t="s">
        <v>1315</v>
      </c>
      <c r="B56" s="8" t="s">
        <v>1316</v>
      </c>
      <c r="C56" s="1417" t="str">
        <f>A14&amp;"+"&amp;A19&amp;"+"&amp;A20&amp;"+"&amp;A27&amp;"+"&amp;A45&amp;"+"&amp;A46&amp;"+"&amp;A52&amp;"+"&amp;A53&amp;"+"&amp;A54</f>
        <v>(A)+(B)+(C)+(D)+(E)+(F)+(G)+(H)+(I)</v>
      </c>
    </row>
    <row r="57" spans="1:3">
      <c r="B57" s="1441"/>
    </row>
    <row r="58" spans="1:3">
      <c r="B58" s="1441"/>
    </row>
    <row r="59" spans="1:3">
      <c r="B59" s="64" t="s">
        <v>1317</v>
      </c>
    </row>
    <row r="60" spans="1:3">
      <c r="B60" s="64"/>
    </row>
    <row r="61" spans="1:3">
      <c r="A61" s="1420" t="s">
        <v>1318</v>
      </c>
      <c r="B61" s="64" t="s">
        <v>561</v>
      </c>
      <c r="C61" s="1417" t="str">
        <f>A62&amp;"+"&amp;A63&amp;"+"&amp;A64&amp;"+"&amp;A69&amp;"+"&amp;A70</f>
        <v>(K.1)+(K.2)+(K.3)+(K.8)+(K.9)</v>
      </c>
    </row>
    <row r="62" spans="1:3" ht="15">
      <c r="A62" s="1421" t="s">
        <v>1319</v>
      </c>
      <c r="B62" s="1422" t="s">
        <v>139</v>
      </c>
      <c r="C62" s="1442" t="s">
        <v>1320</v>
      </c>
    </row>
    <row r="63" spans="1:3">
      <c r="A63" s="1421" t="s">
        <v>1321</v>
      </c>
      <c r="B63" s="1422" t="s">
        <v>477</v>
      </c>
      <c r="C63" s="798">
        <v>2102</v>
      </c>
    </row>
    <row r="64" spans="1:3">
      <c r="A64" s="1421" t="s">
        <v>1322</v>
      </c>
      <c r="B64" s="1422" t="s">
        <v>143</v>
      </c>
      <c r="C64" s="1443" t="str">
        <f>A65&amp;"+"&amp;A66&amp;"+"&amp;A67&amp;"+"&amp;A68</f>
        <v>(K.4)+(K.5)+(K.6)+(K.7)</v>
      </c>
    </row>
    <row r="65" spans="1:3">
      <c r="A65" s="1421" t="s">
        <v>1323</v>
      </c>
      <c r="B65" s="1422" t="s">
        <v>1324</v>
      </c>
      <c r="C65" s="1444" t="s">
        <v>1325</v>
      </c>
    </row>
    <row r="66" spans="1:3">
      <c r="A66" s="1421" t="s">
        <v>1326</v>
      </c>
      <c r="B66" s="1422" t="s">
        <v>1327</v>
      </c>
      <c r="C66" s="1444">
        <v>2103.0300000000002</v>
      </c>
    </row>
    <row r="67" spans="1:3">
      <c r="A67" s="1421" t="s">
        <v>1328</v>
      </c>
      <c r="B67" s="1422" t="s">
        <v>1329</v>
      </c>
      <c r="C67" s="1444">
        <v>2103.0500000000002</v>
      </c>
    </row>
    <row r="68" spans="1:3">
      <c r="A68" s="1421" t="s">
        <v>1330</v>
      </c>
      <c r="B68" s="1422" t="s">
        <v>1331</v>
      </c>
      <c r="C68" s="7" t="s">
        <v>1332</v>
      </c>
    </row>
    <row r="69" spans="1:3">
      <c r="A69" s="1421" t="s">
        <v>1333</v>
      </c>
      <c r="B69" s="1422" t="s">
        <v>1334</v>
      </c>
      <c r="C69" s="1444">
        <v>2107</v>
      </c>
    </row>
    <row r="70" spans="1:3">
      <c r="A70" s="1421" t="s">
        <v>1335</v>
      </c>
      <c r="B70" s="1422" t="s">
        <v>1336</v>
      </c>
      <c r="C70" s="1443" t="str">
        <f>A71&amp;"+"&amp;A72</f>
        <v>(K.10)+(K.11)</v>
      </c>
    </row>
    <row r="71" spans="1:3" ht="30">
      <c r="A71" s="1431" t="s">
        <v>1337</v>
      </c>
      <c r="B71" s="1445" t="s">
        <v>1338</v>
      </c>
      <c r="C71" s="1430" t="s">
        <v>1339</v>
      </c>
    </row>
    <row r="72" spans="1:3">
      <c r="A72" s="1431" t="s">
        <v>1340</v>
      </c>
      <c r="B72" s="1445" t="s">
        <v>1341</v>
      </c>
      <c r="C72" s="1444">
        <v>2105</v>
      </c>
    </row>
    <row r="73" spans="1:3">
      <c r="A73" s="1420" t="s">
        <v>1342</v>
      </c>
      <c r="B73" s="64" t="s">
        <v>1343</v>
      </c>
      <c r="C73" s="1443" t="str">
        <f>A74&amp;"+"&amp;A75&amp;"+"&amp;A76</f>
        <v>(L.1)+(L.2)+(L.3)</v>
      </c>
    </row>
    <row r="74" spans="1:3">
      <c r="A74" s="1421" t="s">
        <v>1344</v>
      </c>
      <c r="B74" s="1422" t="s">
        <v>139</v>
      </c>
      <c r="C74" s="798">
        <v>2301</v>
      </c>
    </row>
    <row r="75" spans="1:3">
      <c r="A75" s="1421" t="s">
        <v>1345</v>
      </c>
      <c r="B75" s="1422" t="s">
        <v>477</v>
      </c>
      <c r="C75" s="798">
        <v>2302</v>
      </c>
    </row>
    <row r="76" spans="1:3">
      <c r="A76" s="1421" t="s">
        <v>1346</v>
      </c>
      <c r="B76" s="1422" t="s">
        <v>143</v>
      </c>
      <c r="C76" s="798">
        <v>2303</v>
      </c>
    </row>
    <row r="77" spans="1:3">
      <c r="A77" s="1420" t="s">
        <v>1347</v>
      </c>
      <c r="B77" s="64" t="s">
        <v>522</v>
      </c>
      <c r="C77" s="7" t="s">
        <v>1348</v>
      </c>
    </row>
    <row r="78" spans="1:3">
      <c r="A78" s="1420" t="s">
        <v>1349</v>
      </c>
      <c r="B78" s="64" t="s">
        <v>1350</v>
      </c>
      <c r="C78" s="1443" t="str">
        <f>A79&amp;"+"&amp;A80</f>
        <v>(N.1)+(N.2)</v>
      </c>
    </row>
    <row r="79" spans="1:3">
      <c r="A79" s="1421" t="s">
        <v>1351</v>
      </c>
      <c r="B79" s="798" t="s">
        <v>1352</v>
      </c>
      <c r="C79" s="7" t="s">
        <v>1353</v>
      </c>
    </row>
    <row r="80" spans="1:3">
      <c r="A80" s="1421" t="s">
        <v>1354</v>
      </c>
      <c r="B80" s="798" t="s">
        <v>1355</v>
      </c>
      <c r="C80" s="7" t="s">
        <v>1356</v>
      </c>
    </row>
    <row r="81" spans="1:3">
      <c r="A81" s="1420" t="s">
        <v>1357</v>
      </c>
      <c r="B81" s="64" t="s">
        <v>1358</v>
      </c>
      <c r="C81" s="1443" t="str">
        <f>A82&amp;"+"&amp;A83&amp;"+"&amp;A84</f>
        <v>(Ñ.1)+(Ñ.2)+(Ñ.3)</v>
      </c>
    </row>
    <row r="82" spans="1:3">
      <c r="A82" s="1421" t="s">
        <v>1359</v>
      </c>
      <c r="B82" s="1407" t="s">
        <v>1360</v>
      </c>
      <c r="C82" s="798">
        <v>2804</v>
      </c>
    </row>
    <row r="83" spans="1:3" ht="12.75" customHeight="1">
      <c r="A83" s="1421" t="s">
        <v>1361</v>
      </c>
      <c r="B83" s="1407" t="s">
        <v>1362</v>
      </c>
      <c r="C83" s="798">
        <v>2805</v>
      </c>
    </row>
    <row r="84" spans="1:3">
      <c r="A84" s="1421" t="s">
        <v>1363</v>
      </c>
      <c r="B84" s="798" t="s">
        <v>1364</v>
      </c>
      <c r="C84" s="7" t="s">
        <v>1365</v>
      </c>
    </row>
    <row r="85" spans="1:3">
      <c r="A85" s="1420" t="s">
        <v>1366</v>
      </c>
      <c r="B85" s="64" t="s">
        <v>1367</v>
      </c>
      <c r="C85" s="7" t="s">
        <v>1368</v>
      </c>
    </row>
    <row r="86" spans="1:3">
      <c r="A86" s="1420" t="s">
        <v>1369</v>
      </c>
      <c r="B86" s="64" t="s">
        <v>1370</v>
      </c>
      <c r="C86" s="1417" t="str">
        <f>A87&amp;"+"&amp;A88&amp;"+"&amp;A89&amp;"+"&amp;A90&amp;"+"&amp;A91&amp;"+"&amp;A92</f>
        <v>(P.1)+(P.2)+(P.3)+(P.4)+(P.5)+(P.6)</v>
      </c>
    </row>
    <row r="87" spans="1:3">
      <c r="A87" s="1421" t="s">
        <v>1371</v>
      </c>
      <c r="B87" s="798" t="s">
        <v>1372</v>
      </c>
      <c r="C87" s="7" t="s">
        <v>1373</v>
      </c>
    </row>
    <row r="88" spans="1:3">
      <c r="A88" s="1421" t="s">
        <v>1374</v>
      </c>
      <c r="B88" s="798" t="s">
        <v>1375</v>
      </c>
      <c r="C88" s="798">
        <v>2308</v>
      </c>
    </row>
    <row r="89" spans="1:3">
      <c r="A89" s="1421" t="s">
        <v>1376</v>
      </c>
      <c r="B89" s="798" t="s">
        <v>550</v>
      </c>
      <c r="C89" s="798">
        <v>2208</v>
      </c>
    </row>
    <row r="90" spans="1:3">
      <c r="A90" s="1421" t="s">
        <v>1377</v>
      </c>
      <c r="B90" s="798" t="s">
        <v>1378</v>
      </c>
      <c r="C90" s="7" t="s">
        <v>1379</v>
      </c>
    </row>
    <row r="91" spans="1:3">
      <c r="A91" s="1421" t="s">
        <v>1380</v>
      </c>
      <c r="B91" s="798" t="s">
        <v>1381</v>
      </c>
      <c r="C91" s="7" t="s">
        <v>1382</v>
      </c>
    </row>
    <row r="92" spans="1:3">
      <c r="A92" s="1421" t="s">
        <v>1383</v>
      </c>
      <c r="B92" s="798" t="s">
        <v>1384</v>
      </c>
      <c r="C92" s="798">
        <v>2508</v>
      </c>
    </row>
    <row r="93" spans="1:3" ht="75">
      <c r="A93" s="1438" t="s">
        <v>1385</v>
      </c>
      <c r="B93" s="1439" t="s">
        <v>592</v>
      </c>
      <c r="C93" s="1428" t="s">
        <v>1386</v>
      </c>
    </row>
    <row r="94" spans="1:3" ht="45">
      <c r="A94" s="1438"/>
      <c r="B94" s="1439"/>
      <c r="C94" s="1428" t="s">
        <v>1387</v>
      </c>
    </row>
    <row r="95" spans="1:3" ht="8.4499999999999993" customHeight="1">
      <c r="A95" s="1420"/>
      <c r="B95" s="64"/>
      <c r="C95" s="1428"/>
    </row>
    <row r="96" spans="1:3">
      <c r="A96" s="1420" t="s">
        <v>1388</v>
      </c>
      <c r="B96" s="64" t="s">
        <v>594</v>
      </c>
      <c r="C96" s="1443" t="str">
        <f>A97&amp;"+"&amp;A98</f>
        <v>(R.1)+(R.2)</v>
      </c>
    </row>
    <row r="97" spans="1:3">
      <c r="A97" s="1421" t="s">
        <v>1389</v>
      </c>
      <c r="B97" s="1422" t="s">
        <v>1390</v>
      </c>
      <c r="C97" s="798">
        <v>2701</v>
      </c>
    </row>
    <row r="98" spans="1:3">
      <c r="A98" s="1421" t="s">
        <v>1391</v>
      </c>
      <c r="B98" s="1422" t="s">
        <v>1392</v>
      </c>
      <c r="C98" s="1444" t="s">
        <v>1393</v>
      </c>
    </row>
    <row r="99" spans="1:3">
      <c r="A99" s="1420" t="s">
        <v>1394</v>
      </c>
      <c r="B99" s="64" t="s">
        <v>1395</v>
      </c>
      <c r="C99" s="7" t="s">
        <v>1396</v>
      </c>
    </row>
    <row r="100" spans="1:3" ht="6.6" customHeight="1">
      <c r="A100" s="1420"/>
      <c r="B100" s="64"/>
      <c r="C100" s="7"/>
    </row>
    <row r="101" spans="1:3">
      <c r="A101" s="1420" t="s">
        <v>1397</v>
      </c>
      <c r="B101" s="64" t="s">
        <v>598</v>
      </c>
      <c r="C101" s="8" t="str">
        <f>A61&amp;"+"&amp;A73&amp;"+"&amp;A77&amp;"+"&amp;A78&amp;"+"&amp;A81&amp;"+"&amp;A85&amp;"+"&amp;A86&amp;"+"&amp;A93&amp;"+"&amp;A96&amp;"+"&amp;A99</f>
        <v>(K)+(L)+(M)+(N)+(Ñ)+(O)+(P)+(Q)+(R)+(S)</v>
      </c>
    </row>
    <row r="102" spans="1:3" ht="6" customHeight="1">
      <c r="A102" s="1420"/>
      <c r="B102" s="64"/>
      <c r="C102" s="8"/>
    </row>
    <row r="103" spans="1:3">
      <c r="A103" s="1420" t="s">
        <v>1398</v>
      </c>
      <c r="B103" s="64" t="s">
        <v>599</v>
      </c>
      <c r="C103" s="1417" t="str">
        <f>A104&amp;"+"&amp;A105&amp;"+"&amp;A106&amp;"+"&amp;A107&amp;"+"&amp;A108&amp;"+"&amp;A109</f>
        <v>(U.1)+(U.2)+(U.3)+(U.4)+(U.5)+(U.6)</v>
      </c>
    </row>
    <row r="104" spans="1:3">
      <c r="A104" s="1421" t="s">
        <v>1399</v>
      </c>
      <c r="B104" s="1422" t="s">
        <v>1400</v>
      </c>
      <c r="C104" s="7" t="s">
        <v>1401</v>
      </c>
    </row>
    <row r="105" spans="1:3">
      <c r="A105" s="1421" t="s">
        <v>1402</v>
      </c>
      <c r="B105" s="1422" t="s">
        <v>1403</v>
      </c>
      <c r="C105" s="1444" t="s">
        <v>1404</v>
      </c>
    </row>
    <row r="106" spans="1:3">
      <c r="A106" s="1421" t="s">
        <v>1405</v>
      </c>
      <c r="B106" s="1422" t="s">
        <v>1406</v>
      </c>
      <c r="C106" s="7" t="s">
        <v>1407</v>
      </c>
    </row>
    <row r="107" spans="1:3">
      <c r="A107" s="1421" t="s">
        <v>1408</v>
      </c>
      <c r="B107" s="1422" t="s">
        <v>1409</v>
      </c>
      <c r="C107" s="7" t="s">
        <v>1410</v>
      </c>
    </row>
    <row r="108" spans="1:3">
      <c r="A108" s="1421" t="s">
        <v>1411</v>
      </c>
      <c r="B108" s="1422" t="s">
        <v>1412</v>
      </c>
      <c r="C108" s="7" t="s">
        <v>1413</v>
      </c>
    </row>
    <row r="109" spans="1:3">
      <c r="A109" s="1421" t="s">
        <v>1414</v>
      </c>
      <c r="B109" s="1422" t="s">
        <v>1415</v>
      </c>
      <c r="C109" s="7" t="s">
        <v>1416</v>
      </c>
    </row>
    <row r="110" spans="1:3">
      <c r="A110" s="1420" t="s">
        <v>1417</v>
      </c>
      <c r="B110" s="64" t="s">
        <v>606</v>
      </c>
      <c r="C110" s="8" t="str">
        <f>A101&amp;"+"&amp;A103</f>
        <v>(T)+(U)</v>
      </c>
    </row>
    <row r="111" spans="1:3" ht="9.6" customHeight="1">
      <c r="A111" s="1420"/>
      <c r="B111" s="64"/>
      <c r="C111" s="8"/>
    </row>
    <row r="112" spans="1:3">
      <c r="A112" s="1420" t="s">
        <v>1418</v>
      </c>
      <c r="B112" s="64" t="s">
        <v>1419</v>
      </c>
      <c r="C112" s="1443" t="str">
        <f>A113&amp;"+"&amp;A114&amp;"+"&amp;A115&amp;"+"&amp;A116</f>
        <v>(W.1)+(W.2)+(W.3)+(W.4)</v>
      </c>
    </row>
    <row r="113" spans="1:4">
      <c r="A113" s="1421" t="s">
        <v>1420</v>
      </c>
      <c r="B113" s="1422" t="s">
        <v>1390</v>
      </c>
      <c r="C113" s="7" t="s">
        <v>1421</v>
      </c>
    </row>
    <row r="114" spans="1:4">
      <c r="A114" s="1421" t="s">
        <v>1422</v>
      </c>
      <c r="B114" s="1422" t="s">
        <v>1423</v>
      </c>
      <c r="C114" s="798">
        <v>7205</v>
      </c>
    </row>
    <row r="115" spans="1:4">
      <c r="A115" s="1421" t="s">
        <v>1424</v>
      </c>
      <c r="B115" s="1422" t="s">
        <v>1425</v>
      </c>
      <c r="C115" s="798">
        <v>7206</v>
      </c>
    </row>
    <row r="116" spans="1:4">
      <c r="A116" s="1421" t="s">
        <v>1426</v>
      </c>
      <c r="B116" s="1422" t="s">
        <v>1427</v>
      </c>
      <c r="C116" s="1444" t="s">
        <v>1428</v>
      </c>
    </row>
    <row r="117" spans="1:4">
      <c r="B117" s="1422"/>
      <c r="C117" s="1444"/>
    </row>
    <row r="119" spans="1:4">
      <c r="A119" s="1416"/>
      <c r="B119" s="1416"/>
      <c r="C119" s="1416"/>
      <c r="D119" s="1416"/>
    </row>
    <row r="120" spans="1:4">
      <c r="A120" s="1443"/>
      <c r="B120" s="1446" t="s">
        <v>1429</v>
      </c>
      <c r="C120" s="1446"/>
      <c r="D120" s="1447"/>
    </row>
    <row r="121" spans="1:4" ht="13.5" thickBot="1">
      <c r="A121" s="1418"/>
      <c r="B121" s="1418"/>
      <c r="C121" s="1418"/>
      <c r="D121" s="1418"/>
    </row>
    <row r="122" spans="1:4">
      <c r="B122" s="1448"/>
      <c r="C122" s="1449"/>
      <c r="D122" s="1450"/>
    </row>
    <row r="123" spans="1:4">
      <c r="A123" s="1420" t="s">
        <v>1235</v>
      </c>
      <c r="B123" s="64" t="s">
        <v>1430</v>
      </c>
      <c r="C123" s="801" t="s">
        <v>1431</v>
      </c>
    </row>
    <row r="124" spans="1:4">
      <c r="A124" s="1421" t="s">
        <v>1236</v>
      </c>
      <c r="B124" s="1422" t="s">
        <v>549</v>
      </c>
      <c r="C124" s="798">
        <v>5101</v>
      </c>
    </row>
    <row r="125" spans="1:4">
      <c r="A125" s="1421" t="s">
        <v>1238</v>
      </c>
      <c r="B125" s="1422" t="s">
        <v>737</v>
      </c>
      <c r="C125" s="798">
        <v>5102</v>
      </c>
    </row>
    <row r="126" spans="1:4">
      <c r="A126" s="1421" t="s">
        <v>1241</v>
      </c>
      <c r="B126" s="1422" t="s">
        <v>738</v>
      </c>
      <c r="C126" s="798">
        <v>5103</v>
      </c>
    </row>
    <row r="127" spans="1:4" ht="15">
      <c r="A127" s="1421" t="s">
        <v>1243</v>
      </c>
      <c r="B127" s="1422" t="s">
        <v>1432</v>
      </c>
      <c r="C127" s="798" t="s">
        <v>1433</v>
      </c>
    </row>
    <row r="128" spans="1:4" ht="15">
      <c r="A128" s="1421" t="s">
        <v>1434</v>
      </c>
      <c r="B128" s="1422" t="s">
        <v>1435</v>
      </c>
      <c r="C128" s="798" t="s">
        <v>1436</v>
      </c>
    </row>
    <row r="129" spans="1:3">
      <c r="A129" s="1421" t="s">
        <v>1437</v>
      </c>
      <c r="B129" s="1422" t="s">
        <v>1438</v>
      </c>
      <c r="C129" s="798" t="s">
        <v>1439</v>
      </c>
    </row>
    <row r="130" spans="1:3" ht="15">
      <c r="A130" s="1421" t="s">
        <v>1440</v>
      </c>
      <c r="B130" s="1422" t="s">
        <v>1441</v>
      </c>
      <c r="C130" s="798" t="s">
        <v>1442</v>
      </c>
    </row>
    <row r="131" spans="1:3" ht="15">
      <c r="A131" s="1421" t="s">
        <v>1443</v>
      </c>
      <c r="B131" s="1422" t="s">
        <v>1444</v>
      </c>
      <c r="C131" s="798" t="s">
        <v>1445</v>
      </c>
    </row>
    <row r="132" spans="1:3">
      <c r="A132" s="1421" t="s">
        <v>1446</v>
      </c>
      <c r="B132" s="1422" t="s">
        <v>735</v>
      </c>
      <c r="C132" s="798" t="s">
        <v>1447</v>
      </c>
    </row>
    <row r="133" spans="1:3" ht="9" customHeight="1">
      <c r="A133" s="1451"/>
      <c r="B133" s="1452"/>
      <c r="C133" s="798"/>
    </row>
    <row r="134" spans="1:3">
      <c r="A134" s="1420" t="s">
        <v>1245</v>
      </c>
      <c r="B134" s="64" t="s">
        <v>1448</v>
      </c>
      <c r="C134" s="801" t="s">
        <v>1449</v>
      </c>
    </row>
    <row r="135" spans="1:3">
      <c r="A135" s="1421" t="s">
        <v>1450</v>
      </c>
      <c r="B135" s="1422" t="s">
        <v>812</v>
      </c>
      <c r="C135" s="798">
        <v>4101</v>
      </c>
    </row>
    <row r="136" spans="1:3">
      <c r="A136" s="1421" t="s">
        <v>1451</v>
      </c>
      <c r="B136" s="1422" t="s">
        <v>737</v>
      </c>
      <c r="C136" s="798">
        <v>4102</v>
      </c>
    </row>
    <row r="137" spans="1:3">
      <c r="A137" s="1421" t="s">
        <v>1452</v>
      </c>
      <c r="B137" s="1422" t="s">
        <v>1453</v>
      </c>
      <c r="C137" s="798">
        <v>4103</v>
      </c>
    </row>
    <row r="138" spans="1:3">
      <c r="A138" s="1421" t="s">
        <v>1454</v>
      </c>
      <c r="B138" s="1422" t="s">
        <v>697</v>
      </c>
      <c r="C138" s="798" t="s">
        <v>1455</v>
      </c>
    </row>
    <row r="139" spans="1:3">
      <c r="A139" s="1421" t="s">
        <v>1456</v>
      </c>
      <c r="B139" s="1422" t="s">
        <v>814</v>
      </c>
      <c r="C139" s="798" t="s">
        <v>1457</v>
      </c>
    </row>
    <row r="140" spans="1:3">
      <c r="A140" s="1421" t="s">
        <v>1458</v>
      </c>
      <c r="B140" s="1422" t="s">
        <v>815</v>
      </c>
      <c r="C140" s="798" t="s">
        <v>1459</v>
      </c>
    </row>
    <row r="141" spans="1:3" ht="15">
      <c r="A141" s="1421" t="s">
        <v>1460</v>
      </c>
      <c r="B141" s="1422" t="s">
        <v>1461</v>
      </c>
      <c r="C141" s="798" t="s">
        <v>1462</v>
      </c>
    </row>
    <row r="142" spans="1:3" ht="15">
      <c r="A142" s="1421" t="s">
        <v>1463</v>
      </c>
      <c r="B142" s="1422" t="s">
        <v>1464</v>
      </c>
      <c r="C142" s="798" t="s">
        <v>1465</v>
      </c>
    </row>
    <row r="143" spans="1:3">
      <c r="A143" s="1421" t="s">
        <v>1466</v>
      </c>
      <c r="B143" s="1422" t="s">
        <v>1467</v>
      </c>
      <c r="C143" s="798">
        <v>4109.05</v>
      </c>
    </row>
    <row r="144" spans="1:3" ht="15">
      <c r="A144" s="1431" t="s">
        <v>1468</v>
      </c>
      <c r="B144" s="1422" t="s">
        <v>1469</v>
      </c>
      <c r="C144" s="798" t="s">
        <v>1470</v>
      </c>
    </row>
    <row r="145" spans="1:3" ht="15">
      <c r="A145" s="1431" t="s">
        <v>1471</v>
      </c>
      <c r="B145" s="1422" t="s">
        <v>1472</v>
      </c>
      <c r="C145" s="798" t="s">
        <v>1473</v>
      </c>
    </row>
    <row r="146" spans="1:3" ht="15">
      <c r="A146" s="1431" t="s">
        <v>1474</v>
      </c>
      <c r="B146" s="1422" t="s">
        <v>735</v>
      </c>
      <c r="C146" s="798" t="s">
        <v>1475</v>
      </c>
    </row>
    <row r="147" spans="1:3" ht="9" customHeight="1">
      <c r="A147" s="1451"/>
      <c r="B147" s="1448"/>
      <c r="C147" s="798"/>
    </row>
    <row r="148" spans="1:3">
      <c r="A148" s="1453" t="s">
        <v>1246</v>
      </c>
      <c r="B148" s="64" t="s">
        <v>637</v>
      </c>
      <c r="C148" s="801" t="s">
        <v>1476</v>
      </c>
    </row>
    <row r="149" spans="1:3">
      <c r="A149" s="1420" t="s">
        <v>1261</v>
      </c>
      <c r="B149" s="1422" t="s">
        <v>1477</v>
      </c>
      <c r="C149" s="798" t="s">
        <v>1478</v>
      </c>
    </row>
    <row r="150" spans="1:3" ht="9" customHeight="1">
      <c r="A150" s="1421"/>
      <c r="B150" s="1422"/>
      <c r="C150" s="798"/>
    </row>
    <row r="151" spans="1:3">
      <c r="A151" s="1453" t="s">
        <v>1297</v>
      </c>
      <c r="B151" s="64" t="s">
        <v>639</v>
      </c>
      <c r="C151" s="801" t="s">
        <v>1479</v>
      </c>
    </row>
    <row r="152" spans="1:3" ht="9" customHeight="1">
      <c r="A152" s="1454"/>
      <c r="B152" s="64"/>
      <c r="C152" s="798"/>
    </row>
    <row r="153" spans="1:3">
      <c r="A153" s="1420" t="s">
        <v>1299</v>
      </c>
      <c r="B153" s="64" t="s">
        <v>640</v>
      </c>
      <c r="C153" s="801" t="s">
        <v>1480</v>
      </c>
    </row>
    <row r="154" spans="1:3">
      <c r="A154" s="1421" t="s">
        <v>1301</v>
      </c>
      <c r="B154" s="1422" t="s">
        <v>1481</v>
      </c>
      <c r="C154" s="798">
        <v>5105</v>
      </c>
    </row>
    <row r="155" spans="1:3">
      <c r="A155" s="1421" t="s">
        <v>1302</v>
      </c>
      <c r="B155" s="1422" t="s">
        <v>1390</v>
      </c>
      <c r="C155" s="798">
        <v>5201</v>
      </c>
    </row>
    <row r="156" spans="1:3">
      <c r="A156" s="1421" t="s">
        <v>1303</v>
      </c>
      <c r="B156" s="1422" t="s">
        <v>1482</v>
      </c>
      <c r="C156" s="798" t="s">
        <v>1483</v>
      </c>
    </row>
    <row r="157" spans="1:3">
      <c r="A157" s="1421" t="s">
        <v>1304</v>
      </c>
      <c r="B157" s="1422" t="s">
        <v>1484</v>
      </c>
      <c r="C157" s="798" t="s">
        <v>1485</v>
      </c>
    </row>
    <row r="158" spans="1:3" ht="9" customHeight="1">
      <c r="A158" s="1421"/>
      <c r="B158" s="1422"/>
      <c r="C158" s="798"/>
    </row>
    <row r="159" spans="1:3">
      <c r="A159" s="1420" t="s">
        <v>1307</v>
      </c>
      <c r="B159" s="64" t="s">
        <v>645</v>
      </c>
      <c r="C159" s="801" t="s">
        <v>1486</v>
      </c>
    </row>
    <row r="160" spans="1:3">
      <c r="A160" s="1421" t="s">
        <v>1487</v>
      </c>
      <c r="B160" s="1422" t="s">
        <v>1488</v>
      </c>
      <c r="C160" s="798">
        <v>4105</v>
      </c>
    </row>
    <row r="161" spans="1:3">
      <c r="A161" s="1421" t="s">
        <v>1489</v>
      </c>
      <c r="B161" s="1422" t="s">
        <v>1490</v>
      </c>
      <c r="C161" s="798" t="s">
        <v>1491</v>
      </c>
    </row>
    <row r="162" spans="1:3">
      <c r="A162" s="1421" t="s">
        <v>1492</v>
      </c>
      <c r="B162" s="1422" t="s">
        <v>1482</v>
      </c>
      <c r="C162" s="798" t="s">
        <v>1493</v>
      </c>
    </row>
    <row r="163" spans="1:3">
      <c r="A163" s="1421" t="s">
        <v>1494</v>
      </c>
      <c r="B163" s="1422" t="s">
        <v>1495</v>
      </c>
      <c r="C163" s="798" t="s">
        <v>1496</v>
      </c>
    </row>
    <row r="164" spans="1:3" ht="9" customHeight="1">
      <c r="A164" s="1421"/>
      <c r="B164" s="1422"/>
      <c r="C164" s="798"/>
    </row>
    <row r="165" spans="1:3">
      <c r="A165" s="1420" t="s">
        <v>1311</v>
      </c>
      <c r="B165" s="64" t="s">
        <v>1497</v>
      </c>
      <c r="C165" s="798" t="s">
        <v>1498</v>
      </c>
    </row>
    <row r="166" spans="1:3" ht="9" customHeight="1">
      <c r="A166" s="1420"/>
      <c r="B166" s="64"/>
      <c r="C166" s="798"/>
    </row>
    <row r="167" spans="1:3">
      <c r="A167" s="1420" t="s">
        <v>1315</v>
      </c>
      <c r="B167" s="64" t="s">
        <v>649</v>
      </c>
      <c r="C167" s="801" t="s">
        <v>1499</v>
      </c>
    </row>
    <row r="168" spans="1:3" ht="9" customHeight="1">
      <c r="A168" s="1420"/>
      <c r="B168" s="64"/>
      <c r="C168" s="798"/>
    </row>
    <row r="169" spans="1:3">
      <c r="A169" s="1420" t="s">
        <v>1318</v>
      </c>
      <c r="B169" s="64" t="s">
        <v>1500</v>
      </c>
      <c r="C169" s="801" t="s">
        <v>1501</v>
      </c>
    </row>
    <row r="170" spans="1:3">
      <c r="A170" s="1421" t="s">
        <v>1319</v>
      </c>
      <c r="B170" s="1422" t="s">
        <v>1502</v>
      </c>
      <c r="C170" s="798">
        <v>4501</v>
      </c>
    </row>
    <row r="171" spans="1:3">
      <c r="A171" s="1421" t="s">
        <v>1321</v>
      </c>
      <c r="B171" s="1422" t="s">
        <v>1503</v>
      </c>
      <c r="C171" s="798">
        <v>4502</v>
      </c>
    </row>
    <row r="172" spans="1:3">
      <c r="A172" s="1421" t="s">
        <v>1322</v>
      </c>
      <c r="B172" s="1422" t="s">
        <v>1504</v>
      </c>
      <c r="C172" s="798">
        <v>4503</v>
      </c>
    </row>
    <row r="173" spans="1:3">
      <c r="A173" s="1421" t="s">
        <v>1323</v>
      </c>
      <c r="B173" s="1422" t="s">
        <v>1505</v>
      </c>
      <c r="C173" s="798">
        <v>4504</v>
      </c>
    </row>
    <row r="174" spans="1:3" ht="9" customHeight="1">
      <c r="A174" s="1421"/>
      <c r="B174" s="1422"/>
      <c r="C174" s="798"/>
    </row>
    <row r="175" spans="1:3">
      <c r="A175" s="1420" t="s">
        <v>1342</v>
      </c>
      <c r="B175" s="64" t="s">
        <v>655</v>
      </c>
      <c r="C175" s="801" t="s">
        <v>1506</v>
      </c>
    </row>
    <row r="176" spans="1:3" ht="9" customHeight="1">
      <c r="A176" s="1420"/>
      <c r="B176" s="64"/>
      <c r="C176" s="798"/>
    </row>
    <row r="177" spans="1:3">
      <c r="A177" s="1420" t="s">
        <v>1347</v>
      </c>
      <c r="B177" s="64" t="s">
        <v>1507</v>
      </c>
      <c r="C177" s="801" t="s">
        <v>1508</v>
      </c>
    </row>
    <row r="178" spans="1:3">
      <c r="A178" s="1421" t="s">
        <v>1509</v>
      </c>
      <c r="B178" s="1422" t="s">
        <v>1510</v>
      </c>
      <c r="C178" s="798" t="s">
        <v>1511</v>
      </c>
    </row>
    <row r="179" spans="1:3">
      <c r="A179" s="1421" t="s">
        <v>1512</v>
      </c>
      <c r="B179" s="1422" t="s">
        <v>1513</v>
      </c>
      <c r="C179" s="798" t="s">
        <v>1514</v>
      </c>
    </row>
    <row r="180" spans="1:3">
      <c r="A180" s="1421" t="s">
        <v>1515</v>
      </c>
      <c r="B180" s="1422" t="s">
        <v>1516</v>
      </c>
      <c r="C180" s="798" t="s">
        <v>1517</v>
      </c>
    </row>
    <row r="181" spans="1:3">
      <c r="A181" s="1421" t="s">
        <v>1518</v>
      </c>
      <c r="B181" s="1422" t="s">
        <v>1519</v>
      </c>
      <c r="C181" s="798" t="s">
        <v>1520</v>
      </c>
    </row>
    <row r="182" spans="1:3">
      <c r="A182" s="1421" t="s">
        <v>1521</v>
      </c>
      <c r="B182" s="1422" t="s">
        <v>1392</v>
      </c>
      <c r="C182" s="798" t="s">
        <v>1522</v>
      </c>
    </row>
    <row r="183" spans="1:3">
      <c r="A183" s="1421" t="s">
        <v>1523</v>
      </c>
      <c r="B183" s="1422" t="s">
        <v>1524</v>
      </c>
      <c r="C183" s="798" t="s">
        <v>1525</v>
      </c>
    </row>
    <row r="184" spans="1:3">
      <c r="A184" s="1421" t="s">
        <v>1526</v>
      </c>
      <c r="B184" s="1422" t="s">
        <v>1527</v>
      </c>
      <c r="C184" s="798" t="s">
        <v>1528</v>
      </c>
    </row>
    <row r="185" spans="1:3" ht="9" customHeight="1">
      <c r="A185" s="1421"/>
      <c r="B185" s="1422"/>
      <c r="C185" s="798"/>
    </row>
    <row r="186" spans="1:3">
      <c r="A186" s="1420" t="s">
        <v>1349</v>
      </c>
      <c r="B186" s="64" t="s">
        <v>1529</v>
      </c>
      <c r="C186" s="801" t="s">
        <v>1530</v>
      </c>
    </row>
    <row r="187" spans="1:3" ht="9" customHeight="1">
      <c r="A187" s="1420"/>
      <c r="B187" s="64"/>
      <c r="C187" s="798"/>
    </row>
    <row r="188" spans="1:3">
      <c r="A188" s="1420" t="s">
        <v>1366</v>
      </c>
      <c r="B188" s="64" t="s">
        <v>1531</v>
      </c>
      <c r="C188" s="801" t="s">
        <v>1532</v>
      </c>
    </row>
    <row r="189" spans="1:3" ht="9" customHeight="1">
      <c r="A189" s="1420"/>
      <c r="B189" s="64"/>
      <c r="C189" s="798"/>
    </row>
    <row r="190" spans="1:3">
      <c r="A190" s="1453" t="s">
        <v>1369</v>
      </c>
      <c r="B190" s="64" t="s">
        <v>666</v>
      </c>
      <c r="C190" s="801">
        <v>6801</v>
      </c>
    </row>
    <row r="191" spans="1:3" ht="9" customHeight="1">
      <c r="A191" s="1453"/>
      <c r="B191" s="64"/>
      <c r="C191" s="798"/>
    </row>
    <row r="192" spans="1:3">
      <c r="A192" s="1420" t="s">
        <v>1385</v>
      </c>
      <c r="B192" s="64" t="s">
        <v>667</v>
      </c>
      <c r="C192" s="801" t="s">
        <v>1533</v>
      </c>
    </row>
    <row r="193" spans="1:4">
      <c r="A193" s="1451"/>
      <c r="B193" s="1448"/>
      <c r="C193" s="1448"/>
      <c r="D193" s="1448"/>
    </row>
    <row r="194" spans="1:4">
      <c r="A194" s="1451" t="s">
        <v>1534</v>
      </c>
      <c r="B194" s="1448"/>
      <c r="C194" s="1448"/>
      <c r="D194" s="1448"/>
    </row>
    <row r="195" spans="1:4">
      <c r="A195" s="1451"/>
      <c r="B195" s="1448" t="s">
        <v>1535</v>
      </c>
      <c r="C195" s="1448"/>
      <c r="D195" s="1448"/>
    </row>
    <row r="196" spans="1:4">
      <c r="A196" s="1451"/>
      <c r="B196" s="1448" t="s">
        <v>1536</v>
      </c>
      <c r="D196" s="1448"/>
    </row>
    <row r="197" spans="1:4">
      <c r="B197" s="1448" t="s">
        <v>1537</v>
      </c>
      <c r="D197" s="1448"/>
    </row>
    <row r="198" spans="1:4">
      <c r="B198" s="1448" t="s">
        <v>1538</v>
      </c>
      <c r="C198" s="1455"/>
    </row>
    <row r="199" spans="1:4">
      <c r="B199" s="1456"/>
      <c r="C199" s="1455"/>
    </row>
  </sheetData>
  <mergeCells count="6">
    <mergeCell ref="B4:C7"/>
    <mergeCell ref="A54:A55"/>
    <mergeCell ref="B54:B55"/>
    <mergeCell ref="A93:A94"/>
    <mergeCell ref="B93:B94"/>
    <mergeCell ref="B120:C120"/>
  </mergeCells>
  <hyperlinks>
    <hyperlink ref="A1" location="Índice!A1" display="Volver al Índice" xr:uid="{18FA21D9-64E2-4AA2-8046-28CD8541D0B0}"/>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DA5A0-4AAD-4A13-AE80-6C015984AFBF}">
  <sheetPr>
    <pageSetUpPr autoPageBreaks="0"/>
  </sheetPr>
  <dimension ref="A1:CJ145"/>
  <sheetViews>
    <sheetView showGridLines="0" topLeftCell="A103" zoomScaleNormal="100" zoomScaleSheetLayoutView="100" workbookViewId="0"/>
  </sheetViews>
  <sheetFormatPr baseColWidth="10" defaultColWidth="13.140625" defaultRowHeight="12.75"/>
  <cols>
    <col min="1" max="1" width="60" style="549" customWidth="1"/>
    <col min="2" max="2" width="14.28515625" style="549" bestFit="1" customWidth="1"/>
    <col min="3" max="3" width="14.28515625" style="549" customWidth="1"/>
    <col min="4" max="4" width="14.28515625" style="549" bestFit="1" customWidth="1"/>
    <col min="5" max="5" width="2.85546875" style="549" customWidth="1"/>
    <col min="6" max="8" width="12" style="549" customWidth="1"/>
    <col min="9" max="9" width="2.85546875" style="549" customWidth="1"/>
    <col min="10" max="10" width="14.28515625" style="549" customWidth="1"/>
    <col min="11" max="12" width="14.28515625" style="549" bestFit="1" customWidth="1"/>
    <col min="13" max="13" width="60" style="551" customWidth="1"/>
    <col min="14" max="15" width="12" style="551" customWidth="1"/>
    <col min="16" max="16" width="13.140625" style="551" bestFit="1" customWidth="1"/>
    <col min="17" max="17" width="2.85546875" style="551" customWidth="1"/>
    <col min="18" max="19" width="12" style="551" customWidth="1"/>
    <col min="20" max="20" width="13.140625" style="551" bestFit="1" customWidth="1"/>
    <col min="21" max="21" width="2.85546875" style="551" customWidth="1"/>
    <col min="22" max="24" width="13.140625" style="551" bestFit="1" customWidth="1"/>
    <col min="25" max="25" width="60" style="551" customWidth="1"/>
    <col min="26" max="28" width="13.140625" style="551" customWidth="1"/>
    <col min="29" max="29" width="2.85546875" style="551" customWidth="1"/>
    <col min="30" max="32" width="13.140625" style="551" customWidth="1"/>
    <col min="33" max="33" width="2.85546875" style="551" customWidth="1"/>
    <col min="34" max="34" width="13.140625" style="551" bestFit="1" customWidth="1"/>
    <col min="35" max="36" width="13.140625" style="551" customWidth="1"/>
    <col min="37" max="37" width="60" style="551" customWidth="1"/>
    <col min="38" max="39" width="13.140625" style="551" bestFit="1" customWidth="1"/>
    <col min="40" max="40" width="14.28515625" style="551" bestFit="1" customWidth="1"/>
    <col min="41" max="41" width="2.85546875" style="551" customWidth="1"/>
    <col min="42" max="44" width="13.140625" style="551" customWidth="1"/>
    <col min="45" max="45" width="2.85546875" style="551" customWidth="1"/>
    <col min="46" max="46" width="13.140625" style="551" bestFit="1" customWidth="1"/>
    <col min="47" max="48" width="14.28515625" style="551" bestFit="1" customWidth="1"/>
    <col min="49" max="49" width="56.5703125" style="551" customWidth="1"/>
    <col min="50" max="52" width="14.28515625" style="551" bestFit="1" customWidth="1"/>
    <col min="53" max="53" width="0.5703125" style="551" customWidth="1"/>
    <col min="54" max="56" width="14.28515625" style="551" bestFit="1" customWidth="1"/>
    <col min="57" max="57" width="0.5703125" style="551" customWidth="1"/>
    <col min="58" max="60" width="14.28515625" style="551" bestFit="1" customWidth="1"/>
    <col min="61" max="61" width="57.7109375" style="551" customWidth="1"/>
    <col min="62" max="64" width="14.28515625" style="551" bestFit="1" customWidth="1"/>
    <col min="65" max="65" width="0.5703125" style="551" customWidth="1"/>
    <col min="66" max="68" width="14.28515625" style="551" bestFit="1" customWidth="1"/>
    <col min="69" max="69" width="0.5703125" style="551" customWidth="1"/>
    <col min="70" max="72" width="15.42578125" style="551" customWidth="1"/>
    <col min="73" max="73" width="57.7109375" style="551" customWidth="1"/>
    <col min="74" max="76" width="14.28515625" style="551" customWidth="1"/>
    <col min="77" max="77" width="0.5703125" style="551" customWidth="1"/>
    <col min="78" max="80" width="14.28515625" style="551" bestFit="1" customWidth="1"/>
    <col min="81" max="81" width="16.5703125" style="552" bestFit="1" customWidth="1"/>
    <col min="82" max="16384" width="13.140625" style="552"/>
  </cols>
  <sheetData>
    <row r="1" spans="1:88" s="7" customFormat="1" ht="16.350000000000001" customHeight="1">
      <c r="A1" s="1402" t="s">
        <v>1230</v>
      </c>
      <c r="B1" s="433"/>
      <c r="C1" s="433"/>
      <c r="D1" s="433"/>
      <c r="E1" s="433"/>
      <c r="F1" s="433"/>
      <c r="G1" s="433"/>
      <c r="H1" s="433"/>
      <c r="I1" s="433"/>
      <c r="J1" s="433"/>
      <c r="K1" s="433"/>
      <c r="L1" s="433"/>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5"/>
      <c r="BJ1" s="435"/>
      <c r="BK1" s="435"/>
      <c r="BL1" s="435"/>
      <c r="BM1" s="435"/>
      <c r="BN1" s="435"/>
      <c r="BO1" s="435"/>
      <c r="BP1" s="435"/>
      <c r="BQ1" s="435"/>
      <c r="BR1" s="435"/>
      <c r="BS1" s="435"/>
      <c r="BT1" s="435"/>
      <c r="BV1" s="435"/>
      <c r="BW1" s="435"/>
      <c r="BX1" s="435"/>
      <c r="BY1" s="435"/>
    </row>
    <row r="2" spans="1:88" s="303" customFormat="1" ht="27" customHeight="1">
      <c r="A2" s="436" t="s">
        <v>497</v>
      </c>
      <c r="B2" s="436"/>
      <c r="C2" s="436"/>
      <c r="D2" s="436"/>
      <c r="E2" s="436"/>
      <c r="F2" s="436"/>
      <c r="G2" s="436"/>
      <c r="H2" s="436"/>
      <c r="I2" s="436"/>
      <c r="J2" s="436"/>
      <c r="K2" s="436"/>
      <c r="L2" s="436"/>
      <c r="M2" s="436" t="s">
        <v>497</v>
      </c>
      <c r="N2" s="436"/>
      <c r="O2" s="436"/>
      <c r="P2" s="436"/>
      <c r="Q2" s="436"/>
      <c r="R2" s="436"/>
      <c r="S2" s="436"/>
      <c r="T2" s="436"/>
      <c r="U2" s="436"/>
      <c r="V2" s="436"/>
      <c r="W2" s="436"/>
      <c r="X2" s="436"/>
      <c r="Y2" s="436" t="s">
        <v>497</v>
      </c>
      <c r="Z2" s="436"/>
      <c r="AA2" s="436"/>
      <c r="AB2" s="436"/>
      <c r="AC2" s="436"/>
      <c r="AD2" s="436"/>
      <c r="AE2" s="436"/>
      <c r="AF2" s="436"/>
      <c r="AG2" s="436"/>
      <c r="AH2" s="436"/>
      <c r="AI2" s="436"/>
      <c r="AJ2" s="436"/>
      <c r="AK2" s="436" t="s">
        <v>497</v>
      </c>
      <c r="AL2" s="436"/>
      <c r="AM2" s="436"/>
      <c r="AN2" s="436"/>
      <c r="AO2" s="436"/>
      <c r="AP2" s="436"/>
      <c r="AQ2" s="436"/>
      <c r="AR2" s="436"/>
      <c r="AS2" s="436"/>
      <c r="AT2" s="436"/>
      <c r="AU2" s="436"/>
      <c r="AV2" s="436"/>
      <c r="AW2" s="436" t="s">
        <v>497</v>
      </c>
      <c r="AX2" s="436"/>
      <c r="AY2" s="436"/>
      <c r="AZ2" s="436"/>
      <c r="BA2" s="436"/>
      <c r="BB2" s="436"/>
      <c r="BC2" s="436"/>
      <c r="BD2" s="436"/>
      <c r="BE2" s="436"/>
      <c r="BF2" s="436"/>
      <c r="BG2" s="436"/>
      <c r="BH2" s="436"/>
      <c r="BI2" s="436" t="s">
        <v>497</v>
      </c>
      <c r="BJ2" s="436"/>
      <c r="BK2" s="436"/>
      <c r="BL2" s="436"/>
      <c r="BM2" s="436"/>
      <c r="BN2" s="436"/>
      <c r="BO2" s="436"/>
      <c r="BP2" s="436"/>
      <c r="BQ2" s="436"/>
      <c r="BR2" s="436"/>
      <c r="BS2" s="436"/>
      <c r="BT2" s="436"/>
      <c r="BU2" s="437" t="s">
        <v>497</v>
      </c>
      <c r="BV2" s="437"/>
      <c r="BW2" s="437"/>
      <c r="BX2" s="437"/>
      <c r="BY2" s="437"/>
      <c r="BZ2" s="437"/>
      <c r="CA2" s="437"/>
      <c r="CB2" s="437"/>
      <c r="CC2" s="438"/>
      <c r="CD2" s="438"/>
      <c r="CE2" s="438"/>
      <c r="CF2" s="438"/>
      <c r="CG2" s="438"/>
      <c r="CH2" s="438"/>
      <c r="CI2" s="438"/>
      <c r="CJ2" s="438"/>
    </row>
    <row r="3" spans="1:88" s="442" customFormat="1" ht="18" customHeight="1">
      <c r="A3" s="439">
        <v>45626</v>
      </c>
      <c r="B3" s="439"/>
      <c r="C3" s="439"/>
      <c r="D3" s="439"/>
      <c r="E3" s="439"/>
      <c r="F3" s="439"/>
      <c r="G3" s="439"/>
      <c r="H3" s="439"/>
      <c r="I3" s="439"/>
      <c r="J3" s="439"/>
      <c r="K3" s="439"/>
      <c r="L3" s="439"/>
      <c r="M3" s="439">
        <v>45626</v>
      </c>
      <c r="N3" s="439"/>
      <c r="O3" s="439"/>
      <c r="P3" s="439"/>
      <c r="Q3" s="439"/>
      <c r="R3" s="439"/>
      <c r="S3" s="439"/>
      <c r="T3" s="439"/>
      <c r="U3" s="439"/>
      <c r="V3" s="439"/>
      <c r="W3" s="439"/>
      <c r="X3" s="439"/>
      <c r="Y3" s="439">
        <v>45626</v>
      </c>
      <c r="Z3" s="439"/>
      <c r="AA3" s="439"/>
      <c r="AB3" s="439"/>
      <c r="AC3" s="439"/>
      <c r="AD3" s="439"/>
      <c r="AE3" s="439"/>
      <c r="AF3" s="439"/>
      <c r="AG3" s="439"/>
      <c r="AH3" s="439"/>
      <c r="AI3" s="439"/>
      <c r="AJ3" s="439"/>
      <c r="AK3" s="439">
        <v>45626</v>
      </c>
      <c r="AL3" s="439"/>
      <c r="AM3" s="439"/>
      <c r="AN3" s="439"/>
      <c r="AO3" s="439"/>
      <c r="AP3" s="439"/>
      <c r="AQ3" s="439"/>
      <c r="AR3" s="439"/>
      <c r="AS3" s="439"/>
      <c r="AT3" s="439"/>
      <c r="AU3" s="439"/>
      <c r="AV3" s="439"/>
      <c r="AW3" s="439">
        <v>45626</v>
      </c>
      <c r="AX3" s="439"/>
      <c r="AY3" s="439"/>
      <c r="AZ3" s="439"/>
      <c r="BA3" s="439"/>
      <c r="BB3" s="439"/>
      <c r="BC3" s="439"/>
      <c r="BD3" s="439"/>
      <c r="BE3" s="439"/>
      <c r="BF3" s="439"/>
      <c r="BG3" s="439"/>
      <c r="BH3" s="439"/>
      <c r="BI3" s="439">
        <v>45626</v>
      </c>
      <c r="BJ3" s="439"/>
      <c r="BK3" s="439"/>
      <c r="BL3" s="439"/>
      <c r="BM3" s="439"/>
      <c r="BN3" s="439"/>
      <c r="BO3" s="439"/>
      <c r="BP3" s="439"/>
      <c r="BQ3" s="439"/>
      <c r="BR3" s="439"/>
      <c r="BS3" s="439"/>
      <c r="BT3" s="439"/>
      <c r="BU3" s="440">
        <v>45626</v>
      </c>
      <c r="BV3" s="440"/>
      <c r="BW3" s="440"/>
      <c r="BX3" s="440"/>
      <c r="BY3" s="440"/>
      <c r="BZ3" s="440"/>
      <c r="CA3" s="440"/>
      <c r="CB3" s="440"/>
      <c r="CC3" s="441"/>
      <c r="CD3" s="441"/>
      <c r="CE3" s="441"/>
      <c r="CF3" s="441"/>
      <c r="CG3" s="441"/>
      <c r="CH3" s="441"/>
      <c r="CI3" s="441"/>
      <c r="CJ3" s="441"/>
    </row>
    <row r="4" spans="1:88" s="305" customFormat="1" ht="18" customHeight="1">
      <c r="A4" s="443" t="s">
        <v>498</v>
      </c>
      <c r="B4" s="444"/>
      <c r="C4" s="444"/>
      <c r="D4" s="444"/>
      <c r="E4" s="444"/>
      <c r="F4" s="444"/>
      <c r="G4" s="444"/>
      <c r="H4" s="444"/>
      <c r="I4" s="444"/>
      <c r="J4" s="444"/>
      <c r="K4" s="444"/>
      <c r="L4" s="444"/>
      <c r="M4" s="443" t="s">
        <v>498</v>
      </c>
      <c r="N4" s="444"/>
      <c r="O4" s="444"/>
      <c r="P4" s="444"/>
      <c r="Q4" s="444"/>
      <c r="R4" s="444"/>
      <c r="S4" s="444"/>
      <c r="T4" s="444"/>
      <c r="U4" s="444"/>
      <c r="V4" s="444"/>
      <c r="W4" s="444"/>
      <c r="X4" s="444"/>
      <c r="Y4" s="443" t="s">
        <v>498</v>
      </c>
      <c r="Z4" s="444"/>
      <c r="AA4" s="444"/>
      <c r="AB4" s="444"/>
      <c r="AC4" s="444"/>
      <c r="AD4" s="444"/>
      <c r="AE4" s="444"/>
      <c r="AF4" s="444"/>
      <c r="AG4" s="444"/>
      <c r="AH4" s="444"/>
      <c r="AI4" s="444"/>
      <c r="AJ4" s="444"/>
      <c r="AK4" s="443" t="s">
        <v>498</v>
      </c>
      <c r="AL4" s="444"/>
      <c r="AM4" s="444"/>
      <c r="AN4" s="444"/>
      <c r="AO4" s="444"/>
      <c r="AP4" s="444"/>
      <c r="AQ4" s="444"/>
      <c r="AR4" s="444"/>
      <c r="AS4" s="444"/>
      <c r="AT4" s="444"/>
      <c r="AU4" s="444"/>
      <c r="AV4" s="444"/>
      <c r="AW4" s="443" t="s">
        <v>498</v>
      </c>
      <c r="AX4" s="444"/>
      <c r="AY4" s="444"/>
      <c r="AZ4" s="444"/>
      <c r="BA4" s="444"/>
      <c r="BB4" s="444"/>
      <c r="BC4" s="444"/>
      <c r="BD4" s="444"/>
      <c r="BE4" s="444"/>
      <c r="BF4" s="444"/>
      <c r="BG4" s="444"/>
      <c r="BH4" s="444"/>
      <c r="BI4" s="443" t="s">
        <v>498</v>
      </c>
      <c r="BJ4" s="443"/>
      <c r="BK4" s="443"/>
      <c r="BL4" s="443"/>
      <c r="BM4" s="443"/>
      <c r="BN4" s="443"/>
      <c r="BO4" s="443"/>
      <c r="BP4" s="443"/>
      <c r="BQ4" s="443"/>
      <c r="BR4" s="443"/>
      <c r="BS4" s="443"/>
      <c r="BT4" s="443"/>
      <c r="BU4" s="443" t="s">
        <v>499</v>
      </c>
      <c r="BV4" s="443"/>
      <c r="BW4" s="443"/>
      <c r="BX4" s="443"/>
      <c r="BY4" s="443"/>
      <c r="BZ4" s="443"/>
      <c r="CA4" s="443"/>
      <c r="CB4" s="443"/>
      <c r="CC4" s="445"/>
      <c r="CD4" s="445"/>
      <c r="CE4" s="445"/>
      <c r="CF4" s="445"/>
      <c r="CG4" s="445"/>
      <c r="CH4" s="445"/>
      <c r="CI4" s="445"/>
      <c r="CJ4" s="445"/>
    </row>
    <row r="5" spans="1:88" s="7" customFormat="1" ht="4.3499999999999996" customHeight="1" thickBot="1">
      <c r="A5" s="446"/>
      <c r="B5" s="447"/>
      <c r="C5" s="448"/>
      <c r="D5" s="448"/>
      <c r="E5" s="448"/>
      <c r="F5" s="448"/>
      <c r="G5" s="448"/>
      <c r="H5" s="449"/>
      <c r="I5" s="449"/>
      <c r="J5" s="448"/>
      <c r="K5" s="448"/>
      <c r="L5" s="449"/>
      <c r="M5" s="450"/>
      <c r="N5" s="451"/>
      <c r="O5" s="451"/>
      <c r="P5" s="452"/>
      <c r="Q5" s="452"/>
      <c r="R5" s="451"/>
      <c r="S5" s="451"/>
      <c r="T5" s="451"/>
      <c r="U5" s="451"/>
      <c r="V5" s="451"/>
      <c r="W5" s="451"/>
      <c r="X5" s="451"/>
      <c r="Y5" s="450"/>
      <c r="Z5" s="451"/>
      <c r="AA5" s="451"/>
      <c r="AB5" s="451"/>
      <c r="AC5" s="451"/>
      <c r="AD5" s="451"/>
      <c r="AE5" s="451"/>
      <c r="AF5" s="451"/>
      <c r="AG5" s="451"/>
      <c r="AH5" s="451"/>
      <c r="AI5" s="451"/>
      <c r="AJ5" s="451"/>
      <c r="AK5" s="450"/>
      <c r="AL5" s="453"/>
      <c r="AM5" s="451"/>
      <c r="AN5" s="451"/>
      <c r="AO5" s="451"/>
      <c r="AP5" s="451"/>
      <c r="AQ5" s="451"/>
      <c r="AR5" s="451"/>
      <c r="AS5" s="451"/>
      <c r="AT5" s="451"/>
      <c r="AU5" s="451"/>
      <c r="AV5" s="452"/>
      <c r="AW5" s="450"/>
      <c r="AX5" s="450"/>
      <c r="AY5" s="450"/>
      <c r="AZ5" s="450"/>
      <c r="BA5" s="450"/>
      <c r="BB5" s="453"/>
      <c r="BC5" s="451"/>
      <c r="BD5" s="451"/>
      <c r="BE5" s="451"/>
      <c r="BF5" s="451"/>
      <c r="BG5" s="451"/>
      <c r="BH5" s="452"/>
      <c r="BI5" s="450"/>
      <c r="BJ5" s="451"/>
      <c r="BK5" s="451"/>
      <c r="BL5" s="452"/>
      <c r="BM5" s="452"/>
      <c r="BN5" s="451"/>
      <c r="BO5" s="451"/>
      <c r="BP5" s="452"/>
      <c r="BQ5" s="452"/>
      <c r="BR5" s="450"/>
      <c r="BS5" s="450"/>
      <c r="BT5" s="450"/>
      <c r="BU5" s="450"/>
      <c r="BV5" s="450"/>
      <c r="BW5" s="450"/>
      <c r="BX5" s="450"/>
      <c r="BY5" s="450"/>
      <c r="BZ5" s="450"/>
      <c r="CA5" s="450"/>
      <c r="CB5" s="450"/>
    </row>
    <row r="6" spans="1:88" s="13" customFormat="1" ht="27" customHeight="1" thickTop="1">
      <c r="A6" s="454" t="s">
        <v>500</v>
      </c>
      <c r="B6" s="455" t="s">
        <v>501</v>
      </c>
      <c r="C6" s="455"/>
      <c r="D6" s="455"/>
      <c r="E6" s="456"/>
      <c r="F6" s="455" t="s">
        <v>30</v>
      </c>
      <c r="G6" s="455"/>
      <c r="H6" s="455"/>
      <c r="I6" s="456"/>
      <c r="J6" s="455" t="s">
        <v>502</v>
      </c>
      <c r="K6" s="455"/>
      <c r="L6" s="455"/>
      <c r="M6" s="454" t="s">
        <v>500</v>
      </c>
      <c r="N6" s="457" t="s">
        <v>503</v>
      </c>
      <c r="O6" s="457"/>
      <c r="P6" s="457"/>
      <c r="Q6" s="458"/>
      <c r="R6" s="457" t="s">
        <v>504</v>
      </c>
      <c r="S6" s="457"/>
      <c r="T6" s="457"/>
      <c r="U6" s="458"/>
      <c r="V6" s="457" t="s">
        <v>114</v>
      </c>
      <c r="W6" s="457"/>
      <c r="X6" s="457"/>
      <c r="Y6" s="454" t="s">
        <v>500</v>
      </c>
      <c r="Z6" s="457" t="s">
        <v>35</v>
      </c>
      <c r="AA6" s="457"/>
      <c r="AB6" s="457"/>
      <c r="AC6" s="458"/>
      <c r="AD6" s="457" t="s">
        <v>505</v>
      </c>
      <c r="AE6" s="457"/>
      <c r="AF6" s="457"/>
      <c r="AG6" s="458"/>
      <c r="AH6" s="457" t="s">
        <v>37</v>
      </c>
      <c r="AI6" s="457"/>
      <c r="AJ6" s="457"/>
      <c r="AK6" s="454" t="s">
        <v>500</v>
      </c>
      <c r="AL6" s="457" t="s">
        <v>506</v>
      </c>
      <c r="AM6" s="457"/>
      <c r="AN6" s="457"/>
      <c r="AO6" s="458"/>
      <c r="AP6" s="457" t="s">
        <v>507</v>
      </c>
      <c r="AQ6" s="457"/>
      <c r="AR6" s="457"/>
      <c r="AS6" s="458"/>
      <c r="AT6" s="457" t="s">
        <v>508</v>
      </c>
      <c r="AU6" s="457"/>
      <c r="AV6" s="457"/>
      <c r="AW6" s="454" t="s">
        <v>500</v>
      </c>
      <c r="AX6" s="457" t="s">
        <v>509</v>
      </c>
      <c r="AY6" s="457"/>
      <c r="AZ6" s="457"/>
      <c r="BA6" s="459"/>
      <c r="BB6" s="460" t="s">
        <v>42</v>
      </c>
      <c r="BC6" s="460"/>
      <c r="BD6" s="460"/>
      <c r="BE6" s="458"/>
      <c r="BF6" s="457" t="s">
        <v>510</v>
      </c>
      <c r="BG6" s="457"/>
      <c r="BH6" s="457"/>
      <c r="BI6" s="459" t="s">
        <v>500</v>
      </c>
      <c r="BJ6" s="457" t="s">
        <v>44</v>
      </c>
      <c r="BK6" s="457"/>
      <c r="BL6" s="457"/>
      <c r="BM6" s="461"/>
      <c r="BN6" s="457" t="s">
        <v>45</v>
      </c>
      <c r="BO6" s="457"/>
      <c r="BP6" s="457"/>
      <c r="BQ6" s="461"/>
      <c r="BR6" s="457" t="s">
        <v>511</v>
      </c>
      <c r="BS6" s="457"/>
      <c r="BT6" s="457"/>
      <c r="BU6" s="459" t="s">
        <v>500</v>
      </c>
      <c r="BV6" s="457" t="s">
        <v>512</v>
      </c>
      <c r="BW6" s="457"/>
      <c r="BX6" s="457"/>
      <c r="BY6" s="461"/>
      <c r="BZ6" s="457" t="s">
        <v>513</v>
      </c>
      <c r="CA6" s="457"/>
      <c r="CB6" s="457"/>
    </row>
    <row r="7" spans="1:88" s="13" customFormat="1" ht="13.5" customHeight="1">
      <c r="A7" s="462"/>
      <c r="B7" s="463" t="s">
        <v>514</v>
      </c>
      <c r="C7" s="464" t="s">
        <v>515</v>
      </c>
      <c r="D7" s="464" t="s">
        <v>516</v>
      </c>
      <c r="E7" s="463"/>
      <c r="F7" s="463" t="s">
        <v>514</v>
      </c>
      <c r="G7" s="464" t="s">
        <v>515</v>
      </c>
      <c r="H7" s="463" t="s">
        <v>516</v>
      </c>
      <c r="I7" s="463"/>
      <c r="J7" s="464" t="s">
        <v>514</v>
      </c>
      <c r="K7" s="464" t="s">
        <v>515</v>
      </c>
      <c r="L7" s="464" t="s">
        <v>516</v>
      </c>
      <c r="M7" s="462"/>
      <c r="N7" s="465" t="s">
        <v>514</v>
      </c>
      <c r="O7" s="466" t="s">
        <v>515</v>
      </c>
      <c r="P7" s="465" t="s">
        <v>516</v>
      </c>
      <c r="Q7" s="465"/>
      <c r="R7" s="465" t="s">
        <v>514</v>
      </c>
      <c r="S7" s="466" t="s">
        <v>515</v>
      </c>
      <c r="T7" s="465" t="s">
        <v>516</v>
      </c>
      <c r="U7" s="465"/>
      <c r="V7" s="465" t="s">
        <v>514</v>
      </c>
      <c r="W7" s="466" t="s">
        <v>515</v>
      </c>
      <c r="X7" s="466" t="s">
        <v>516</v>
      </c>
      <c r="Y7" s="462"/>
      <c r="Z7" s="465" t="s">
        <v>514</v>
      </c>
      <c r="AA7" s="466" t="s">
        <v>515</v>
      </c>
      <c r="AB7" s="465" t="s">
        <v>516</v>
      </c>
      <c r="AC7" s="465"/>
      <c r="AD7" s="466" t="s">
        <v>514</v>
      </c>
      <c r="AE7" s="466" t="s">
        <v>515</v>
      </c>
      <c r="AF7" s="466" t="s">
        <v>516</v>
      </c>
      <c r="AG7" s="465"/>
      <c r="AH7" s="465" t="s">
        <v>514</v>
      </c>
      <c r="AI7" s="466" t="s">
        <v>515</v>
      </c>
      <c r="AJ7" s="466" t="s">
        <v>516</v>
      </c>
      <c r="AK7" s="462"/>
      <c r="AL7" s="466" t="s">
        <v>514</v>
      </c>
      <c r="AM7" s="466" t="s">
        <v>515</v>
      </c>
      <c r="AN7" s="466" t="s">
        <v>516</v>
      </c>
      <c r="AO7" s="465"/>
      <c r="AP7" s="465" t="s">
        <v>514</v>
      </c>
      <c r="AQ7" s="466" t="s">
        <v>515</v>
      </c>
      <c r="AR7" s="465" t="s">
        <v>516</v>
      </c>
      <c r="AS7" s="465"/>
      <c r="AT7" s="465" t="s">
        <v>514</v>
      </c>
      <c r="AU7" s="466" t="s">
        <v>515</v>
      </c>
      <c r="AV7" s="466" t="s">
        <v>516</v>
      </c>
      <c r="AW7" s="462"/>
      <c r="AX7" s="465" t="s">
        <v>514</v>
      </c>
      <c r="AY7" s="466" t="s">
        <v>515</v>
      </c>
      <c r="AZ7" s="465" t="s">
        <v>516</v>
      </c>
      <c r="BA7" s="467"/>
      <c r="BB7" s="465" t="s">
        <v>514</v>
      </c>
      <c r="BC7" s="466" t="s">
        <v>515</v>
      </c>
      <c r="BD7" s="465" t="s">
        <v>516</v>
      </c>
      <c r="BE7" s="465"/>
      <c r="BF7" s="465" t="s">
        <v>514</v>
      </c>
      <c r="BG7" s="466" t="s">
        <v>515</v>
      </c>
      <c r="BH7" s="465" t="s">
        <v>516</v>
      </c>
      <c r="BI7" s="467"/>
      <c r="BJ7" s="465" t="s">
        <v>514</v>
      </c>
      <c r="BK7" s="466" t="s">
        <v>515</v>
      </c>
      <c r="BL7" s="465" t="s">
        <v>516</v>
      </c>
      <c r="BM7" s="465"/>
      <c r="BN7" s="465" t="s">
        <v>514</v>
      </c>
      <c r="BO7" s="466" t="s">
        <v>515</v>
      </c>
      <c r="BP7" s="465" t="s">
        <v>516</v>
      </c>
      <c r="BQ7" s="465"/>
      <c r="BR7" s="465" t="s">
        <v>514</v>
      </c>
      <c r="BS7" s="466" t="s">
        <v>515</v>
      </c>
      <c r="BT7" s="466" t="s">
        <v>516</v>
      </c>
      <c r="BU7" s="467"/>
      <c r="BV7" s="465" t="s">
        <v>514</v>
      </c>
      <c r="BW7" s="466" t="s">
        <v>515</v>
      </c>
      <c r="BX7" s="466" t="s">
        <v>516</v>
      </c>
      <c r="BY7" s="465"/>
      <c r="BZ7" s="465" t="s">
        <v>514</v>
      </c>
      <c r="CA7" s="466" t="s">
        <v>515</v>
      </c>
      <c r="CB7" s="465" t="s">
        <v>516</v>
      </c>
    </row>
    <row r="8" spans="1:88" s="7" customFormat="1" ht="4.3499999999999996" customHeight="1">
      <c r="A8" s="468"/>
      <c r="B8" s="469"/>
      <c r="C8" s="469"/>
      <c r="D8" s="469"/>
      <c r="E8" s="469"/>
      <c r="F8" s="469"/>
      <c r="G8" s="469"/>
      <c r="H8" s="469"/>
      <c r="I8" s="469"/>
      <c r="J8" s="469"/>
      <c r="K8" s="469"/>
      <c r="L8" s="469"/>
      <c r="M8" s="470"/>
      <c r="N8" s="469"/>
      <c r="O8" s="469"/>
      <c r="P8" s="469"/>
      <c r="Q8" s="469"/>
      <c r="R8" s="469"/>
      <c r="S8" s="469"/>
      <c r="T8" s="469"/>
      <c r="U8" s="469"/>
      <c r="V8" s="469"/>
      <c r="W8" s="469"/>
      <c r="X8" s="469"/>
      <c r="Y8" s="470"/>
      <c r="Z8" s="469"/>
      <c r="AA8" s="469"/>
      <c r="AB8" s="469"/>
      <c r="AC8" s="469"/>
      <c r="AD8" s="469"/>
      <c r="AE8" s="469"/>
      <c r="AF8" s="469"/>
      <c r="AG8" s="469"/>
      <c r="AH8" s="469"/>
      <c r="AI8" s="469"/>
      <c r="AJ8" s="469"/>
      <c r="AK8" s="470"/>
      <c r="AL8" s="469"/>
      <c r="AM8" s="469"/>
      <c r="AN8" s="469"/>
      <c r="AO8" s="469"/>
      <c r="AP8" s="469"/>
      <c r="AQ8" s="469"/>
      <c r="AR8" s="469"/>
      <c r="AS8" s="469"/>
      <c r="AT8" s="469"/>
      <c r="AU8" s="469"/>
      <c r="AV8" s="469"/>
      <c r="AW8" s="470"/>
      <c r="AX8" s="470"/>
      <c r="AY8" s="470"/>
      <c r="AZ8" s="470"/>
      <c r="BA8" s="470"/>
      <c r="BB8" s="469"/>
      <c r="BC8" s="469"/>
      <c r="BD8" s="469"/>
      <c r="BE8" s="469"/>
      <c r="BF8" s="469"/>
      <c r="BG8" s="469"/>
      <c r="BH8" s="469"/>
      <c r="BI8" s="470"/>
      <c r="BJ8" s="469"/>
      <c r="BK8" s="469"/>
      <c r="BL8" s="469"/>
      <c r="BM8" s="469"/>
      <c r="BN8" s="469"/>
      <c r="BO8" s="469"/>
      <c r="BP8" s="469"/>
      <c r="BQ8" s="469"/>
      <c r="BR8" s="470"/>
      <c r="BS8" s="470"/>
      <c r="BT8" s="470"/>
      <c r="BU8" s="470"/>
      <c r="BV8" s="470"/>
      <c r="BW8" s="470"/>
      <c r="BX8" s="470"/>
      <c r="BY8" s="470"/>
      <c r="BZ8" s="470"/>
      <c r="CA8" s="470"/>
      <c r="CB8" s="470"/>
    </row>
    <row r="9" spans="1:88" s="474" customFormat="1" ht="9" customHeight="1">
      <c r="A9" s="471" t="s">
        <v>517</v>
      </c>
      <c r="B9" s="471">
        <v>2962217.78</v>
      </c>
      <c r="C9" s="471">
        <v>14893703.734999999</v>
      </c>
      <c r="D9" s="471">
        <v>17855921.515999999</v>
      </c>
      <c r="E9" s="471"/>
      <c r="F9" s="471">
        <v>137608.66099999999</v>
      </c>
      <c r="G9" s="471">
        <v>145756.81400000001</v>
      </c>
      <c r="H9" s="471">
        <v>283365.47499999998</v>
      </c>
      <c r="I9" s="471"/>
      <c r="J9" s="471">
        <v>3580991.7110000001</v>
      </c>
      <c r="K9" s="471">
        <v>35241040.788999997</v>
      </c>
      <c r="L9" s="471">
        <v>38822032.501000002</v>
      </c>
      <c r="M9" s="471" t="s">
        <v>517</v>
      </c>
      <c r="N9" s="471">
        <v>454970.12300000002</v>
      </c>
      <c r="O9" s="471">
        <v>1252971.6980000001</v>
      </c>
      <c r="P9" s="471">
        <v>1707941.821</v>
      </c>
      <c r="Q9" s="472"/>
      <c r="R9" s="471">
        <v>531683.29</v>
      </c>
      <c r="S9" s="471">
        <v>3468778.3730000001</v>
      </c>
      <c r="T9" s="471">
        <v>4000461.6630000002</v>
      </c>
      <c r="U9" s="472"/>
      <c r="V9" s="471">
        <v>1237940.645</v>
      </c>
      <c r="W9" s="471">
        <v>12779887.978</v>
      </c>
      <c r="X9" s="471">
        <v>14017828.624</v>
      </c>
      <c r="Y9" s="471" t="s">
        <v>517</v>
      </c>
      <c r="Z9" s="471">
        <v>565772.37300000002</v>
      </c>
      <c r="AA9" s="471">
        <v>2672993.9270000001</v>
      </c>
      <c r="AB9" s="471">
        <v>3238766.301</v>
      </c>
      <c r="AC9" s="472"/>
      <c r="AD9" s="471">
        <v>3870532.49</v>
      </c>
      <c r="AE9" s="471">
        <v>8819201.6600000001</v>
      </c>
      <c r="AF9" s="471">
        <v>12689734.15</v>
      </c>
      <c r="AG9" s="472"/>
      <c r="AH9" s="471">
        <v>464453.34600000002</v>
      </c>
      <c r="AI9" s="471">
        <v>894802.20499999996</v>
      </c>
      <c r="AJ9" s="471">
        <v>1359255.551</v>
      </c>
      <c r="AK9" s="471" t="s">
        <v>517</v>
      </c>
      <c r="AL9" s="471">
        <v>162008.17199999999</v>
      </c>
      <c r="AM9" s="471">
        <v>487813.52</v>
      </c>
      <c r="AN9" s="471">
        <v>649821.69200000004</v>
      </c>
      <c r="AO9" s="472"/>
      <c r="AP9" s="471">
        <v>135776.93799999999</v>
      </c>
      <c r="AQ9" s="471">
        <v>517766.64</v>
      </c>
      <c r="AR9" s="471">
        <v>653543.57799999998</v>
      </c>
      <c r="AS9" s="472"/>
      <c r="AT9" s="471">
        <v>30766.421999999999</v>
      </c>
      <c r="AU9" s="471">
        <v>2631128.1340000001</v>
      </c>
      <c r="AV9" s="471">
        <v>2661894.557</v>
      </c>
      <c r="AW9" s="471" t="s">
        <v>517</v>
      </c>
      <c r="AX9" s="471">
        <v>185033.57800000001</v>
      </c>
      <c r="AY9" s="471">
        <v>17265.803</v>
      </c>
      <c r="AZ9" s="471">
        <v>202299.38200000001</v>
      </c>
      <c r="BA9" s="472"/>
      <c r="BB9" s="471">
        <v>217894.86600000001</v>
      </c>
      <c r="BC9" s="471">
        <v>79870.547000000006</v>
      </c>
      <c r="BD9" s="471">
        <v>297765.413</v>
      </c>
      <c r="BE9" s="472"/>
      <c r="BF9" s="471">
        <v>240268.07</v>
      </c>
      <c r="BG9" s="471">
        <v>1222739.4750000001</v>
      </c>
      <c r="BH9" s="471">
        <v>1463007.5460000001</v>
      </c>
      <c r="BI9" s="471" t="s">
        <v>517</v>
      </c>
      <c r="BJ9" s="471">
        <v>6904.2939999999999</v>
      </c>
      <c r="BK9" s="471">
        <v>1713609.797</v>
      </c>
      <c r="BL9" s="471">
        <v>1720514.0919999999</v>
      </c>
      <c r="BM9" s="471"/>
      <c r="BN9" s="471">
        <v>2407.9140000000002</v>
      </c>
      <c r="BO9" s="471">
        <v>424475.16100000002</v>
      </c>
      <c r="BP9" s="471">
        <v>426883.07500000001</v>
      </c>
      <c r="BQ9" s="471"/>
      <c r="BR9" s="471">
        <v>14787230.673</v>
      </c>
      <c r="BS9" s="471">
        <v>87263806.255999997</v>
      </c>
      <c r="BT9" s="471">
        <v>102051036.93700001</v>
      </c>
      <c r="BU9" s="471" t="s">
        <v>517</v>
      </c>
      <c r="BV9" s="471">
        <v>3580991.7110000001</v>
      </c>
      <c r="BW9" s="471">
        <v>37237343.006999999</v>
      </c>
      <c r="BX9" s="471">
        <v>40818334.718999997</v>
      </c>
      <c r="BY9" s="471"/>
      <c r="BZ9" s="471">
        <v>14787230.673</v>
      </c>
      <c r="CA9" s="471">
        <v>89260108.474000007</v>
      </c>
      <c r="CB9" s="471">
        <v>104047339.155</v>
      </c>
      <c r="CC9" s="473"/>
      <c r="CD9" s="24"/>
      <c r="CE9" s="24"/>
      <c r="CF9" s="24"/>
    </row>
    <row r="10" spans="1:88" s="474" customFormat="1" ht="9" customHeight="1">
      <c r="A10" s="475" t="s">
        <v>518</v>
      </c>
      <c r="B10" s="476">
        <v>1810716.0449999999</v>
      </c>
      <c r="C10" s="476">
        <v>865536.14300000004</v>
      </c>
      <c r="D10" s="476">
        <v>2676252.1880000001</v>
      </c>
      <c r="E10" s="476"/>
      <c r="F10" s="476">
        <v>47675.913</v>
      </c>
      <c r="G10" s="476">
        <v>23620.347000000002</v>
      </c>
      <c r="H10" s="476">
        <v>71296.259999999995</v>
      </c>
      <c r="I10" s="476"/>
      <c r="J10" s="476">
        <v>2474545.5290000001</v>
      </c>
      <c r="K10" s="476">
        <v>1411477.77</v>
      </c>
      <c r="L10" s="476">
        <v>3886023.3</v>
      </c>
      <c r="M10" s="475" t="s">
        <v>518</v>
      </c>
      <c r="N10" s="476">
        <v>121075.74800000001</v>
      </c>
      <c r="O10" s="476">
        <v>123261.45699999999</v>
      </c>
      <c r="P10" s="476">
        <v>244337.20499999999</v>
      </c>
      <c r="Q10" s="477"/>
      <c r="R10" s="476">
        <v>183860.891</v>
      </c>
      <c r="S10" s="476">
        <v>91972.394</v>
      </c>
      <c r="T10" s="476">
        <v>275833.28499999997</v>
      </c>
      <c r="U10" s="477"/>
      <c r="V10" s="476">
        <v>669173.36899999995</v>
      </c>
      <c r="W10" s="476">
        <v>522320.81699999998</v>
      </c>
      <c r="X10" s="476">
        <v>1191494.186</v>
      </c>
      <c r="Y10" s="475" t="s">
        <v>518</v>
      </c>
      <c r="Z10" s="476">
        <v>5193.9459999999999</v>
      </c>
      <c r="AA10" s="476">
        <v>14614.120999999999</v>
      </c>
      <c r="AB10" s="476">
        <v>19808.066999999999</v>
      </c>
      <c r="AC10" s="477"/>
      <c r="AD10" s="476">
        <v>1529310.2290000001</v>
      </c>
      <c r="AE10" s="476">
        <v>973221.47600000002</v>
      </c>
      <c r="AF10" s="476">
        <v>2502531.7050000001</v>
      </c>
      <c r="AG10" s="477"/>
      <c r="AH10" s="476">
        <v>313759.19699999999</v>
      </c>
      <c r="AI10" s="476">
        <v>121756.30499999999</v>
      </c>
      <c r="AJ10" s="476">
        <v>435515.50199999998</v>
      </c>
      <c r="AK10" s="475" t="s">
        <v>518</v>
      </c>
      <c r="AL10" s="476">
        <v>16970.269</v>
      </c>
      <c r="AM10" s="476">
        <v>25746.32</v>
      </c>
      <c r="AN10" s="476">
        <v>42716.59</v>
      </c>
      <c r="AO10" s="477"/>
      <c r="AP10" s="476">
        <v>111629.117</v>
      </c>
      <c r="AQ10" s="476">
        <v>19089.598999999998</v>
      </c>
      <c r="AR10" s="476">
        <v>130718.717</v>
      </c>
      <c r="AS10" s="477"/>
      <c r="AT10" s="476">
        <v>4615.3919999999998</v>
      </c>
      <c r="AU10" s="476">
        <v>459.601</v>
      </c>
      <c r="AV10" s="476">
        <v>5074.9930000000004</v>
      </c>
      <c r="AW10" s="475" t="s">
        <v>518</v>
      </c>
      <c r="AX10" s="476">
        <v>35153.478999999999</v>
      </c>
      <c r="AY10" s="476">
        <v>2029.058</v>
      </c>
      <c r="AZ10" s="476">
        <v>37182.536999999997</v>
      </c>
      <c r="BA10" s="477"/>
      <c r="BB10" s="476">
        <v>25751.1</v>
      </c>
      <c r="BC10" s="476">
        <v>6576.3209999999999</v>
      </c>
      <c r="BD10" s="476">
        <v>32327.421999999999</v>
      </c>
      <c r="BE10" s="477"/>
      <c r="BF10" s="476">
        <v>0</v>
      </c>
      <c r="BG10" s="476">
        <v>0</v>
      </c>
      <c r="BH10" s="476">
        <v>0</v>
      </c>
      <c r="BI10" s="475" t="s">
        <v>518</v>
      </c>
      <c r="BJ10" s="476">
        <v>0</v>
      </c>
      <c r="BK10" s="476">
        <v>0</v>
      </c>
      <c r="BL10" s="476">
        <v>0</v>
      </c>
      <c r="BM10" s="476"/>
      <c r="BN10" s="476">
        <v>0</v>
      </c>
      <c r="BO10" s="476">
        <v>0</v>
      </c>
      <c r="BP10" s="476">
        <v>0</v>
      </c>
      <c r="BQ10" s="476"/>
      <c r="BR10" s="476">
        <v>7349430.2239999995</v>
      </c>
      <c r="BS10" s="476">
        <v>4201681.7289999994</v>
      </c>
      <c r="BT10" s="476">
        <v>11551111.957</v>
      </c>
      <c r="BU10" s="475" t="s">
        <v>518</v>
      </c>
      <c r="BV10" s="476">
        <v>2474545.5290000001</v>
      </c>
      <c r="BW10" s="476">
        <v>1411485.203</v>
      </c>
      <c r="BX10" s="476">
        <v>3886030.733</v>
      </c>
      <c r="BY10" s="476"/>
      <c r="BZ10" s="476">
        <v>7349430.2239999995</v>
      </c>
      <c r="CA10" s="476">
        <v>4201689.1619999995</v>
      </c>
      <c r="CB10" s="476">
        <v>11551119.390000001</v>
      </c>
      <c r="CC10" s="473"/>
      <c r="CD10" s="24"/>
      <c r="CE10" s="24"/>
      <c r="CF10" s="24"/>
    </row>
    <row r="11" spans="1:88" s="474" customFormat="1" ht="9" customHeight="1">
      <c r="A11" s="478" t="s">
        <v>519</v>
      </c>
      <c r="B11" s="476">
        <v>687299.08200000005</v>
      </c>
      <c r="C11" s="476">
        <v>13597763.676000001</v>
      </c>
      <c r="D11" s="476">
        <v>14285062.757999999</v>
      </c>
      <c r="E11" s="476"/>
      <c r="F11" s="476">
        <v>88273.862999999998</v>
      </c>
      <c r="G11" s="476">
        <v>121885.59600000001</v>
      </c>
      <c r="H11" s="476">
        <v>210159.46</v>
      </c>
      <c r="I11" s="476"/>
      <c r="J11" s="476">
        <v>1056017.3559999999</v>
      </c>
      <c r="K11" s="476">
        <v>32861503.276000001</v>
      </c>
      <c r="L11" s="476">
        <v>33917520.633000001</v>
      </c>
      <c r="M11" s="478" t="s">
        <v>519</v>
      </c>
      <c r="N11" s="476">
        <v>305106.36599999998</v>
      </c>
      <c r="O11" s="476">
        <v>1123160.4010000001</v>
      </c>
      <c r="P11" s="476">
        <v>1428266.7679999999</v>
      </c>
      <c r="Q11" s="476"/>
      <c r="R11" s="476">
        <v>332946.69199999998</v>
      </c>
      <c r="S11" s="476">
        <v>3369384.9720000001</v>
      </c>
      <c r="T11" s="476">
        <v>3702331.6639999999</v>
      </c>
      <c r="U11" s="476"/>
      <c r="V11" s="476">
        <v>456921.98100000003</v>
      </c>
      <c r="W11" s="476">
        <v>12227509.017000001</v>
      </c>
      <c r="X11" s="476">
        <v>12684430.999</v>
      </c>
      <c r="Y11" s="478" t="s">
        <v>519</v>
      </c>
      <c r="Z11" s="476">
        <v>559510.69700000004</v>
      </c>
      <c r="AA11" s="476">
        <v>2653459.659</v>
      </c>
      <c r="AB11" s="476">
        <v>3212970.3560000001</v>
      </c>
      <c r="AC11" s="476"/>
      <c r="AD11" s="476">
        <v>1866501.85</v>
      </c>
      <c r="AE11" s="476">
        <v>7769674.7479999997</v>
      </c>
      <c r="AF11" s="476">
        <v>9636176.5979999993</v>
      </c>
      <c r="AG11" s="476"/>
      <c r="AH11" s="476">
        <v>127583.10799999999</v>
      </c>
      <c r="AI11" s="476">
        <v>764451.24</v>
      </c>
      <c r="AJ11" s="476">
        <v>892034.348</v>
      </c>
      <c r="AK11" s="478" t="s">
        <v>519</v>
      </c>
      <c r="AL11" s="476">
        <v>144563.144</v>
      </c>
      <c r="AM11" s="476">
        <v>460176.30300000001</v>
      </c>
      <c r="AN11" s="476">
        <v>604739.44799999997</v>
      </c>
      <c r="AO11" s="476"/>
      <c r="AP11" s="476">
        <v>23609.16</v>
      </c>
      <c r="AQ11" s="476">
        <v>498489.94</v>
      </c>
      <c r="AR11" s="476">
        <v>522099.10100000002</v>
      </c>
      <c r="AS11" s="476"/>
      <c r="AT11" s="476">
        <v>26056.629000000001</v>
      </c>
      <c r="AU11" s="476">
        <v>2630582.1919999998</v>
      </c>
      <c r="AV11" s="476">
        <v>2656638.821</v>
      </c>
      <c r="AW11" s="478" t="s">
        <v>519</v>
      </c>
      <c r="AX11" s="476">
        <v>149824.799</v>
      </c>
      <c r="AY11" s="476">
        <v>15236.745000000001</v>
      </c>
      <c r="AZ11" s="476">
        <v>165061.54500000001</v>
      </c>
      <c r="BA11" s="476"/>
      <c r="BB11" s="476">
        <v>189625.95199999999</v>
      </c>
      <c r="BC11" s="476">
        <v>71840.524999999994</v>
      </c>
      <c r="BD11" s="476">
        <v>261466.478</v>
      </c>
      <c r="BE11" s="476"/>
      <c r="BF11" s="476">
        <v>240264.462</v>
      </c>
      <c r="BG11" s="476">
        <v>1222739.4750000001</v>
      </c>
      <c r="BH11" s="476">
        <v>1463003.9380000001</v>
      </c>
      <c r="BI11" s="478" t="s">
        <v>519</v>
      </c>
      <c r="BJ11" s="476">
        <v>6904.2939999999999</v>
      </c>
      <c r="BK11" s="476">
        <v>1713609.797</v>
      </c>
      <c r="BL11" s="476">
        <v>1720514.0919999999</v>
      </c>
      <c r="BM11" s="476"/>
      <c r="BN11" s="476">
        <v>2376.1610000000001</v>
      </c>
      <c r="BO11" s="476">
        <v>424114.63400000002</v>
      </c>
      <c r="BP11" s="476">
        <v>426490.79499999998</v>
      </c>
      <c r="BQ11" s="476"/>
      <c r="BR11" s="476">
        <v>6263385.5959999999</v>
      </c>
      <c r="BS11" s="476">
        <v>81525582.196000025</v>
      </c>
      <c r="BT11" s="476">
        <v>87788967.801999986</v>
      </c>
      <c r="BU11" s="478" t="s">
        <v>519</v>
      </c>
      <c r="BV11" s="476">
        <v>1056017.3559999999</v>
      </c>
      <c r="BW11" s="476">
        <v>34856862.561999999</v>
      </c>
      <c r="BX11" s="476">
        <v>35912879.917999998</v>
      </c>
      <c r="BY11" s="476"/>
      <c r="BZ11" s="476">
        <v>6263385.5959999999</v>
      </c>
      <c r="CA11" s="476">
        <v>83520941.482000023</v>
      </c>
      <c r="CB11" s="476">
        <v>89784327.086999983</v>
      </c>
      <c r="CC11" s="473"/>
      <c r="CD11" s="24"/>
      <c r="CE11" s="24"/>
      <c r="CF11" s="24"/>
    </row>
    <row r="12" spans="1:88" s="474" customFormat="1" ht="9" customHeight="1">
      <c r="A12" s="478" t="s">
        <v>520</v>
      </c>
      <c r="B12" s="476">
        <v>26486.335999999999</v>
      </c>
      <c r="C12" s="476">
        <v>23594.704000000002</v>
      </c>
      <c r="D12" s="476">
        <v>50081.04</v>
      </c>
      <c r="E12" s="476"/>
      <c r="F12" s="476">
        <v>1595.2739999999999</v>
      </c>
      <c r="G12" s="476">
        <v>250.87</v>
      </c>
      <c r="H12" s="476">
        <v>1846.144</v>
      </c>
      <c r="I12" s="476"/>
      <c r="J12" s="476">
        <v>49646.069000000003</v>
      </c>
      <c r="K12" s="476">
        <v>41228.254000000001</v>
      </c>
      <c r="L12" s="476">
        <v>90874.323000000004</v>
      </c>
      <c r="M12" s="478" t="s">
        <v>520</v>
      </c>
      <c r="N12" s="476">
        <v>1633.92</v>
      </c>
      <c r="O12" s="476">
        <v>855.09400000000005</v>
      </c>
      <c r="P12" s="476">
        <v>2489.0140000000001</v>
      </c>
      <c r="Q12" s="476"/>
      <c r="R12" s="476">
        <v>5817.2060000000001</v>
      </c>
      <c r="S12" s="476">
        <v>4225.0810000000001</v>
      </c>
      <c r="T12" s="476">
        <v>10042.287</v>
      </c>
      <c r="U12" s="476"/>
      <c r="V12" s="476">
        <v>27731.350999999999</v>
      </c>
      <c r="W12" s="476">
        <v>14727.532999999999</v>
      </c>
      <c r="X12" s="476">
        <v>42458.883999999998</v>
      </c>
      <c r="Y12" s="478" t="s">
        <v>520</v>
      </c>
      <c r="Z12" s="476">
        <v>0</v>
      </c>
      <c r="AA12" s="476">
        <v>4920.1469999999999</v>
      </c>
      <c r="AB12" s="476">
        <v>4920.1469999999999</v>
      </c>
      <c r="AC12" s="476"/>
      <c r="AD12" s="476">
        <v>11994.715</v>
      </c>
      <c r="AE12" s="476">
        <v>3161.82</v>
      </c>
      <c r="AF12" s="476">
        <v>15156.535</v>
      </c>
      <c r="AG12" s="476"/>
      <c r="AH12" s="476">
        <v>578.49400000000003</v>
      </c>
      <c r="AI12" s="476">
        <v>0</v>
      </c>
      <c r="AJ12" s="476">
        <v>578.49400000000003</v>
      </c>
      <c r="AK12" s="478" t="s">
        <v>520</v>
      </c>
      <c r="AL12" s="476">
        <v>474.75799999999998</v>
      </c>
      <c r="AM12" s="476">
        <v>1890.895</v>
      </c>
      <c r="AN12" s="476">
        <v>2365.6529999999998</v>
      </c>
      <c r="AO12" s="476"/>
      <c r="AP12" s="476">
        <v>143.67699999999999</v>
      </c>
      <c r="AQ12" s="476">
        <v>0</v>
      </c>
      <c r="AR12" s="476">
        <v>143.67699999999999</v>
      </c>
      <c r="AS12" s="476"/>
      <c r="AT12" s="476">
        <v>85.54</v>
      </c>
      <c r="AU12" s="476">
        <v>86.34</v>
      </c>
      <c r="AV12" s="476">
        <v>171.881</v>
      </c>
      <c r="AW12" s="478" t="s">
        <v>520</v>
      </c>
      <c r="AX12" s="476">
        <v>0</v>
      </c>
      <c r="AY12" s="476">
        <v>0</v>
      </c>
      <c r="AZ12" s="476">
        <v>0</v>
      </c>
      <c r="BA12" s="476"/>
      <c r="BB12" s="476">
        <v>6.6550000000000002</v>
      </c>
      <c r="BC12" s="476">
        <v>0</v>
      </c>
      <c r="BD12" s="476">
        <v>6.6550000000000002</v>
      </c>
      <c r="BE12" s="476"/>
      <c r="BF12" s="476">
        <v>0</v>
      </c>
      <c r="BG12" s="476">
        <v>0</v>
      </c>
      <c r="BH12" s="476">
        <v>0</v>
      </c>
      <c r="BI12" s="478" t="s">
        <v>520</v>
      </c>
      <c r="BJ12" s="476">
        <v>0</v>
      </c>
      <c r="BK12" s="476">
        <v>0</v>
      </c>
      <c r="BL12" s="476">
        <v>0</v>
      </c>
      <c r="BM12" s="476"/>
      <c r="BN12" s="476">
        <v>0</v>
      </c>
      <c r="BO12" s="476">
        <v>0</v>
      </c>
      <c r="BP12" s="476">
        <v>0</v>
      </c>
      <c r="BQ12" s="476"/>
      <c r="BR12" s="476">
        <v>126193.995</v>
      </c>
      <c r="BS12" s="476">
        <v>94940.738000000012</v>
      </c>
      <c r="BT12" s="476">
        <v>221134.734</v>
      </c>
      <c r="BU12" s="478" t="s">
        <v>520</v>
      </c>
      <c r="BV12" s="476">
        <v>49646.069000000003</v>
      </c>
      <c r="BW12" s="476">
        <v>41228.254000000001</v>
      </c>
      <c r="BX12" s="476">
        <v>90874.323000000004</v>
      </c>
      <c r="BY12" s="476"/>
      <c r="BZ12" s="476">
        <v>126193.995</v>
      </c>
      <c r="CA12" s="476">
        <v>94940.738000000012</v>
      </c>
      <c r="CB12" s="476">
        <v>221134.734</v>
      </c>
      <c r="CC12" s="473"/>
      <c r="CD12" s="24"/>
      <c r="CE12" s="24"/>
      <c r="CF12" s="24"/>
    </row>
    <row r="13" spans="1:88" s="474" customFormat="1" ht="9" customHeight="1">
      <c r="A13" s="478" t="s">
        <v>521</v>
      </c>
      <c r="B13" s="476">
        <v>437716.31599999999</v>
      </c>
      <c r="C13" s="476">
        <v>406809.21100000001</v>
      </c>
      <c r="D13" s="476">
        <v>844525.52800000005</v>
      </c>
      <c r="E13" s="476"/>
      <c r="F13" s="476">
        <v>63.609000000000002</v>
      </c>
      <c r="G13" s="476">
        <v>0</v>
      </c>
      <c r="H13" s="476">
        <v>63.609000000000002</v>
      </c>
      <c r="I13" s="476"/>
      <c r="J13" s="476">
        <v>782.75599999999997</v>
      </c>
      <c r="K13" s="476">
        <v>926831.48699999996</v>
      </c>
      <c r="L13" s="476">
        <v>927614.24399999995</v>
      </c>
      <c r="M13" s="478" t="s">
        <v>521</v>
      </c>
      <c r="N13" s="476">
        <v>27154.088</v>
      </c>
      <c r="O13" s="476">
        <v>5694.7439999999997</v>
      </c>
      <c r="P13" s="476">
        <v>32848.832999999999</v>
      </c>
      <c r="Q13" s="476"/>
      <c r="R13" s="476">
        <v>9058.5</v>
      </c>
      <c r="S13" s="476">
        <v>3195.924</v>
      </c>
      <c r="T13" s="476">
        <v>12254.424999999999</v>
      </c>
      <c r="U13" s="476"/>
      <c r="V13" s="476">
        <v>84113.944000000003</v>
      </c>
      <c r="W13" s="476">
        <v>15330.609</v>
      </c>
      <c r="X13" s="476">
        <v>99444.553</v>
      </c>
      <c r="Y13" s="478" t="s">
        <v>521</v>
      </c>
      <c r="Z13" s="476">
        <v>1067.729</v>
      </c>
      <c r="AA13" s="476">
        <v>0</v>
      </c>
      <c r="AB13" s="476">
        <v>1067.729</v>
      </c>
      <c r="AC13" s="476"/>
      <c r="AD13" s="476">
        <v>462725.69500000001</v>
      </c>
      <c r="AE13" s="476">
        <v>73143.615000000005</v>
      </c>
      <c r="AF13" s="476">
        <v>535869.31000000006</v>
      </c>
      <c r="AG13" s="476"/>
      <c r="AH13" s="476">
        <v>22532.544999999998</v>
      </c>
      <c r="AI13" s="476">
        <v>8594.6589999999997</v>
      </c>
      <c r="AJ13" s="476">
        <v>31127.205000000002</v>
      </c>
      <c r="AK13" s="478" t="s">
        <v>521</v>
      </c>
      <c r="AL13" s="476">
        <v>0</v>
      </c>
      <c r="AM13" s="476">
        <v>0</v>
      </c>
      <c r="AN13" s="476">
        <v>0</v>
      </c>
      <c r="AO13" s="476"/>
      <c r="AP13" s="476">
        <v>394.98200000000003</v>
      </c>
      <c r="AQ13" s="476">
        <v>187.1</v>
      </c>
      <c r="AR13" s="476">
        <v>582.08199999999999</v>
      </c>
      <c r="AS13" s="476"/>
      <c r="AT13" s="476">
        <v>8.86</v>
      </c>
      <c r="AU13" s="476">
        <v>0</v>
      </c>
      <c r="AV13" s="476">
        <v>8.86</v>
      </c>
      <c r="AW13" s="478" t="s">
        <v>521</v>
      </c>
      <c r="AX13" s="476">
        <v>55.3</v>
      </c>
      <c r="AY13" s="476">
        <v>0</v>
      </c>
      <c r="AZ13" s="476">
        <v>55.3</v>
      </c>
      <c r="BA13" s="476"/>
      <c r="BB13" s="476">
        <v>2511.1570000000002</v>
      </c>
      <c r="BC13" s="476">
        <v>1453.7</v>
      </c>
      <c r="BD13" s="476">
        <v>3964.857</v>
      </c>
      <c r="BE13" s="476"/>
      <c r="BF13" s="476">
        <v>3.6070000000000002</v>
      </c>
      <c r="BG13" s="476">
        <v>0</v>
      </c>
      <c r="BH13" s="476">
        <v>3.6070000000000002</v>
      </c>
      <c r="BI13" s="478" t="s">
        <v>521</v>
      </c>
      <c r="BJ13" s="476">
        <v>0</v>
      </c>
      <c r="BK13" s="476">
        <v>0</v>
      </c>
      <c r="BL13" s="476">
        <v>0</v>
      </c>
      <c r="BM13" s="476"/>
      <c r="BN13" s="476">
        <v>31.753</v>
      </c>
      <c r="BO13" s="476">
        <v>360.52600000000001</v>
      </c>
      <c r="BP13" s="476">
        <v>392.279</v>
      </c>
      <c r="BQ13" s="476"/>
      <c r="BR13" s="476">
        <v>1048220.8410000001</v>
      </c>
      <c r="BS13" s="476">
        <v>1441601.575</v>
      </c>
      <c r="BT13" s="476">
        <v>2489822.4210000001</v>
      </c>
      <c r="BU13" s="478" t="s">
        <v>521</v>
      </c>
      <c r="BV13" s="476">
        <v>782.75599999999997</v>
      </c>
      <c r="BW13" s="476">
        <v>927766.98699999996</v>
      </c>
      <c r="BX13" s="476">
        <v>928549.74399999995</v>
      </c>
      <c r="BY13" s="476"/>
      <c r="BZ13" s="476">
        <v>1048220.8410000001</v>
      </c>
      <c r="CA13" s="476">
        <v>1442537.075</v>
      </c>
      <c r="CB13" s="476">
        <v>2490757.9210000001</v>
      </c>
      <c r="CC13" s="473"/>
      <c r="CD13" s="24"/>
      <c r="CE13" s="24"/>
      <c r="CF13" s="24"/>
    </row>
    <row r="14" spans="1:88" s="35" customFormat="1" ht="4.3499999999999996" customHeight="1">
      <c r="A14" s="478"/>
      <c r="B14" s="476"/>
      <c r="C14" s="476"/>
      <c r="D14" s="476"/>
      <c r="E14" s="476"/>
      <c r="F14" s="476"/>
      <c r="G14" s="476"/>
      <c r="H14" s="476"/>
      <c r="I14" s="476"/>
      <c r="J14" s="476"/>
      <c r="K14" s="476"/>
      <c r="L14" s="476"/>
      <c r="M14" s="478"/>
      <c r="N14" s="476"/>
      <c r="O14" s="476"/>
      <c r="P14" s="476"/>
      <c r="Q14" s="476"/>
      <c r="R14" s="476"/>
      <c r="S14" s="476"/>
      <c r="T14" s="476"/>
      <c r="U14" s="476"/>
      <c r="V14" s="476"/>
      <c r="W14" s="476"/>
      <c r="X14" s="476"/>
      <c r="Y14" s="478"/>
      <c r="Z14" s="476"/>
      <c r="AA14" s="476"/>
      <c r="AB14" s="476"/>
      <c r="AC14" s="476"/>
      <c r="AD14" s="476"/>
      <c r="AE14" s="476"/>
      <c r="AF14" s="476"/>
      <c r="AG14" s="476"/>
      <c r="AH14" s="476"/>
      <c r="AI14" s="476"/>
      <c r="AJ14" s="476"/>
      <c r="AK14" s="478"/>
      <c r="AL14" s="476"/>
      <c r="AM14" s="476"/>
      <c r="AN14" s="476"/>
      <c r="AO14" s="476"/>
      <c r="AP14" s="476"/>
      <c r="AQ14" s="476"/>
      <c r="AR14" s="476"/>
      <c r="AS14" s="476"/>
      <c r="AT14" s="476"/>
      <c r="AU14" s="476"/>
      <c r="AV14" s="476"/>
      <c r="AW14" s="478"/>
      <c r="AX14" s="476"/>
      <c r="AY14" s="476"/>
      <c r="AZ14" s="476"/>
      <c r="BA14" s="476"/>
      <c r="BB14" s="476"/>
      <c r="BC14" s="476"/>
      <c r="BD14" s="476"/>
      <c r="BE14" s="476"/>
      <c r="BF14" s="476"/>
      <c r="BG14" s="476"/>
      <c r="BH14" s="476"/>
      <c r="BI14" s="478"/>
      <c r="BJ14" s="476"/>
      <c r="BK14" s="476"/>
      <c r="BL14" s="476"/>
      <c r="BM14" s="476"/>
      <c r="BN14" s="476"/>
      <c r="BO14" s="476"/>
      <c r="BP14" s="476"/>
      <c r="BQ14" s="476"/>
      <c r="BR14" s="476"/>
      <c r="BS14" s="476"/>
      <c r="BT14" s="476"/>
      <c r="BU14" s="478"/>
      <c r="BV14" s="476"/>
      <c r="BW14" s="476"/>
      <c r="BX14" s="476"/>
      <c r="BY14" s="476"/>
      <c r="BZ14" s="476"/>
      <c r="CA14" s="476"/>
      <c r="CB14" s="476"/>
      <c r="CC14" s="473"/>
      <c r="CD14" s="18"/>
      <c r="CE14" s="18"/>
      <c r="CF14" s="18"/>
    </row>
    <row r="15" spans="1:88" s="474" customFormat="1" ht="9" customHeight="1">
      <c r="A15" s="479" t="s">
        <v>522</v>
      </c>
      <c r="B15" s="480">
        <v>685000</v>
      </c>
      <c r="C15" s="480">
        <v>0</v>
      </c>
      <c r="D15" s="480">
        <v>685000</v>
      </c>
      <c r="E15" s="480"/>
      <c r="F15" s="480">
        <v>0</v>
      </c>
      <c r="G15" s="480">
        <v>0</v>
      </c>
      <c r="H15" s="480">
        <v>0</v>
      </c>
      <c r="I15" s="480"/>
      <c r="J15" s="480">
        <v>190000</v>
      </c>
      <c r="K15" s="480">
        <v>0</v>
      </c>
      <c r="L15" s="480">
        <v>190000</v>
      </c>
      <c r="M15" s="479" t="s">
        <v>522</v>
      </c>
      <c r="N15" s="480">
        <v>0</v>
      </c>
      <c r="O15" s="480">
        <v>0</v>
      </c>
      <c r="P15" s="480">
        <v>0</v>
      </c>
      <c r="Q15" s="480"/>
      <c r="R15" s="480">
        <v>84600</v>
      </c>
      <c r="S15" s="480">
        <v>0</v>
      </c>
      <c r="T15" s="480">
        <v>84600</v>
      </c>
      <c r="U15" s="480"/>
      <c r="V15" s="480">
        <v>30000</v>
      </c>
      <c r="W15" s="480">
        <v>0</v>
      </c>
      <c r="X15" s="480">
        <v>30000</v>
      </c>
      <c r="Y15" s="479" t="s">
        <v>522</v>
      </c>
      <c r="Z15" s="480">
        <v>0</v>
      </c>
      <c r="AA15" s="480">
        <v>0</v>
      </c>
      <c r="AB15" s="480">
        <v>0</v>
      </c>
      <c r="AC15" s="480"/>
      <c r="AD15" s="480">
        <v>40000</v>
      </c>
      <c r="AE15" s="480">
        <v>0</v>
      </c>
      <c r="AF15" s="480">
        <v>40000</v>
      </c>
      <c r="AG15" s="480"/>
      <c r="AH15" s="480">
        <v>40000</v>
      </c>
      <c r="AI15" s="480">
        <v>0</v>
      </c>
      <c r="AJ15" s="480">
        <v>40000</v>
      </c>
      <c r="AK15" s="479" t="s">
        <v>522</v>
      </c>
      <c r="AL15" s="480">
        <v>15000</v>
      </c>
      <c r="AM15" s="480">
        <v>0</v>
      </c>
      <c r="AN15" s="480">
        <v>15000</v>
      </c>
      <c r="AO15" s="480"/>
      <c r="AP15" s="480">
        <v>0</v>
      </c>
      <c r="AQ15" s="480">
        <v>18710</v>
      </c>
      <c r="AR15" s="480">
        <v>18710</v>
      </c>
      <c r="AS15" s="480"/>
      <c r="AT15" s="480">
        <v>267000</v>
      </c>
      <c r="AU15" s="480">
        <v>71098</v>
      </c>
      <c r="AV15" s="480">
        <v>338098</v>
      </c>
      <c r="AW15" s="479" t="s">
        <v>522</v>
      </c>
      <c r="AX15" s="480">
        <v>30000</v>
      </c>
      <c r="AY15" s="480">
        <v>0</v>
      </c>
      <c r="AZ15" s="480">
        <v>30000</v>
      </c>
      <c r="BA15" s="480"/>
      <c r="BB15" s="480">
        <v>0</v>
      </c>
      <c r="BC15" s="480">
        <v>0</v>
      </c>
      <c r="BD15" s="480">
        <v>0</v>
      </c>
      <c r="BE15" s="480"/>
      <c r="BF15" s="480">
        <v>117000</v>
      </c>
      <c r="BG15" s="480">
        <v>0</v>
      </c>
      <c r="BH15" s="480">
        <v>117000</v>
      </c>
      <c r="BI15" s="479" t="s">
        <v>522</v>
      </c>
      <c r="BJ15" s="480">
        <v>30000</v>
      </c>
      <c r="BK15" s="480">
        <v>82324</v>
      </c>
      <c r="BL15" s="480">
        <v>112324</v>
      </c>
      <c r="BM15" s="480"/>
      <c r="BN15" s="480">
        <v>95000</v>
      </c>
      <c r="BO15" s="480">
        <v>0</v>
      </c>
      <c r="BP15" s="480">
        <v>95000</v>
      </c>
      <c r="BQ15" s="480"/>
      <c r="BR15" s="480">
        <v>1623600</v>
      </c>
      <c r="BS15" s="480">
        <v>172132</v>
      </c>
      <c r="BT15" s="480">
        <v>1795732</v>
      </c>
      <c r="BU15" s="479" t="s">
        <v>522</v>
      </c>
      <c r="BV15" s="480">
        <v>190000</v>
      </c>
      <c r="BW15" s="480">
        <v>0</v>
      </c>
      <c r="BX15" s="480">
        <v>190000</v>
      </c>
      <c r="BY15" s="480"/>
      <c r="BZ15" s="480">
        <v>1623600</v>
      </c>
      <c r="CA15" s="480">
        <v>172132</v>
      </c>
      <c r="CB15" s="480">
        <v>1795732</v>
      </c>
      <c r="CC15" s="473"/>
      <c r="CD15" s="24"/>
      <c r="CE15" s="24"/>
      <c r="CF15" s="24"/>
    </row>
    <row r="16" spans="1:88" s="35" customFormat="1" ht="4.3499999999999996" customHeight="1">
      <c r="A16" s="479"/>
      <c r="B16" s="480"/>
      <c r="C16" s="480"/>
      <c r="D16" s="480"/>
      <c r="E16" s="480"/>
      <c r="F16" s="480"/>
      <c r="G16" s="480"/>
      <c r="H16" s="480"/>
      <c r="I16" s="480"/>
      <c r="J16" s="480"/>
      <c r="K16" s="480"/>
      <c r="L16" s="480"/>
      <c r="M16" s="479"/>
      <c r="N16" s="480"/>
      <c r="O16" s="480"/>
      <c r="P16" s="480"/>
      <c r="Q16" s="480"/>
      <c r="R16" s="480"/>
      <c r="S16" s="480"/>
      <c r="T16" s="480"/>
      <c r="U16" s="480"/>
      <c r="V16" s="480"/>
      <c r="W16" s="480"/>
      <c r="X16" s="480"/>
      <c r="Y16" s="479"/>
      <c r="Z16" s="480"/>
      <c r="AA16" s="480"/>
      <c r="AB16" s="480"/>
      <c r="AC16" s="480"/>
      <c r="AD16" s="480"/>
      <c r="AE16" s="480"/>
      <c r="AF16" s="480"/>
      <c r="AG16" s="480"/>
      <c r="AH16" s="480"/>
      <c r="AI16" s="480"/>
      <c r="AJ16" s="480"/>
      <c r="AK16" s="479"/>
      <c r="AL16" s="480"/>
      <c r="AM16" s="480"/>
      <c r="AN16" s="480"/>
      <c r="AO16" s="480"/>
      <c r="AP16" s="480"/>
      <c r="AQ16" s="480"/>
      <c r="AR16" s="480"/>
      <c r="AS16" s="480"/>
      <c r="AT16" s="480"/>
      <c r="AU16" s="480"/>
      <c r="AV16" s="480"/>
      <c r="AW16" s="479"/>
      <c r="AX16" s="480"/>
      <c r="AY16" s="480"/>
      <c r="AZ16" s="480"/>
      <c r="BA16" s="480"/>
      <c r="BB16" s="480"/>
      <c r="BC16" s="480"/>
      <c r="BD16" s="480"/>
      <c r="BE16" s="480"/>
      <c r="BF16" s="480"/>
      <c r="BG16" s="480"/>
      <c r="BH16" s="480"/>
      <c r="BI16" s="479"/>
      <c r="BJ16" s="480"/>
      <c r="BK16" s="480"/>
      <c r="BL16" s="480"/>
      <c r="BM16" s="480"/>
      <c r="BN16" s="480"/>
      <c r="BO16" s="480"/>
      <c r="BP16" s="480"/>
      <c r="BQ16" s="480"/>
      <c r="BR16" s="480"/>
      <c r="BS16" s="480"/>
      <c r="BT16" s="480"/>
      <c r="BU16" s="479"/>
      <c r="BV16" s="480"/>
      <c r="BW16" s="480"/>
      <c r="BX16" s="480"/>
      <c r="BY16" s="480"/>
      <c r="BZ16" s="480"/>
      <c r="CA16" s="480"/>
      <c r="CB16" s="480"/>
      <c r="CC16" s="473"/>
      <c r="CD16" s="18"/>
      <c r="CE16" s="18"/>
      <c r="CF16" s="18"/>
    </row>
    <row r="17" spans="1:84" s="474" customFormat="1" ht="9" customHeight="1">
      <c r="A17" s="471" t="s">
        <v>523</v>
      </c>
      <c r="B17" s="472">
        <v>8282396.7759999996</v>
      </c>
      <c r="C17" s="472">
        <v>396584.989</v>
      </c>
      <c r="D17" s="472">
        <v>8678981.7660000008</v>
      </c>
      <c r="E17" s="472"/>
      <c r="F17" s="472">
        <v>67070.267999999996</v>
      </c>
      <c r="G17" s="472">
        <v>0</v>
      </c>
      <c r="H17" s="472">
        <v>67070.267999999996</v>
      </c>
      <c r="I17" s="472"/>
      <c r="J17" s="472">
        <v>26974885.732999999</v>
      </c>
      <c r="K17" s="472">
        <v>4847761.0180000002</v>
      </c>
      <c r="L17" s="472">
        <v>31822646.752</v>
      </c>
      <c r="M17" s="471" t="s">
        <v>523</v>
      </c>
      <c r="N17" s="472">
        <v>1206021.845</v>
      </c>
      <c r="O17" s="472">
        <v>4322.4939999999997</v>
      </c>
      <c r="P17" s="472">
        <v>1210344.3389999999</v>
      </c>
      <c r="Q17" s="472"/>
      <c r="R17" s="472">
        <v>3153103.3709999998</v>
      </c>
      <c r="S17" s="472">
        <v>414015.73599999998</v>
      </c>
      <c r="T17" s="472">
        <v>3567119.108</v>
      </c>
      <c r="U17" s="472"/>
      <c r="V17" s="472">
        <v>7708720.7630000003</v>
      </c>
      <c r="W17" s="472">
        <v>262247.41899999999</v>
      </c>
      <c r="X17" s="472">
        <v>7970968.182</v>
      </c>
      <c r="Y17" s="471" t="s">
        <v>523</v>
      </c>
      <c r="Z17" s="472">
        <v>2577616.4369999999</v>
      </c>
      <c r="AA17" s="472">
        <v>0</v>
      </c>
      <c r="AB17" s="472">
        <v>2577616.4369999999</v>
      </c>
      <c r="AC17" s="472"/>
      <c r="AD17" s="472">
        <v>10289817.166999999</v>
      </c>
      <c r="AE17" s="472">
        <v>993831.68900000001</v>
      </c>
      <c r="AF17" s="472">
        <v>11283648.856000001</v>
      </c>
      <c r="AG17" s="472"/>
      <c r="AH17" s="472">
        <v>2878974.148</v>
      </c>
      <c r="AI17" s="472">
        <v>73347.797999999995</v>
      </c>
      <c r="AJ17" s="472">
        <v>2952321.9470000002</v>
      </c>
      <c r="AK17" s="471" t="s">
        <v>523</v>
      </c>
      <c r="AL17" s="472">
        <v>1267323.3259999999</v>
      </c>
      <c r="AM17" s="472">
        <v>0</v>
      </c>
      <c r="AN17" s="472">
        <v>1267323.3259999999</v>
      </c>
      <c r="AO17" s="472"/>
      <c r="AP17" s="472">
        <v>538411.01</v>
      </c>
      <c r="AQ17" s="472">
        <v>0</v>
      </c>
      <c r="AR17" s="472">
        <v>538411.01</v>
      </c>
      <c r="AS17" s="472"/>
      <c r="AT17" s="472">
        <v>645424.77099999995</v>
      </c>
      <c r="AU17" s="472">
        <v>92720.380999999994</v>
      </c>
      <c r="AV17" s="472">
        <v>738145.15300000005</v>
      </c>
      <c r="AW17" s="471" t="s">
        <v>523</v>
      </c>
      <c r="AX17" s="472">
        <v>156166.723</v>
      </c>
      <c r="AY17" s="472">
        <v>0</v>
      </c>
      <c r="AZ17" s="472">
        <v>156166.723</v>
      </c>
      <c r="BA17" s="472"/>
      <c r="BB17" s="472">
        <v>159092.42300000001</v>
      </c>
      <c r="BC17" s="472">
        <v>0</v>
      </c>
      <c r="BD17" s="472">
        <v>159092.42300000001</v>
      </c>
      <c r="BE17" s="472"/>
      <c r="BF17" s="472">
        <v>223643.136</v>
      </c>
      <c r="BG17" s="472">
        <v>161484.16</v>
      </c>
      <c r="BH17" s="472">
        <v>385127.29599999997</v>
      </c>
      <c r="BI17" s="471" t="s">
        <v>523</v>
      </c>
      <c r="BJ17" s="472">
        <v>209928.54800000001</v>
      </c>
      <c r="BK17" s="472">
        <v>84156.087</v>
      </c>
      <c r="BL17" s="472">
        <v>294084.636</v>
      </c>
      <c r="BM17" s="472"/>
      <c r="BN17" s="472">
        <v>529235.44999999995</v>
      </c>
      <c r="BO17" s="472">
        <v>0</v>
      </c>
      <c r="BP17" s="472">
        <v>529235.44999999995</v>
      </c>
      <c r="BQ17" s="472"/>
      <c r="BR17" s="472">
        <v>66867831.894999996</v>
      </c>
      <c r="BS17" s="472">
        <v>7330471.7710000006</v>
      </c>
      <c r="BT17" s="472">
        <v>74198303.672000021</v>
      </c>
      <c r="BU17" s="471" t="s">
        <v>523</v>
      </c>
      <c r="BV17" s="472">
        <v>26974885.732999999</v>
      </c>
      <c r="BW17" s="472">
        <v>4396807.5820000004</v>
      </c>
      <c r="BX17" s="472">
        <v>31371693.316</v>
      </c>
      <c r="BY17" s="472"/>
      <c r="BZ17" s="472">
        <v>66867831.894999996</v>
      </c>
      <c r="CA17" s="472">
        <v>6879518.3350000009</v>
      </c>
      <c r="CB17" s="472">
        <v>73747350.236000016</v>
      </c>
      <c r="CC17" s="473"/>
      <c r="CD17" s="24"/>
      <c r="CE17" s="24"/>
      <c r="CF17" s="24"/>
    </row>
    <row r="18" spans="1:84" s="474" customFormat="1" ht="9" customHeight="1">
      <c r="A18" s="478" t="s">
        <v>524</v>
      </c>
      <c r="B18" s="476">
        <v>4603147.5630000001</v>
      </c>
      <c r="C18" s="476">
        <v>1E-3</v>
      </c>
      <c r="D18" s="476">
        <v>4603147.5650000004</v>
      </c>
      <c r="E18" s="476"/>
      <c r="F18" s="476">
        <v>0</v>
      </c>
      <c r="G18" s="476">
        <v>0</v>
      </c>
      <c r="H18" s="476">
        <v>0</v>
      </c>
      <c r="I18" s="476"/>
      <c r="J18" s="476">
        <v>451090.321</v>
      </c>
      <c r="K18" s="476">
        <v>133432.04300000001</v>
      </c>
      <c r="L18" s="476">
        <v>584522.36499999999</v>
      </c>
      <c r="M18" s="478" t="s">
        <v>524</v>
      </c>
      <c r="N18" s="476">
        <v>0</v>
      </c>
      <c r="O18" s="476">
        <v>0</v>
      </c>
      <c r="P18" s="476">
        <v>0</v>
      </c>
      <c r="Q18" s="476"/>
      <c r="R18" s="476">
        <v>61563.197</v>
      </c>
      <c r="S18" s="476">
        <v>0</v>
      </c>
      <c r="T18" s="476">
        <v>61563.197</v>
      </c>
      <c r="U18" s="476"/>
      <c r="V18" s="476">
        <v>1130509.014</v>
      </c>
      <c r="W18" s="476">
        <v>8183.2430000000004</v>
      </c>
      <c r="X18" s="476">
        <v>1138692.257</v>
      </c>
      <c r="Y18" s="478" t="s">
        <v>524</v>
      </c>
      <c r="Z18" s="476">
        <v>462052.43400000001</v>
      </c>
      <c r="AA18" s="476">
        <v>0</v>
      </c>
      <c r="AB18" s="476">
        <v>462052.43400000001</v>
      </c>
      <c r="AC18" s="476"/>
      <c r="AD18" s="476">
        <v>19081.967000000001</v>
      </c>
      <c r="AE18" s="476">
        <v>0</v>
      </c>
      <c r="AF18" s="476">
        <v>19081.967000000001</v>
      </c>
      <c r="AG18" s="476"/>
      <c r="AH18" s="476">
        <v>0</v>
      </c>
      <c r="AI18" s="476">
        <v>0</v>
      </c>
      <c r="AJ18" s="476">
        <v>0</v>
      </c>
      <c r="AK18" s="478" t="s">
        <v>524</v>
      </c>
      <c r="AL18" s="476">
        <v>0</v>
      </c>
      <c r="AM18" s="476">
        <v>0</v>
      </c>
      <c r="AN18" s="476">
        <v>0</v>
      </c>
      <c r="AO18" s="476"/>
      <c r="AP18" s="476">
        <v>0</v>
      </c>
      <c r="AQ18" s="476">
        <v>0</v>
      </c>
      <c r="AR18" s="476">
        <v>0</v>
      </c>
      <c r="AS18" s="476"/>
      <c r="AT18" s="476">
        <v>199836.18700000001</v>
      </c>
      <c r="AU18" s="476">
        <v>0</v>
      </c>
      <c r="AV18" s="476">
        <v>199836.18700000001</v>
      </c>
      <c r="AW18" s="478" t="s">
        <v>524</v>
      </c>
      <c r="AX18" s="476">
        <v>0</v>
      </c>
      <c r="AY18" s="476">
        <v>0</v>
      </c>
      <c r="AZ18" s="476">
        <v>0</v>
      </c>
      <c r="BA18" s="476"/>
      <c r="BB18" s="476">
        <v>0</v>
      </c>
      <c r="BC18" s="476">
        <v>0</v>
      </c>
      <c r="BD18" s="476">
        <v>0</v>
      </c>
      <c r="BE18" s="476"/>
      <c r="BF18" s="476">
        <v>0</v>
      </c>
      <c r="BG18" s="476">
        <v>0</v>
      </c>
      <c r="BH18" s="476">
        <v>0</v>
      </c>
      <c r="BI18" s="478" t="s">
        <v>524</v>
      </c>
      <c r="BJ18" s="476">
        <v>0</v>
      </c>
      <c r="BK18" s="476">
        <v>0</v>
      </c>
      <c r="BL18" s="476">
        <v>0</v>
      </c>
      <c r="BM18" s="476"/>
      <c r="BN18" s="476">
        <v>41465.228000000003</v>
      </c>
      <c r="BO18" s="476">
        <v>0</v>
      </c>
      <c r="BP18" s="476">
        <v>41465.228000000003</v>
      </c>
      <c r="BQ18" s="476"/>
      <c r="BR18" s="476">
        <v>6968745.9109999994</v>
      </c>
      <c r="BS18" s="476">
        <v>141615.28699999998</v>
      </c>
      <c r="BT18" s="476">
        <v>7110361.2000000011</v>
      </c>
      <c r="BU18" s="478" t="s">
        <v>524</v>
      </c>
      <c r="BV18" s="476">
        <v>451090.321</v>
      </c>
      <c r="BW18" s="476">
        <v>133432.04300000001</v>
      </c>
      <c r="BX18" s="476">
        <v>584522.36499999999</v>
      </c>
      <c r="BY18" s="476"/>
      <c r="BZ18" s="476">
        <v>6968745.9110000003</v>
      </c>
      <c r="CA18" s="476">
        <v>141615.28699999998</v>
      </c>
      <c r="CB18" s="476">
        <v>7110361.2000000011</v>
      </c>
      <c r="CC18" s="473"/>
      <c r="CD18" s="24"/>
      <c r="CE18" s="24"/>
      <c r="CF18" s="24"/>
    </row>
    <row r="19" spans="1:84" s="474" customFormat="1" ht="9" customHeight="1">
      <c r="A19" s="478" t="s">
        <v>525</v>
      </c>
      <c r="B19" s="476">
        <v>3401578.5780000002</v>
      </c>
      <c r="C19" s="476">
        <v>396584.98700000002</v>
      </c>
      <c r="D19" s="476">
        <v>3798163.5660000001</v>
      </c>
      <c r="E19" s="476"/>
      <c r="F19" s="476">
        <v>44048.892</v>
      </c>
      <c r="G19" s="476">
        <v>0</v>
      </c>
      <c r="H19" s="476">
        <v>44048.892</v>
      </c>
      <c r="I19" s="476"/>
      <c r="J19" s="476">
        <v>16404593.832</v>
      </c>
      <c r="K19" s="476">
        <v>4265657.1619999995</v>
      </c>
      <c r="L19" s="476">
        <v>20670250.995000001</v>
      </c>
      <c r="M19" s="478" t="s">
        <v>525</v>
      </c>
      <c r="N19" s="476">
        <v>568093.5</v>
      </c>
      <c r="O19" s="476">
        <v>4309.6959999999999</v>
      </c>
      <c r="P19" s="476">
        <v>572403.19700000004</v>
      </c>
      <c r="Q19" s="476"/>
      <c r="R19" s="476">
        <v>2545673.0249999999</v>
      </c>
      <c r="S19" s="476">
        <v>132428.09400000001</v>
      </c>
      <c r="T19" s="476">
        <v>2678101.12</v>
      </c>
      <c r="U19" s="476"/>
      <c r="V19" s="476">
        <v>5691047.1299999999</v>
      </c>
      <c r="W19" s="476">
        <v>254064.17499999999</v>
      </c>
      <c r="X19" s="476">
        <v>5945111.3059999999</v>
      </c>
      <c r="Y19" s="478" t="s">
        <v>525</v>
      </c>
      <c r="Z19" s="476">
        <v>2115564.003</v>
      </c>
      <c r="AA19" s="476">
        <v>0</v>
      </c>
      <c r="AB19" s="476">
        <v>2115564.003</v>
      </c>
      <c r="AC19" s="476"/>
      <c r="AD19" s="476">
        <v>6330955.0899999999</v>
      </c>
      <c r="AE19" s="476">
        <v>994617.51100000006</v>
      </c>
      <c r="AF19" s="476">
        <v>7325572.6009999998</v>
      </c>
      <c r="AG19" s="476"/>
      <c r="AH19" s="476">
        <v>2817008.1910000001</v>
      </c>
      <c r="AI19" s="476">
        <v>73347.797999999995</v>
      </c>
      <c r="AJ19" s="476">
        <v>2890355.99</v>
      </c>
      <c r="AK19" s="478" t="s">
        <v>525</v>
      </c>
      <c r="AL19" s="476">
        <v>1001017.157</v>
      </c>
      <c r="AM19" s="476">
        <v>0</v>
      </c>
      <c r="AN19" s="476">
        <v>1001017.157</v>
      </c>
      <c r="AO19" s="476"/>
      <c r="AP19" s="476">
        <v>499231.03</v>
      </c>
      <c r="AQ19" s="476">
        <v>0</v>
      </c>
      <c r="AR19" s="476">
        <v>499231.03</v>
      </c>
      <c r="AS19" s="476"/>
      <c r="AT19" s="476">
        <v>445588.58399999997</v>
      </c>
      <c r="AU19" s="476">
        <v>92720.380999999994</v>
      </c>
      <c r="AV19" s="476">
        <v>538308.96499999997</v>
      </c>
      <c r="AW19" s="478" t="s">
        <v>525</v>
      </c>
      <c r="AX19" s="476">
        <v>156166.723</v>
      </c>
      <c r="AY19" s="476">
        <v>0</v>
      </c>
      <c r="AZ19" s="476">
        <v>156166.723</v>
      </c>
      <c r="BA19" s="476"/>
      <c r="BB19" s="476">
        <v>160052.701</v>
      </c>
      <c r="BC19" s="476">
        <v>0</v>
      </c>
      <c r="BD19" s="476">
        <v>160052.701</v>
      </c>
      <c r="BE19" s="476"/>
      <c r="BF19" s="476">
        <v>200091.19500000001</v>
      </c>
      <c r="BG19" s="476">
        <v>0</v>
      </c>
      <c r="BH19" s="476">
        <v>200091.19500000001</v>
      </c>
      <c r="BI19" s="478" t="s">
        <v>525</v>
      </c>
      <c r="BJ19" s="476">
        <v>126490.47100000001</v>
      </c>
      <c r="BK19" s="476">
        <v>38003.900999999998</v>
      </c>
      <c r="BL19" s="476">
        <v>164494.372</v>
      </c>
      <c r="BM19" s="476"/>
      <c r="BN19" s="476">
        <v>487770.22100000002</v>
      </c>
      <c r="BO19" s="476">
        <v>0</v>
      </c>
      <c r="BP19" s="476">
        <v>487770.22100000002</v>
      </c>
      <c r="BQ19" s="476"/>
      <c r="BR19" s="476">
        <v>42994970.322999991</v>
      </c>
      <c r="BS19" s="476">
        <v>6251733.7049999991</v>
      </c>
      <c r="BT19" s="476">
        <v>49246704.034000009</v>
      </c>
      <c r="BU19" s="478" t="s">
        <v>525</v>
      </c>
      <c r="BV19" s="476">
        <v>16404593.832</v>
      </c>
      <c r="BW19" s="476">
        <v>4265657.1619999995</v>
      </c>
      <c r="BX19" s="476">
        <v>20670250.995000001</v>
      </c>
      <c r="BY19" s="476"/>
      <c r="BZ19" s="476">
        <v>42994970.322999991</v>
      </c>
      <c r="CA19" s="476">
        <v>6251733.7049999991</v>
      </c>
      <c r="CB19" s="476">
        <v>49246704.034000009</v>
      </c>
      <c r="CC19" s="24"/>
      <c r="CD19" s="24"/>
      <c r="CE19" s="24"/>
      <c r="CF19" s="24"/>
    </row>
    <row r="20" spans="1:84" s="474" customFormat="1" ht="9" customHeight="1">
      <c r="A20" s="478" t="s">
        <v>526</v>
      </c>
      <c r="B20" s="476">
        <v>0</v>
      </c>
      <c r="C20" s="476">
        <v>0</v>
      </c>
      <c r="D20" s="476">
        <v>0</v>
      </c>
      <c r="E20" s="476"/>
      <c r="F20" s="476">
        <v>0</v>
      </c>
      <c r="G20" s="476">
        <v>0</v>
      </c>
      <c r="H20" s="476">
        <v>0</v>
      </c>
      <c r="I20" s="476"/>
      <c r="J20" s="476">
        <v>7686597.3430000003</v>
      </c>
      <c r="K20" s="476">
        <v>8233.5490000000009</v>
      </c>
      <c r="L20" s="476">
        <v>7694830.892</v>
      </c>
      <c r="M20" s="478" t="s">
        <v>526</v>
      </c>
      <c r="N20" s="476">
        <v>638134.99199999997</v>
      </c>
      <c r="O20" s="476">
        <v>0</v>
      </c>
      <c r="P20" s="476">
        <v>638134.99199999997</v>
      </c>
      <c r="Q20" s="476"/>
      <c r="R20" s="476">
        <v>545867.14800000004</v>
      </c>
      <c r="S20" s="476">
        <v>281587.641</v>
      </c>
      <c r="T20" s="476">
        <v>827454.79</v>
      </c>
      <c r="U20" s="476"/>
      <c r="V20" s="476">
        <v>0</v>
      </c>
      <c r="W20" s="476">
        <v>0</v>
      </c>
      <c r="X20" s="476">
        <v>0</v>
      </c>
      <c r="Y20" s="478" t="s">
        <v>526</v>
      </c>
      <c r="Z20" s="476">
        <v>0</v>
      </c>
      <c r="AA20" s="476">
        <v>0</v>
      </c>
      <c r="AB20" s="476">
        <v>0</v>
      </c>
      <c r="AC20" s="476"/>
      <c r="AD20" s="476">
        <v>3765426.93</v>
      </c>
      <c r="AE20" s="476">
        <v>0</v>
      </c>
      <c r="AF20" s="476">
        <v>3765426.93</v>
      </c>
      <c r="AG20" s="476"/>
      <c r="AH20" s="476">
        <v>62656.409</v>
      </c>
      <c r="AI20" s="476">
        <v>0</v>
      </c>
      <c r="AJ20" s="476">
        <v>62656.409</v>
      </c>
      <c r="AK20" s="478" t="s">
        <v>526</v>
      </c>
      <c r="AL20" s="476">
        <v>267305.50400000002</v>
      </c>
      <c r="AM20" s="476">
        <v>0</v>
      </c>
      <c r="AN20" s="476">
        <v>267305.50400000002</v>
      </c>
      <c r="AO20" s="476"/>
      <c r="AP20" s="476">
        <v>0</v>
      </c>
      <c r="AQ20" s="476">
        <v>0</v>
      </c>
      <c r="AR20" s="476">
        <v>0</v>
      </c>
      <c r="AS20" s="476"/>
      <c r="AT20" s="476">
        <v>0</v>
      </c>
      <c r="AU20" s="476">
        <v>0</v>
      </c>
      <c r="AV20" s="476">
        <v>0</v>
      </c>
      <c r="AW20" s="478" t="s">
        <v>526</v>
      </c>
      <c r="AX20" s="476">
        <v>0</v>
      </c>
      <c r="AY20" s="476">
        <v>0</v>
      </c>
      <c r="AZ20" s="476">
        <v>0</v>
      </c>
      <c r="BA20" s="476"/>
      <c r="BB20" s="476">
        <v>0</v>
      </c>
      <c r="BC20" s="476">
        <v>0</v>
      </c>
      <c r="BD20" s="476">
        <v>0</v>
      </c>
      <c r="BE20" s="476"/>
      <c r="BF20" s="476">
        <v>23551.940999999999</v>
      </c>
      <c r="BG20" s="476">
        <v>161484.16</v>
      </c>
      <c r="BH20" s="476">
        <v>185036.101</v>
      </c>
      <c r="BI20" s="478" t="s">
        <v>526</v>
      </c>
      <c r="BJ20" s="476">
        <v>83438.077000000005</v>
      </c>
      <c r="BK20" s="476">
        <v>46152.186000000002</v>
      </c>
      <c r="BL20" s="476">
        <v>129590.26300000001</v>
      </c>
      <c r="BM20" s="476"/>
      <c r="BN20" s="476">
        <v>0</v>
      </c>
      <c r="BO20" s="476">
        <v>0</v>
      </c>
      <c r="BP20" s="476">
        <v>0</v>
      </c>
      <c r="BQ20" s="476"/>
      <c r="BR20" s="476">
        <v>13072978.343999999</v>
      </c>
      <c r="BS20" s="476">
        <v>497457.53599999996</v>
      </c>
      <c r="BT20" s="476">
        <v>13570435.880999999</v>
      </c>
      <c r="BU20" s="478" t="s">
        <v>526</v>
      </c>
      <c r="BV20" s="476">
        <v>7686597.3430000003</v>
      </c>
      <c r="BW20" s="476">
        <v>8233.5490000000009</v>
      </c>
      <c r="BX20" s="476">
        <v>7694830.892</v>
      </c>
      <c r="BY20" s="476"/>
      <c r="BZ20" s="476">
        <v>13072978.343999999</v>
      </c>
      <c r="CA20" s="476">
        <v>497457.53599999996</v>
      </c>
      <c r="CB20" s="476">
        <v>13570435.880999999</v>
      </c>
      <c r="CC20" s="24"/>
      <c r="CD20" s="24"/>
      <c r="CE20" s="24"/>
      <c r="CF20" s="24"/>
    </row>
    <row r="21" spans="1:84" s="474" customFormat="1" ht="9" customHeight="1">
      <c r="A21" s="478" t="s">
        <v>527</v>
      </c>
      <c r="B21" s="476">
        <v>281445.10100000002</v>
      </c>
      <c r="C21" s="476">
        <v>0</v>
      </c>
      <c r="D21" s="476">
        <v>281445.10100000002</v>
      </c>
      <c r="E21" s="476"/>
      <c r="F21" s="476">
        <v>23021.376</v>
      </c>
      <c r="G21" s="476">
        <v>0</v>
      </c>
      <c r="H21" s="476">
        <v>23021.376</v>
      </c>
      <c r="I21" s="476"/>
      <c r="J21" s="476">
        <v>2441578.7790000001</v>
      </c>
      <c r="K21" s="476">
        <v>450953.43599999999</v>
      </c>
      <c r="L21" s="476">
        <v>2892532.2149999999</v>
      </c>
      <c r="M21" s="478" t="s">
        <v>527</v>
      </c>
      <c r="N21" s="476">
        <v>0</v>
      </c>
      <c r="O21" s="476">
        <v>12.797000000000001</v>
      </c>
      <c r="P21" s="476">
        <v>12.797000000000001</v>
      </c>
      <c r="Q21" s="476"/>
      <c r="R21" s="476">
        <v>0</v>
      </c>
      <c r="S21" s="476">
        <v>0</v>
      </c>
      <c r="T21" s="476">
        <v>0</v>
      </c>
      <c r="U21" s="476"/>
      <c r="V21" s="476">
        <v>887164.61699999997</v>
      </c>
      <c r="W21" s="476">
        <v>0</v>
      </c>
      <c r="X21" s="476">
        <v>887164.61699999997</v>
      </c>
      <c r="Y21" s="478" t="s">
        <v>527</v>
      </c>
      <c r="Z21" s="476">
        <v>0</v>
      </c>
      <c r="AA21" s="476">
        <v>0</v>
      </c>
      <c r="AB21" s="476">
        <v>0</v>
      </c>
      <c r="AC21" s="476"/>
      <c r="AD21" s="476">
        <v>180787.527</v>
      </c>
      <c r="AE21" s="476">
        <v>109.771</v>
      </c>
      <c r="AF21" s="476">
        <v>180897.299</v>
      </c>
      <c r="AG21" s="476"/>
      <c r="AH21" s="476">
        <v>297.77699999999999</v>
      </c>
      <c r="AI21" s="476">
        <v>0</v>
      </c>
      <c r="AJ21" s="476">
        <v>297.77699999999999</v>
      </c>
      <c r="AK21" s="478" t="s">
        <v>527</v>
      </c>
      <c r="AL21" s="476">
        <v>0</v>
      </c>
      <c r="AM21" s="476">
        <v>0</v>
      </c>
      <c r="AN21" s="476">
        <v>0</v>
      </c>
      <c r="AO21" s="476"/>
      <c r="AP21" s="476">
        <v>39179.980000000003</v>
      </c>
      <c r="AQ21" s="476">
        <v>0</v>
      </c>
      <c r="AR21" s="476">
        <v>39179.980000000003</v>
      </c>
      <c r="AS21" s="476"/>
      <c r="AT21" s="476">
        <v>0</v>
      </c>
      <c r="AU21" s="476">
        <v>0</v>
      </c>
      <c r="AV21" s="476">
        <v>0</v>
      </c>
      <c r="AW21" s="478" t="s">
        <v>527</v>
      </c>
      <c r="AX21" s="476">
        <v>0</v>
      </c>
      <c r="AY21" s="476">
        <v>0</v>
      </c>
      <c r="AZ21" s="476">
        <v>0</v>
      </c>
      <c r="BA21" s="476"/>
      <c r="BB21" s="476">
        <v>0</v>
      </c>
      <c r="BC21" s="476">
        <v>0</v>
      </c>
      <c r="BD21" s="476">
        <v>0</v>
      </c>
      <c r="BE21" s="476"/>
      <c r="BF21" s="476">
        <v>0</v>
      </c>
      <c r="BG21" s="476">
        <v>0</v>
      </c>
      <c r="BH21" s="476">
        <v>0</v>
      </c>
      <c r="BI21" s="478" t="s">
        <v>527</v>
      </c>
      <c r="BJ21" s="476">
        <v>0</v>
      </c>
      <c r="BK21" s="476">
        <v>0</v>
      </c>
      <c r="BL21" s="476">
        <v>0</v>
      </c>
      <c r="BM21" s="476"/>
      <c r="BN21" s="476">
        <v>0</v>
      </c>
      <c r="BO21" s="476">
        <v>0</v>
      </c>
      <c r="BP21" s="476">
        <v>0</v>
      </c>
      <c r="BQ21" s="476"/>
      <c r="BR21" s="476">
        <v>3853475.1570000001</v>
      </c>
      <c r="BS21" s="476">
        <v>451076.00400000002</v>
      </c>
      <c r="BT21" s="476">
        <v>4304551.1619999995</v>
      </c>
      <c r="BU21" s="478" t="s">
        <v>527</v>
      </c>
      <c r="BV21" s="476">
        <v>2441578.7790000001</v>
      </c>
      <c r="BW21" s="476">
        <v>0</v>
      </c>
      <c r="BX21" s="476">
        <v>2441578.7790000001</v>
      </c>
      <c r="BY21" s="476"/>
      <c r="BZ21" s="476">
        <v>3853475.1570000001</v>
      </c>
      <c r="CA21" s="476">
        <v>122.56800000002841</v>
      </c>
      <c r="CB21" s="476">
        <v>3853597.7259999998</v>
      </c>
      <c r="CC21" s="473"/>
      <c r="CD21" s="24"/>
      <c r="CE21" s="24"/>
      <c r="CF21" s="24"/>
    </row>
    <row r="22" spans="1:84" s="474" customFormat="1" ht="9" customHeight="1">
      <c r="A22" s="478" t="s">
        <v>528</v>
      </c>
      <c r="B22" s="476">
        <v>0</v>
      </c>
      <c r="C22" s="476">
        <v>0</v>
      </c>
      <c r="D22" s="476">
        <v>0</v>
      </c>
      <c r="E22" s="476"/>
      <c r="F22" s="476">
        <v>0</v>
      </c>
      <c r="G22" s="476">
        <v>0</v>
      </c>
      <c r="H22" s="476">
        <v>0</v>
      </c>
      <c r="I22" s="476"/>
      <c r="J22" s="476">
        <v>0</v>
      </c>
      <c r="K22" s="476">
        <v>0</v>
      </c>
      <c r="L22" s="476">
        <v>0</v>
      </c>
      <c r="M22" s="478" t="s">
        <v>528</v>
      </c>
      <c r="N22" s="476">
        <v>0</v>
      </c>
      <c r="O22" s="476">
        <v>0</v>
      </c>
      <c r="P22" s="476">
        <v>0</v>
      </c>
      <c r="Q22" s="476"/>
      <c r="R22" s="476">
        <v>0</v>
      </c>
      <c r="S22" s="476">
        <v>0</v>
      </c>
      <c r="T22" s="476">
        <v>0</v>
      </c>
      <c r="U22" s="476"/>
      <c r="V22" s="476">
        <v>0</v>
      </c>
      <c r="W22" s="476">
        <v>0</v>
      </c>
      <c r="X22" s="476">
        <v>0</v>
      </c>
      <c r="Y22" s="478" t="s">
        <v>528</v>
      </c>
      <c r="Z22" s="476">
        <v>0</v>
      </c>
      <c r="AA22" s="476">
        <v>0</v>
      </c>
      <c r="AB22" s="476">
        <v>0</v>
      </c>
      <c r="AC22" s="476"/>
      <c r="AD22" s="476">
        <v>0</v>
      </c>
      <c r="AE22" s="476">
        <v>0</v>
      </c>
      <c r="AF22" s="476">
        <v>0</v>
      </c>
      <c r="AG22" s="476"/>
      <c r="AH22" s="476">
        <v>0</v>
      </c>
      <c r="AI22" s="476">
        <v>0</v>
      </c>
      <c r="AJ22" s="476">
        <v>0</v>
      </c>
      <c r="AK22" s="478" t="s">
        <v>528</v>
      </c>
      <c r="AL22" s="476">
        <v>0</v>
      </c>
      <c r="AM22" s="476">
        <v>0</v>
      </c>
      <c r="AN22" s="476">
        <v>0</v>
      </c>
      <c r="AO22" s="476"/>
      <c r="AP22" s="476">
        <v>0</v>
      </c>
      <c r="AQ22" s="476">
        <v>0</v>
      </c>
      <c r="AR22" s="476">
        <v>0</v>
      </c>
      <c r="AS22" s="476"/>
      <c r="AT22" s="476">
        <v>0</v>
      </c>
      <c r="AU22" s="476">
        <v>0</v>
      </c>
      <c r="AV22" s="476">
        <v>0</v>
      </c>
      <c r="AW22" s="478" t="s">
        <v>528</v>
      </c>
      <c r="AX22" s="476">
        <v>0</v>
      </c>
      <c r="AY22" s="476">
        <v>0</v>
      </c>
      <c r="AZ22" s="476">
        <v>0</v>
      </c>
      <c r="BA22" s="476"/>
      <c r="BB22" s="476">
        <v>0</v>
      </c>
      <c r="BC22" s="476">
        <v>0</v>
      </c>
      <c r="BD22" s="476">
        <v>0</v>
      </c>
      <c r="BE22" s="476"/>
      <c r="BF22" s="476">
        <v>0</v>
      </c>
      <c r="BG22" s="476">
        <v>0</v>
      </c>
      <c r="BH22" s="476">
        <v>0</v>
      </c>
      <c r="BI22" s="478" t="s">
        <v>528</v>
      </c>
      <c r="BJ22" s="476">
        <v>0</v>
      </c>
      <c r="BK22" s="476">
        <v>0</v>
      </c>
      <c r="BL22" s="476">
        <v>0</v>
      </c>
      <c r="BM22" s="476"/>
      <c r="BN22" s="476">
        <v>0</v>
      </c>
      <c r="BO22" s="476">
        <v>0</v>
      </c>
      <c r="BP22" s="476">
        <v>0</v>
      </c>
      <c r="BQ22" s="476"/>
      <c r="BR22" s="476">
        <v>0</v>
      </c>
      <c r="BS22" s="476">
        <v>0</v>
      </c>
      <c r="BT22" s="476">
        <v>0</v>
      </c>
      <c r="BU22" s="478" t="s">
        <v>528</v>
      </c>
      <c r="BV22" s="476">
        <v>0</v>
      </c>
      <c r="BW22" s="476">
        <v>0</v>
      </c>
      <c r="BX22" s="476">
        <v>0</v>
      </c>
      <c r="BY22" s="476"/>
      <c r="BZ22" s="476">
        <v>0</v>
      </c>
      <c r="CA22" s="476">
        <v>0</v>
      </c>
      <c r="CB22" s="476">
        <v>0</v>
      </c>
      <c r="CC22" s="473"/>
      <c r="CD22" s="24"/>
      <c r="CE22" s="24"/>
      <c r="CF22" s="24"/>
    </row>
    <row r="23" spans="1:84" s="474" customFormat="1" ht="9" customHeight="1">
      <c r="A23" s="478" t="s">
        <v>529</v>
      </c>
      <c r="B23" s="476">
        <v>-3774.4670000000001</v>
      </c>
      <c r="C23" s="476">
        <v>0</v>
      </c>
      <c r="D23" s="476">
        <v>-3774.4670000000001</v>
      </c>
      <c r="E23" s="476"/>
      <c r="F23" s="476">
        <v>0</v>
      </c>
      <c r="G23" s="476">
        <v>0</v>
      </c>
      <c r="H23" s="476">
        <v>0</v>
      </c>
      <c r="I23" s="476"/>
      <c r="J23" s="476">
        <v>-8974.5419999999995</v>
      </c>
      <c r="K23" s="476">
        <v>-10515.173000000001</v>
      </c>
      <c r="L23" s="476">
        <v>-19489.716</v>
      </c>
      <c r="M23" s="478" t="s">
        <v>529</v>
      </c>
      <c r="N23" s="476">
        <v>-206.64699999999999</v>
      </c>
      <c r="O23" s="476">
        <v>0</v>
      </c>
      <c r="P23" s="476">
        <v>-206.64699999999999</v>
      </c>
      <c r="Q23" s="476"/>
      <c r="R23" s="476">
        <v>0</v>
      </c>
      <c r="S23" s="476">
        <v>0</v>
      </c>
      <c r="T23" s="476">
        <v>0</v>
      </c>
      <c r="U23" s="476"/>
      <c r="V23" s="476">
        <v>0</v>
      </c>
      <c r="W23" s="476">
        <v>0</v>
      </c>
      <c r="X23" s="476">
        <v>0</v>
      </c>
      <c r="Y23" s="478" t="s">
        <v>529</v>
      </c>
      <c r="Z23" s="476">
        <v>0</v>
      </c>
      <c r="AA23" s="476">
        <v>0</v>
      </c>
      <c r="AB23" s="476">
        <v>0</v>
      </c>
      <c r="AC23" s="476"/>
      <c r="AD23" s="476">
        <v>-6434.348</v>
      </c>
      <c r="AE23" s="476">
        <v>-895.59199999999998</v>
      </c>
      <c r="AF23" s="476">
        <v>-7329.9409999999998</v>
      </c>
      <c r="AG23" s="476"/>
      <c r="AH23" s="476">
        <v>-988.22900000000004</v>
      </c>
      <c r="AI23" s="476">
        <v>0</v>
      </c>
      <c r="AJ23" s="476">
        <v>-988.22900000000004</v>
      </c>
      <c r="AK23" s="478" t="s">
        <v>529</v>
      </c>
      <c r="AL23" s="476">
        <v>-999.33399999999995</v>
      </c>
      <c r="AM23" s="476">
        <v>0</v>
      </c>
      <c r="AN23" s="476">
        <v>-999.33399999999995</v>
      </c>
      <c r="AO23" s="476"/>
      <c r="AP23" s="476">
        <v>0</v>
      </c>
      <c r="AQ23" s="476">
        <v>0</v>
      </c>
      <c r="AR23" s="476">
        <v>0</v>
      </c>
      <c r="AS23" s="476"/>
      <c r="AT23" s="476">
        <v>0</v>
      </c>
      <c r="AU23" s="476">
        <v>0</v>
      </c>
      <c r="AV23" s="476">
        <v>0</v>
      </c>
      <c r="AW23" s="478" t="s">
        <v>529</v>
      </c>
      <c r="AX23" s="476">
        <v>0</v>
      </c>
      <c r="AY23" s="476">
        <v>0</v>
      </c>
      <c r="AZ23" s="476">
        <v>0</v>
      </c>
      <c r="BA23" s="476"/>
      <c r="BB23" s="476">
        <v>-960.27800000000002</v>
      </c>
      <c r="BC23" s="476">
        <v>0</v>
      </c>
      <c r="BD23" s="476">
        <v>-960.27800000000002</v>
      </c>
      <c r="BE23" s="476"/>
      <c r="BF23" s="476">
        <v>0</v>
      </c>
      <c r="BG23" s="476">
        <v>0</v>
      </c>
      <c r="BH23" s="476">
        <v>0</v>
      </c>
      <c r="BI23" s="478" t="s">
        <v>529</v>
      </c>
      <c r="BJ23" s="476">
        <v>0</v>
      </c>
      <c r="BK23" s="476">
        <v>0</v>
      </c>
      <c r="BL23" s="476">
        <v>0</v>
      </c>
      <c r="BM23" s="476"/>
      <c r="BN23" s="476">
        <v>0</v>
      </c>
      <c r="BO23" s="476">
        <v>0</v>
      </c>
      <c r="BP23" s="476">
        <v>0</v>
      </c>
      <c r="BQ23" s="476"/>
      <c r="BR23" s="476">
        <v>-22337.844999999998</v>
      </c>
      <c r="BS23" s="476">
        <v>-11410.765000000001</v>
      </c>
      <c r="BT23" s="476">
        <v>-33748.612000000001</v>
      </c>
      <c r="BU23" s="478" t="s">
        <v>529</v>
      </c>
      <c r="BV23" s="476">
        <v>-8974.5419999999995</v>
      </c>
      <c r="BW23" s="476">
        <v>-10515.173000000001</v>
      </c>
      <c r="BX23" s="476">
        <v>-19489.716</v>
      </c>
      <c r="BY23" s="476"/>
      <c r="BZ23" s="476">
        <v>-22337.844999999998</v>
      </c>
      <c r="CA23" s="476">
        <v>-11410.765000000001</v>
      </c>
      <c r="CB23" s="476">
        <v>-33748.612000000001</v>
      </c>
      <c r="CC23" s="473"/>
      <c r="CD23" s="24"/>
      <c r="CE23" s="24"/>
      <c r="CF23" s="24"/>
    </row>
    <row r="24" spans="1:84" s="35" customFormat="1" ht="4.3499999999999996" customHeight="1">
      <c r="A24" s="478"/>
      <c r="B24" s="476"/>
      <c r="C24" s="476"/>
      <c r="D24" s="476"/>
      <c r="E24" s="476"/>
      <c r="F24" s="476"/>
      <c r="G24" s="476"/>
      <c r="H24" s="476"/>
      <c r="I24" s="476"/>
      <c r="J24" s="476"/>
      <c r="K24" s="476"/>
      <c r="L24" s="476"/>
      <c r="M24" s="478"/>
      <c r="N24" s="476"/>
      <c r="O24" s="476"/>
      <c r="P24" s="476"/>
      <c r="Q24" s="476"/>
      <c r="R24" s="476"/>
      <c r="S24" s="476"/>
      <c r="T24" s="476"/>
      <c r="U24" s="476"/>
      <c r="V24" s="476"/>
      <c r="W24" s="476"/>
      <c r="X24" s="476"/>
      <c r="Y24" s="478"/>
      <c r="Z24" s="476"/>
      <c r="AA24" s="476"/>
      <c r="AB24" s="476"/>
      <c r="AC24" s="476"/>
      <c r="AD24" s="476"/>
      <c r="AE24" s="476"/>
      <c r="AF24" s="476"/>
      <c r="AG24" s="476"/>
      <c r="AH24" s="476"/>
      <c r="AI24" s="476"/>
      <c r="AJ24" s="476"/>
      <c r="AK24" s="478"/>
      <c r="AL24" s="476"/>
      <c r="AM24" s="476"/>
      <c r="AN24" s="476"/>
      <c r="AO24" s="476"/>
      <c r="AP24" s="476"/>
      <c r="AQ24" s="476"/>
      <c r="AR24" s="476"/>
      <c r="AS24" s="476"/>
      <c r="AT24" s="476"/>
      <c r="AU24" s="476"/>
      <c r="AV24" s="476"/>
      <c r="AW24" s="478"/>
      <c r="AX24" s="476"/>
      <c r="AY24" s="476"/>
      <c r="AZ24" s="476"/>
      <c r="BA24" s="476"/>
      <c r="BB24" s="476"/>
      <c r="BC24" s="476"/>
      <c r="BD24" s="476"/>
      <c r="BE24" s="476"/>
      <c r="BF24" s="476"/>
      <c r="BG24" s="476"/>
      <c r="BH24" s="476"/>
      <c r="BI24" s="478"/>
      <c r="BJ24" s="476"/>
      <c r="BK24" s="476"/>
      <c r="BL24" s="476"/>
      <c r="BM24" s="476"/>
      <c r="BN24" s="476"/>
      <c r="BO24" s="476"/>
      <c r="BP24" s="476"/>
      <c r="BQ24" s="476"/>
      <c r="BR24" s="476"/>
      <c r="BS24" s="476"/>
      <c r="BT24" s="476"/>
      <c r="BU24" s="478"/>
      <c r="BV24" s="476"/>
      <c r="BW24" s="476"/>
      <c r="BX24" s="476"/>
      <c r="BY24" s="476"/>
      <c r="BZ24" s="476"/>
      <c r="CA24" s="476"/>
      <c r="CB24" s="476"/>
      <c r="CC24" s="473"/>
      <c r="CD24" s="18"/>
      <c r="CE24" s="18"/>
      <c r="CF24" s="18"/>
    </row>
    <row r="25" spans="1:84" s="474" customFormat="1" ht="9" customHeight="1">
      <c r="A25" s="471" t="s">
        <v>530</v>
      </c>
      <c r="B25" s="471">
        <v>54601370.884000003</v>
      </c>
      <c r="C25" s="471">
        <v>19459010.949000001</v>
      </c>
      <c r="D25" s="471">
        <v>74060381.833000004</v>
      </c>
      <c r="E25" s="471"/>
      <c r="F25" s="471">
        <v>1524973.46</v>
      </c>
      <c r="G25" s="471">
        <v>140558.11799999999</v>
      </c>
      <c r="H25" s="471">
        <v>1665531.578</v>
      </c>
      <c r="I25" s="471"/>
      <c r="J25" s="471">
        <v>75237645.253000006</v>
      </c>
      <c r="K25" s="471">
        <v>35988726.402999997</v>
      </c>
      <c r="L25" s="471">
        <v>111226371.656</v>
      </c>
      <c r="M25" s="471" t="s">
        <v>530</v>
      </c>
      <c r="N25" s="471">
        <v>5937508.1739999996</v>
      </c>
      <c r="O25" s="471">
        <v>1533885.79</v>
      </c>
      <c r="P25" s="471">
        <v>7471393.9649999999</v>
      </c>
      <c r="Q25" s="472"/>
      <c r="R25" s="471">
        <v>8889314.3859999999</v>
      </c>
      <c r="S25" s="471">
        <v>4652750.9129999997</v>
      </c>
      <c r="T25" s="471">
        <v>13542065.299000001</v>
      </c>
      <c r="U25" s="472"/>
      <c r="V25" s="471">
        <v>34931868.795000002</v>
      </c>
      <c r="W25" s="471">
        <v>9959583.2620000001</v>
      </c>
      <c r="X25" s="471">
        <v>44891452.056999996</v>
      </c>
      <c r="Y25" s="471" t="s">
        <v>530</v>
      </c>
      <c r="Z25" s="471">
        <v>984334.71900000004</v>
      </c>
      <c r="AA25" s="471">
        <v>713361.47499999998</v>
      </c>
      <c r="AB25" s="471">
        <v>1697696.1950000001</v>
      </c>
      <c r="AC25" s="472"/>
      <c r="AD25" s="471">
        <v>34268303.237999998</v>
      </c>
      <c r="AE25" s="471">
        <v>11337523.187000001</v>
      </c>
      <c r="AF25" s="471">
        <v>45605826.424999997</v>
      </c>
      <c r="AG25" s="472"/>
      <c r="AH25" s="471">
        <v>11093232.221000001</v>
      </c>
      <c r="AI25" s="471">
        <v>5842.6019999999999</v>
      </c>
      <c r="AJ25" s="471">
        <v>11099074.823999999</v>
      </c>
      <c r="AK25" s="471" t="s">
        <v>530</v>
      </c>
      <c r="AL25" s="471">
        <v>2945870.6710000001</v>
      </c>
      <c r="AM25" s="471">
        <v>782554.21</v>
      </c>
      <c r="AN25" s="471">
        <v>3728424.8820000002</v>
      </c>
      <c r="AO25" s="472"/>
      <c r="AP25" s="471">
        <v>3134726.3369999998</v>
      </c>
      <c r="AQ25" s="471">
        <v>25.238</v>
      </c>
      <c r="AR25" s="471">
        <v>3134751.5759999999</v>
      </c>
      <c r="AS25" s="472"/>
      <c r="AT25" s="471">
        <v>1898526.0919999999</v>
      </c>
      <c r="AU25" s="471">
        <v>3578005.875</v>
      </c>
      <c r="AV25" s="471">
        <v>5476531.9670000002</v>
      </c>
      <c r="AW25" s="471" t="s">
        <v>530</v>
      </c>
      <c r="AX25" s="471">
        <v>1210654.791</v>
      </c>
      <c r="AY25" s="471">
        <v>0</v>
      </c>
      <c r="AZ25" s="471">
        <v>1210654.791</v>
      </c>
      <c r="BA25" s="472"/>
      <c r="BB25" s="471">
        <v>587238.99600000004</v>
      </c>
      <c r="BC25" s="471">
        <v>51549.881000000001</v>
      </c>
      <c r="BD25" s="471">
        <v>638788.87800000003</v>
      </c>
      <c r="BE25" s="472"/>
      <c r="BF25" s="471">
        <v>165458.38500000001</v>
      </c>
      <c r="BG25" s="471">
        <v>885119.97100000002</v>
      </c>
      <c r="BH25" s="471">
        <v>1050578.3570000001</v>
      </c>
      <c r="BI25" s="471" t="s">
        <v>530</v>
      </c>
      <c r="BJ25" s="471">
        <v>107216</v>
      </c>
      <c r="BK25" s="471">
        <v>107463.076</v>
      </c>
      <c r="BL25" s="471">
        <v>214679.076</v>
      </c>
      <c r="BM25" s="471"/>
      <c r="BN25" s="471">
        <v>642092.17200000002</v>
      </c>
      <c r="BO25" s="471">
        <v>760528.92700000003</v>
      </c>
      <c r="BP25" s="471">
        <v>1402621.0989999999</v>
      </c>
      <c r="BQ25" s="471"/>
      <c r="BR25" s="471">
        <v>238160334.57400006</v>
      </c>
      <c r="BS25" s="471">
        <v>89956489.877000004</v>
      </c>
      <c r="BT25" s="471">
        <v>328116824.458</v>
      </c>
      <c r="BU25" s="471" t="s">
        <v>530</v>
      </c>
      <c r="BV25" s="471">
        <v>75237643.238000005</v>
      </c>
      <c r="BW25" s="471">
        <v>36600663.563000001</v>
      </c>
      <c r="BX25" s="471">
        <v>111838306.801</v>
      </c>
      <c r="BY25" s="471"/>
      <c r="BZ25" s="471">
        <v>238160332.55900005</v>
      </c>
      <c r="CA25" s="471">
        <v>90568427.037</v>
      </c>
      <c r="CB25" s="471">
        <v>328728759.60299999</v>
      </c>
      <c r="CC25" s="473"/>
      <c r="CD25" s="481"/>
      <c r="CE25" s="24"/>
      <c r="CF25" s="24"/>
    </row>
    <row r="26" spans="1:84" s="474" customFormat="1" ht="9" customHeight="1">
      <c r="A26" s="479" t="s">
        <v>531</v>
      </c>
      <c r="B26" s="479">
        <v>54298107.501999997</v>
      </c>
      <c r="C26" s="479">
        <v>19262202.971999999</v>
      </c>
      <c r="D26" s="479">
        <v>73560310.474999994</v>
      </c>
      <c r="E26" s="479"/>
      <c r="F26" s="479">
        <v>1524286.6140000001</v>
      </c>
      <c r="G26" s="479">
        <v>139518.19399999999</v>
      </c>
      <c r="H26" s="479">
        <v>1663804.808</v>
      </c>
      <c r="I26" s="479"/>
      <c r="J26" s="479">
        <v>75950810.774000004</v>
      </c>
      <c r="K26" s="479">
        <v>35851284.170999996</v>
      </c>
      <c r="L26" s="479">
        <v>111802094.94599999</v>
      </c>
      <c r="M26" s="479" t="s">
        <v>531</v>
      </c>
      <c r="N26" s="479">
        <v>5852445.7560000001</v>
      </c>
      <c r="O26" s="479">
        <v>1527558.777</v>
      </c>
      <c r="P26" s="479">
        <v>7380004.534</v>
      </c>
      <c r="Q26" s="480"/>
      <c r="R26" s="479">
        <v>8952274.2809999995</v>
      </c>
      <c r="S26" s="479">
        <v>4721415.8389999997</v>
      </c>
      <c r="T26" s="479">
        <v>13673690.119999999</v>
      </c>
      <c r="U26" s="480"/>
      <c r="V26" s="479">
        <v>34848725.909000002</v>
      </c>
      <c r="W26" s="479">
        <v>10185984.901000001</v>
      </c>
      <c r="X26" s="479">
        <v>45034710.810999997</v>
      </c>
      <c r="Y26" s="479" t="s">
        <v>531</v>
      </c>
      <c r="Z26" s="479">
        <v>998487.95299999998</v>
      </c>
      <c r="AA26" s="479">
        <v>719177.68200000003</v>
      </c>
      <c r="AB26" s="479">
        <v>1717665.635</v>
      </c>
      <c r="AC26" s="480"/>
      <c r="AD26" s="479">
        <v>34461127.067000002</v>
      </c>
      <c r="AE26" s="479">
        <v>11387006.143999999</v>
      </c>
      <c r="AF26" s="479">
        <v>45848133.211999997</v>
      </c>
      <c r="AG26" s="480"/>
      <c r="AH26" s="479">
        <v>11217336.322000001</v>
      </c>
      <c r="AI26" s="479">
        <v>9333.5149999999994</v>
      </c>
      <c r="AJ26" s="479">
        <v>11226669.836999999</v>
      </c>
      <c r="AK26" s="479" t="s">
        <v>531</v>
      </c>
      <c r="AL26" s="479">
        <v>2972681.3730000001</v>
      </c>
      <c r="AM26" s="479">
        <v>780736.88100000005</v>
      </c>
      <c r="AN26" s="479">
        <v>3753418.2540000002</v>
      </c>
      <c r="AO26" s="480"/>
      <c r="AP26" s="479">
        <v>3213359.2620000001</v>
      </c>
      <c r="AQ26" s="479">
        <v>25.384</v>
      </c>
      <c r="AR26" s="479">
        <v>3213384.6460000002</v>
      </c>
      <c r="AS26" s="480"/>
      <c r="AT26" s="479">
        <v>2131082.6579999998</v>
      </c>
      <c r="AU26" s="479">
        <v>3317216.76</v>
      </c>
      <c r="AV26" s="479">
        <v>5448299.4189999998</v>
      </c>
      <c r="AW26" s="479" t="s">
        <v>531</v>
      </c>
      <c r="AX26" s="479">
        <v>1239422.0279999999</v>
      </c>
      <c r="AY26" s="479">
        <v>0</v>
      </c>
      <c r="AZ26" s="479">
        <v>1239422.0279999999</v>
      </c>
      <c r="BA26" s="480"/>
      <c r="BB26" s="479">
        <v>600468.13300000003</v>
      </c>
      <c r="BC26" s="479">
        <v>52164.76</v>
      </c>
      <c r="BD26" s="479">
        <v>652632.89399999997</v>
      </c>
      <c r="BE26" s="480"/>
      <c r="BF26" s="479">
        <v>166659.27100000001</v>
      </c>
      <c r="BG26" s="479">
        <v>886850.2</v>
      </c>
      <c r="BH26" s="479">
        <v>1053509.4709999999</v>
      </c>
      <c r="BI26" s="479" t="s">
        <v>531</v>
      </c>
      <c r="BJ26" s="479">
        <v>112000</v>
      </c>
      <c r="BK26" s="479">
        <v>108269.137</v>
      </c>
      <c r="BL26" s="479">
        <v>220269.13699999999</v>
      </c>
      <c r="BM26" s="479"/>
      <c r="BN26" s="479">
        <v>647637.84900000005</v>
      </c>
      <c r="BO26" s="479">
        <v>759667.24199999997</v>
      </c>
      <c r="BP26" s="479">
        <v>1407305.091</v>
      </c>
      <c r="BQ26" s="479"/>
      <c r="BR26" s="479">
        <v>239186912.75199997</v>
      </c>
      <c r="BS26" s="479">
        <v>89708412.559</v>
      </c>
      <c r="BT26" s="479">
        <v>328895325.31800008</v>
      </c>
      <c r="BU26" s="479" t="s">
        <v>531</v>
      </c>
      <c r="BV26" s="479">
        <v>75950808.760000005</v>
      </c>
      <c r="BW26" s="479">
        <v>36464398.560000002</v>
      </c>
      <c r="BX26" s="479">
        <v>112415207.32099999</v>
      </c>
      <c r="BY26" s="479"/>
      <c r="BZ26" s="479">
        <v>239186910.73799998</v>
      </c>
      <c r="CA26" s="479">
        <v>90321526.948000014</v>
      </c>
      <c r="CB26" s="479">
        <v>329508437.69300008</v>
      </c>
      <c r="CC26" s="473"/>
      <c r="CD26" s="24"/>
      <c r="CE26" s="24"/>
      <c r="CF26" s="24"/>
    </row>
    <row r="27" spans="1:84" s="474" customFormat="1" ht="9" customHeight="1">
      <c r="A27" s="478" t="s">
        <v>532</v>
      </c>
      <c r="B27" s="476">
        <v>16512.166000000001</v>
      </c>
      <c r="C27" s="476">
        <v>1160.92</v>
      </c>
      <c r="D27" s="476">
        <v>17673.085999999999</v>
      </c>
      <c r="E27" s="476"/>
      <c r="F27" s="476">
        <v>10.164999999999999</v>
      </c>
      <c r="G27" s="476">
        <v>122.956</v>
      </c>
      <c r="H27" s="476">
        <v>133.12100000000001</v>
      </c>
      <c r="I27" s="476"/>
      <c r="J27" s="476">
        <v>147931.34700000001</v>
      </c>
      <c r="K27" s="476">
        <v>36130.654999999999</v>
      </c>
      <c r="L27" s="476">
        <v>184062.00200000001</v>
      </c>
      <c r="M27" s="478" t="s">
        <v>532</v>
      </c>
      <c r="N27" s="476">
        <v>891.65</v>
      </c>
      <c r="O27" s="476">
        <v>25.317</v>
      </c>
      <c r="P27" s="476">
        <v>916.96799999999996</v>
      </c>
      <c r="Q27" s="476"/>
      <c r="R27" s="476">
        <v>594.46500000000003</v>
      </c>
      <c r="S27" s="476">
        <v>45.226999999999997</v>
      </c>
      <c r="T27" s="476">
        <v>639.69200000000001</v>
      </c>
      <c r="U27" s="476"/>
      <c r="V27" s="476">
        <v>260.80399999999997</v>
      </c>
      <c r="W27" s="476">
        <v>26003.561000000002</v>
      </c>
      <c r="X27" s="476">
        <v>26264.366000000002</v>
      </c>
      <c r="Y27" s="478" t="s">
        <v>532</v>
      </c>
      <c r="Z27" s="476">
        <v>1509.9960000000001</v>
      </c>
      <c r="AA27" s="476">
        <v>3464.7379999999998</v>
      </c>
      <c r="AB27" s="476">
        <v>4974.7349999999997</v>
      </c>
      <c r="AC27" s="476"/>
      <c r="AD27" s="476">
        <v>66626.978000000003</v>
      </c>
      <c r="AE27" s="476">
        <v>563.41800000000001</v>
      </c>
      <c r="AF27" s="476">
        <v>67190.395999999993</v>
      </c>
      <c r="AG27" s="476"/>
      <c r="AH27" s="476">
        <v>0</v>
      </c>
      <c r="AI27" s="476">
        <v>0</v>
      </c>
      <c r="AJ27" s="476">
        <v>0</v>
      </c>
      <c r="AK27" s="478" t="s">
        <v>532</v>
      </c>
      <c r="AL27" s="476">
        <v>0</v>
      </c>
      <c r="AM27" s="476">
        <v>0</v>
      </c>
      <c r="AN27" s="476">
        <v>0</v>
      </c>
      <c r="AO27" s="476"/>
      <c r="AP27" s="476">
        <v>0</v>
      </c>
      <c r="AQ27" s="476">
        <v>0</v>
      </c>
      <c r="AR27" s="476">
        <v>0</v>
      </c>
      <c r="AS27" s="476"/>
      <c r="AT27" s="476">
        <v>165.691</v>
      </c>
      <c r="AU27" s="476">
        <v>38.305</v>
      </c>
      <c r="AV27" s="476">
        <v>203.99700000000001</v>
      </c>
      <c r="AW27" s="478" t="s">
        <v>532</v>
      </c>
      <c r="AX27" s="476">
        <v>0</v>
      </c>
      <c r="AY27" s="476">
        <v>0</v>
      </c>
      <c r="AZ27" s="476">
        <v>0</v>
      </c>
      <c r="BA27" s="476"/>
      <c r="BB27" s="476">
        <v>0</v>
      </c>
      <c r="BC27" s="476">
        <v>0</v>
      </c>
      <c r="BD27" s="476">
        <v>0</v>
      </c>
      <c r="BE27" s="476"/>
      <c r="BF27" s="476">
        <v>0</v>
      </c>
      <c r="BG27" s="476">
        <v>0</v>
      </c>
      <c r="BH27" s="476">
        <v>0</v>
      </c>
      <c r="BI27" s="478" t="s">
        <v>532</v>
      </c>
      <c r="BJ27" s="476">
        <v>0</v>
      </c>
      <c r="BK27" s="476">
        <v>0</v>
      </c>
      <c r="BL27" s="476">
        <v>0</v>
      </c>
      <c r="BM27" s="476"/>
      <c r="BN27" s="476">
        <v>0</v>
      </c>
      <c r="BO27" s="476">
        <v>0</v>
      </c>
      <c r="BP27" s="476">
        <v>0</v>
      </c>
      <c r="BQ27" s="476"/>
      <c r="BR27" s="476">
        <v>234503.26200000002</v>
      </c>
      <c r="BS27" s="476">
        <v>67555.096999999994</v>
      </c>
      <c r="BT27" s="476">
        <v>302058.36299999995</v>
      </c>
      <c r="BU27" s="478" t="s">
        <v>532</v>
      </c>
      <c r="BV27" s="476">
        <v>147931.34700000001</v>
      </c>
      <c r="BW27" s="476">
        <v>36139.125999999997</v>
      </c>
      <c r="BX27" s="476">
        <v>184070.473</v>
      </c>
      <c r="BY27" s="476"/>
      <c r="BZ27" s="476">
        <v>234503.26200000002</v>
      </c>
      <c r="CA27" s="476">
        <v>67563.567999999999</v>
      </c>
      <c r="CB27" s="476">
        <v>302066.83399999992</v>
      </c>
      <c r="CC27" s="482"/>
      <c r="CD27" s="24"/>
      <c r="CE27" s="24"/>
      <c r="CF27" s="24"/>
    </row>
    <row r="28" spans="1:84" s="474" customFormat="1" ht="9" customHeight="1">
      <c r="A28" s="478" t="s">
        <v>533</v>
      </c>
      <c r="B28" s="476">
        <v>3062128.6120000002</v>
      </c>
      <c r="C28" s="476">
        <v>443883.97100000002</v>
      </c>
      <c r="D28" s="476">
        <v>3506012.5830000001</v>
      </c>
      <c r="E28" s="476"/>
      <c r="F28" s="476">
        <v>2775.45</v>
      </c>
      <c r="G28" s="476">
        <v>360.18700000000001</v>
      </c>
      <c r="H28" s="476">
        <v>3135.6379999999999</v>
      </c>
      <c r="I28" s="476"/>
      <c r="J28" s="476">
        <v>4766717.2709999997</v>
      </c>
      <c r="K28" s="476">
        <v>1052135.0349999999</v>
      </c>
      <c r="L28" s="476">
        <v>5818852.3059999999</v>
      </c>
      <c r="M28" s="478" t="s">
        <v>533</v>
      </c>
      <c r="N28" s="476">
        <v>675231.95400000003</v>
      </c>
      <c r="O28" s="476">
        <v>128259.04</v>
      </c>
      <c r="P28" s="476">
        <v>803490.995</v>
      </c>
      <c r="Q28" s="476"/>
      <c r="R28" s="476">
        <v>227875.52100000001</v>
      </c>
      <c r="S28" s="476">
        <v>38207.356</v>
      </c>
      <c r="T28" s="476">
        <v>266082.87800000003</v>
      </c>
      <c r="U28" s="476"/>
      <c r="V28" s="476">
        <v>1922101.416</v>
      </c>
      <c r="W28" s="476">
        <v>344067.39199999999</v>
      </c>
      <c r="X28" s="476">
        <v>2266168.8089999999</v>
      </c>
      <c r="Y28" s="478" t="s">
        <v>533</v>
      </c>
      <c r="Z28" s="476">
        <v>14435.311</v>
      </c>
      <c r="AA28" s="476">
        <v>6759.4120000000003</v>
      </c>
      <c r="AB28" s="476">
        <v>21194.723000000002</v>
      </c>
      <c r="AC28" s="476"/>
      <c r="AD28" s="476">
        <v>2206624.517</v>
      </c>
      <c r="AE28" s="476">
        <v>436961.99300000002</v>
      </c>
      <c r="AF28" s="476">
        <v>2643586.5109999999</v>
      </c>
      <c r="AG28" s="476"/>
      <c r="AH28" s="476">
        <v>0</v>
      </c>
      <c r="AI28" s="476">
        <v>0</v>
      </c>
      <c r="AJ28" s="476">
        <v>0</v>
      </c>
      <c r="AK28" s="478" t="s">
        <v>533</v>
      </c>
      <c r="AL28" s="476">
        <v>10397.688</v>
      </c>
      <c r="AM28" s="476">
        <v>1170.9069999999999</v>
      </c>
      <c r="AN28" s="476">
        <v>11568.596</v>
      </c>
      <c r="AO28" s="476"/>
      <c r="AP28" s="476">
        <v>1626766.2120000001</v>
      </c>
      <c r="AQ28" s="476">
        <v>0</v>
      </c>
      <c r="AR28" s="476">
        <v>1626766.2120000001</v>
      </c>
      <c r="AS28" s="476"/>
      <c r="AT28" s="476">
        <v>0</v>
      </c>
      <c r="AU28" s="476">
        <v>0</v>
      </c>
      <c r="AV28" s="476">
        <v>0</v>
      </c>
      <c r="AW28" s="478" t="s">
        <v>533</v>
      </c>
      <c r="AX28" s="476">
        <v>555079.429</v>
      </c>
      <c r="AY28" s="476">
        <v>0</v>
      </c>
      <c r="AZ28" s="476">
        <v>555079.429</v>
      </c>
      <c r="BA28" s="476"/>
      <c r="BB28" s="476">
        <v>0</v>
      </c>
      <c r="BC28" s="476">
        <v>0</v>
      </c>
      <c r="BD28" s="476">
        <v>0</v>
      </c>
      <c r="BE28" s="476"/>
      <c r="BF28" s="476">
        <v>0</v>
      </c>
      <c r="BG28" s="476">
        <v>0</v>
      </c>
      <c r="BH28" s="476">
        <v>0</v>
      </c>
      <c r="BI28" s="478" t="s">
        <v>533</v>
      </c>
      <c r="BJ28" s="476">
        <v>0</v>
      </c>
      <c r="BK28" s="476">
        <v>0</v>
      </c>
      <c r="BL28" s="476">
        <v>0</v>
      </c>
      <c r="BM28" s="476"/>
      <c r="BN28" s="476">
        <v>0</v>
      </c>
      <c r="BO28" s="476">
        <v>0</v>
      </c>
      <c r="BP28" s="476">
        <v>0</v>
      </c>
      <c r="BQ28" s="476"/>
      <c r="BR28" s="476">
        <v>15070133.380999999</v>
      </c>
      <c r="BS28" s="476">
        <v>2451805.2930000001</v>
      </c>
      <c r="BT28" s="476">
        <v>17521938.68</v>
      </c>
      <c r="BU28" s="478" t="s">
        <v>533</v>
      </c>
      <c r="BV28" s="476">
        <v>4766717.2709999997</v>
      </c>
      <c r="BW28" s="476">
        <v>1052135.0349999999</v>
      </c>
      <c r="BX28" s="476">
        <v>5818852.3059999999</v>
      </c>
      <c r="BY28" s="476"/>
      <c r="BZ28" s="476">
        <v>15070133.380999999</v>
      </c>
      <c r="CA28" s="476">
        <v>2451805.2930000001</v>
      </c>
      <c r="CB28" s="476">
        <v>17521938.68</v>
      </c>
      <c r="CC28" s="473"/>
      <c r="CD28" s="24"/>
      <c r="CE28" s="24"/>
      <c r="CF28" s="24"/>
    </row>
    <row r="29" spans="1:84" s="474" customFormat="1" ht="9" customHeight="1">
      <c r="A29" s="478" t="s">
        <v>534</v>
      </c>
      <c r="B29" s="476">
        <v>399920.04</v>
      </c>
      <c r="C29" s="476">
        <v>649440.35400000005</v>
      </c>
      <c r="D29" s="476">
        <v>1049360.395</v>
      </c>
      <c r="E29" s="476"/>
      <c r="F29" s="476">
        <v>663.71100000000001</v>
      </c>
      <c r="G29" s="476">
        <v>6720.2250000000004</v>
      </c>
      <c r="H29" s="476">
        <v>7383.9359999999997</v>
      </c>
      <c r="I29" s="476"/>
      <c r="J29" s="476">
        <v>1483425.9169999999</v>
      </c>
      <c r="K29" s="476">
        <v>1650176.125</v>
      </c>
      <c r="L29" s="476">
        <v>3133602.0430000001</v>
      </c>
      <c r="M29" s="478" t="s">
        <v>534</v>
      </c>
      <c r="N29" s="476">
        <v>24500.941999999999</v>
      </c>
      <c r="O29" s="476">
        <v>42977.281000000003</v>
      </c>
      <c r="P29" s="476">
        <v>67478.224000000002</v>
      </c>
      <c r="Q29" s="476"/>
      <c r="R29" s="476">
        <v>123015.148</v>
      </c>
      <c r="S29" s="476">
        <v>194974.52600000001</v>
      </c>
      <c r="T29" s="476">
        <v>317989.674</v>
      </c>
      <c r="U29" s="476"/>
      <c r="V29" s="476">
        <v>294976.77399999998</v>
      </c>
      <c r="W29" s="476">
        <v>367876.158</v>
      </c>
      <c r="X29" s="476">
        <v>662852.93299999996</v>
      </c>
      <c r="Y29" s="478" t="s">
        <v>534</v>
      </c>
      <c r="Z29" s="476">
        <v>0</v>
      </c>
      <c r="AA29" s="476">
        <v>0</v>
      </c>
      <c r="AB29" s="476">
        <v>0</v>
      </c>
      <c r="AC29" s="476"/>
      <c r="AD29" s="476">
        <v>761154.34600000002</v>
      </c>
      <c r="AE29" s="476">
        <v>660308.05900000001</v>
      </c>
      <c r="AF29" s="476">
        <v>1421462.405</v>
      </c>
      <c r="AG29" s="476"/>
      <c r="AH29" s="476">
        <v>0</v>
      </c>
      <c r="AI29" s="476">
        <v>0</v>
      </c>
      <c r="AJ29" s="476">
        <v>0</v>
      </c>
      <c r="AK29" s="478" t="s">
        <v>534</v>
      </c>
      <c r="AL29" s="476">
        <v>7453.5320000000002</v>
      </c>
      <c r="AM29" s="476">
        <v>3039.0610000000001</v>
      </c>
      <c r="AN29" s="476">
        <v>10492.593999999999</v>
      </c>
      <c r="AO29" s="476"/>
      <c r="AP29" s="476">
        <v>0</v>
      </c>
      <c r="AQ29" s="476">
        <v>0</v>
      </c>
      <c r="AR29" s="476">
        <v>0</v>
      </c>
      <c r="AS29" s="476"/>
      <c r="AT29" s="476">
        <v>35901.317000000003</v>
      </c>
      <c r="AU29" s="476">
        <v>85297.426999999996</v>
      </c>
      <c r="AV29" s="476">
        <v>121198.74400000001</v>
      </c>
      <c r="AW29" s="478" t="s">
        <v>534</v>
      </c>
      <c r="AX29" s="476">
        <v>0</v>
      </c>
      <c r="AY29" s="476">
        <v>0</v>
      </c>
      <c r="AZ29" s="476">
        <v>0</v>
      </c>
      <c r="BA29" s="476"/>
      <c r="BB29" s="476">
        <v>0</v>
      </c>
      <c r="BC29" s="476">
        <v>0</v>
      </c>
      <c r="BD29" s="476">
        <v>0</v>
      </c>
      <c r="BE29" s="476"/>
      <c r="BF29" s="476">
        <v>0</v>
      </c>
      <c r="BG29" s="476">
        <v>0</v>
      </c>
      <c r="BH29" s="476">
        <v>0</v>
      </c>
      <c r="BI29" s="478" t="s">
        <v>534</v>
      </c>
      <c r="BJ29" s="476">
        <v>0</v>
      </c>
      <c r="BK29" s="476">
        <v>0</v>
      </c>
      <c r="BL29" s="476">
        <v>0</v>
      </c>
      <c r="BM29" s="476"/>
      <c r="BN29" s="476">
        <v>0</v>
      </c>
      <c r="BO29" s="476">
        <v>0</v>
      </c>
      <c r="BP29" s="476">
        <v>0</v>
      </c>
      <c r="BQ29" s="476"/>
      <c r="BR29" s="476">
        <v>3131011.7269999995</v>
      </c>
      <c r="BS29" s="476">
        <v>3660809.216</v>
      </c>
      <c r="BT29" s="476">
        <v>6791820.9479999999</v>
      </c>
      <c r="BU29" s="478" t="s">
        <v>534</v>
      </c>
      <c r="BV29" s="476">
        <v>1483425.9169999999</v>
      </c>
      <c r="BW29" s="476">
        <v>1650176.125</v>
      </c>
      <c r="BX29" s="476">
        <v>3133602.0430000001</v>
      </c>
      <c r="BY29" s="476"/>
      <c r="BZ29" s="476">
        <v>3131011.7269999995</v>
      </c>
      <c r="CA29" s="476">
        <v>3660809.216</v>
      </c>
      <c r="CB29" s="476">
        <v>6791820.9479999999</v>
      </c>
      <c r="CC29" s="473"/>
      <c r="CD29" s="24"/>
      <c r="CE29" s="24"/>
      <c r="CF29" s="24"/>
    </row>
    <row r="30" spans="1:84" s="474" customFormat="1" ht="9" customHeight="1">
      <c r="A30" s="478" t="s">
        <v>535</v>
      </c>
      <c r="B30" s="476">
        <v>0</v>
      </c>
      <c r="C30" s="476">
        <v>19531.776000000002</v>
      </c>
      <c r="D30" s="476">
        <v>19531.776000000002</v>
      </c>
      <c r="E30" s="476"/>
      <c r="F30" s="476">
        <v>0</v>
      </c>
      <c r="G30" s="476">
        <v>0</v>
      </c>
      <c r="H30" s="476">
        <v>0</v>
      </c>
      <c r="I30" s="476"/>
      <c r="J30" s="476">
        <v>1609228.3529999999</v>
      </c>
      <c r="K30" s="476">
        <v>1389888.0179999999</v>
      </c>
      <c r="L30" s="476">
        <v>2999116.372</v>
      </c>
      <c r="M30" s="478" t="s">
        <v>535</v>
      </c>
      <c r="N30" s="476">
        <v>0</v>
      </c>
      <c r="O30" s="476">
        <v>0</v>
      </c>
      <c r="P30" s="476">
        <v>0</v>
      </c>
      <c r="Q30" s="476"/>
      <c r="R30" s="476">
        <v>206498.606</v>
      </c>
      <c r="S30" s="476">
        <v>144144.13699999999</v>
      </c>
      <c r="T30" s="476">
        <v>350642.74400000001</v>
      </c>
      <c r="U30" s="476"/>
      <c r="V30" s="476">
        <v>377006.32699999999</v>
      </c>
      <c r="W30" s="476">
        <v>589766.41399999999</v>
      </c>
      <c r="X30" s="476">
        <v>966772.74100000004</v>
      </c>
      <c r="Y30" s="478" t="s">
        <v>535</v>
      </c>
      <c r="Z30" s="476">
        <v>253190.42800000001</v>
      </c>
      <c r="AA30" s="476">
        <v>370653.90500000003</v>
      </c>
      <c r="AB30" s="476">
        <v>623844.33299999998</v>
      </c>
      <c r="AC30" s="476"/>
      <c r="AD30" s="476">
        <v>377825.31400000001</v>
      </c>
      <c r="AE30" s="476">
        <v>725734.88</v>
      </c>
      <c r="AF30" s="476">
        <v>1103560.1939999999</v>
      </c>
      <c r="AG30" s="476"/>
      <c r="AH30" s="476">
        <v>0</v>
      </c>
      <c r="AI30" s="476">
        <v>0</v>
      </c>
      <c r="AJ30" s="476">
        <v>0</v>
      </c>
      <c r="AK30" s="478" t="s">
        <v>535</v>
      </c>
      <c r="AL30" s="476">
        <v>0</v>
      </c>
      <c r="AM30" s="476">
        <v>0</v>
      </c>
      <c r="AN30" s="476">
        <v>0</v>
      </c>
      <c r="AO30" s="476"/>
      <c r="AP30" s="476">
        <v>0</v>
      </c>
      <c r="AQ30" s="476">
        <v>0</v>
      </c>
      <c r="AR30" s="476">
        <v>0</v>
      </c>
      <c r="AS30" s="476"/>
      <c r="AT30" s="476">
        <v>44154.129000000001</v>
      </c>
      <c r="AU30" s="476">
        <v>119385.77499999999</v>
      </c>
      <c r="AV30" s="476">
        <v>163539.905</v>
      </c>
      <c r="AW30" s="478" t="s">
        <v>535</v>
      </c>
      <c r="AX30" s="476">
        <v>0</v>
      </c>
      <c r="AY30" s="476">
        <v>0</v>
      </c>
      <c r="AZ30" s="476">
        <v>0</v>
      </c>
      <c r="BA30" s="476"/>
      <c r="BB30" s="476">
        <v>0</v>
      </c>
      <c r="BC30" s="476">
        <v>0</v>
      </c>
      <c r="BD30" s="476">
        <v>0</v>
      </c>
      <c r="BE30" s="476"/>
      <c r="BF30" s="476">
        <v>0</v>
      </c>
      <c r="BG30" s="476">
        <v>0</v>
      </c>
      <c r="BH30" s="476">
        <v>0</v>
      </c>
      <c r="BI30" s="478" t="s">
        <v>535</v>
      </c>
      <c r="BJ30" s="476">
        <v>0</v>
      </c>
      <c r="BK30" s="476">
        <v>0</v>
      </c>
      <c r="BL30" s="476">
        <v>0</v>
      </c>
      <c r="BM30" s="476"/>
      <c r="BN30" s="476">
        <v>0</v>
      </c>
      <c r="BO30" s="476">
        <v>0</v>
      </c>
      <c r="BP30" s="476">
        <v>0</v>
      </c>
      <c r="BQ30" s="476"/>
      <c r="BR30" s="476">
        <v>2867903.1570000001</v>
      </c>
      <c r="BS30" s="476">
        <v>3359104.9049999998</v>
      </c>
      <c r="BT30" s="476">
        <v>6227008.0650000004</v>
      </c>
      <c r="BU30" s="478" t="s">
        <v>535</v>
      </c>
      <c r="BV30" s="476">
        <v>1609228.3529999999</v>
      </c>
      <c r="BW30" s="476">
        <v>1389888.0179999999</v>
      </c>
      <c r="BX30" s="476">
        <v>2999116.372</v>
      </c>
      <c r="BY30" s="476"/>
      <c r="BZ30" s="476">
        <v>2867903.1570000001</v>
      </c>
      <c r="CA30" s="476">
        <v>3359104.9049999998</v>
      </c>
      <c r="CB30" s="476">
        <v>6227008.0650000004</v>
      </c>
      <c r="CC30" s="473"/>
      <c r="CD30" s="24"/>
      <c r="CE30" s="24"/>
      <c r="CF30" s="24"/>
    </row>
    <row r="31" spans="1:84" s="474" customFormat="1" ht="9" customHeight="1">
      <c r="A31" s="478" t="s">
        <v>536</v>
      </c>
      <c r="B31" s="476">
        <v>30644690.923</v>
      </c>
      <c r="C31" s="476">
        <v>8097902.2879999997</v>
      </c>
      <c r="D31" s="476">
        <v>38742593.211000003</v>
      </c>
      <c r="E31" s="476"/>
      <c r="F31" s="476">
        <v>1058242.517</v>
      </c>
      <c r="G31" s="476">
        <v>34850.483999999997</v>
      </c>
      <c r="H31" s="476">
        <v>1093093.0009999999</v>
      </c>
      <c r="I31" s="476"/>
      <c r="J31" s="476">
        <v>45453488.634999998</v>
      </c>
      <c r="K31" s="476">
        <v>21736686.822999999</v>
      </c>
      <c r="L31" s="476">
        <v>67190175.459000006</v>
      </c>
      <c r="M31" s="478" t="s">
        <v>536</v>
      </c>
      <c r="N31" s="476">
        <v>3035324.5</v>
      </c>
      <c r="O31" s="476">
        <v>182454.52799999999</v>
      </c>
      <c r="P31" s="476">
        <v>3217779.0290000001</v>
      </c>
      <c r="Q31" s="476"/>
      <c r="R31" s="476">
        <v>4502940.97</v>
      </c>
      <c r="S31" s="476">
        <v>2034487.048</v>
      </c>
      <c r="T31" s="476">
        <v>6537428.0180000002</v>
      </c>
      <c r="U31" s="476"/>
      <c r="V31" s="476">
        <v>20795384.920000002</v>
      </c>
      <c r="W31" s="476">
        <v>4644314.3130000001</v>
      </c>
      <c r="X31" s="476">
        <v>25439699.234000001</v>
      </c>
      <c r="Y31" s="478" t="s">
        <v>536</v>
      </c>
      <c r="Z31" s="476">
        <v>268955.49099999998</v>
      </c>
      <c r="AA31" s="476">
        <v>113779.626</v>
      </c>
      <c r="AB31" s="476">
        <v>382735.11700000003</v>
      </c>
      <c r="AC31" s="476"/>
      <c r="AD31" s="476">
        <v>19900326.414000001</v>
      </c>
      <c r="AE31" s="476">
        <v>6070249.8449999997</v>
      </c>
      <c r="AF31" s="476">
        <v>25970576.260000002</v>
      </c>
      <c r="AG31" s="476"/>
      <c r="AH31" s="476">
        <v>10834378.838</v>
      </c>
      <c r="AI31" s="476">
        <v>5490.0410000000002</v>
      </c>
      <c r="AJ31" s="476">
        <v>10839868.880000001</v>
      </c>
      <c r="AK31" s="478" t="s">
        <v>536</v>
      </c>
      <c r="AL31" s="476">
        <v>2407181.5060000001</v>
      </c>
      <c r="AM31" s="476">
        <v>318594.06800000003</v>
      </c>
      <c r="AN31" s="476">
        <v>2725775.5750000002</v>
      </c>
      <c r="AO31" s="476"/>
      <c r="AP31" s="476">
        <v>1586593.0490000001</v>
      </c>
      <c r="AQ31" s="476">
        <v>0</v>
      </c>
      <c r="AR31" s="476">
        <v>1586593.0490000001</v>
      </c>
      <c r="AS31" s="476"/>
      <c r="AT31" s="476">
        <v>1281226.3119999999</v>
      </c>
      <c r="AU31" s="476">
        <v>2103219.0260000001</v>
      </c>
      <c r="AV31" s="476">
        <v>3384445.3390000002</v>
      </c>
      <c r="AW31" s="478" t="s">
        <v>536</v>
      </c>
      <c r="AX31" s="476">
        <v>684342.598</v>
      </c>
      <c r="AY31" s="476">
        <v>0</v>
      </c>
      <c r="AZ31" s="476">
        <v>684342.598</v>
      </c>
      <c r="BA31" s="476"/>
      <c r="BB31" s="476">
        <v>600468.13300000003</v>
      </c>
      <c r="BC31" s="476">
        <v>52164.76</v>
      </c>
      <c r="BD31" s="476">
        <v>652632.89399999997</v>
      </c>
      <c r="BE31" s="476"/>
      <c r="BF31" s="476">
        <v>150819.454</v>
      </c>
      <c r="BG31" s="476">
        <v>562219.59199999995</v>
      </c>
      <c r="BH31" s="476">
        <v>713039.04700000002</v>
      </c>
      <c r="BI31" s="478" t="s">
        <v>536</v>
      </c>
      <c r="BJ31" s="476">
        <v>112000</v>
      </c>
      <c r="BK31" s="476">
        <v>104776</v>
      </c>
      <c r="BL31" s="476">
        <v>216776</v>
      </c>
      <c r="BM31" s="476"/>
      <c r="BN31" s="476">
        <v>616127.59900000005</v>
      </c>
      <c r="BO31" s="476">
        <v>392277.68199999997</v>
      </c>
      <c r="BP31" s="476">
        <v>1008405.281</v>
      </c>
      <c r="BQ31" s="476"/>
      <c r="BR31" s="476">
        <v>143932491.859</v>
      </c>
      <c r="BS31" s="476">
        <v>46453466.123999998</v>
      </c>
      <c r="BT31" s="476">
        <v>190385957.99199995</v>
      </c>
      <c r="BU31" s="478" t="s">
        <v>536</v>
      </c>
      <c r="BV31" s="476">
        <v>45453488.634999998</v>
      </c>
      <c r="BW31" s="476">
        <v>22034682.649</v>
      </c>
      <c r="BX31" s="476">
        <v>67488171.283999994</v>
      </c>
      <c r="BY31" s="476"/>
      <c r="BZ31" s="476">
        <v>143932491.859</v>
      </c>
      <c r="CA31" s="476">
        <v>46751461.950000003</v>
      </c>
      <c r="CB31" s="476">
        <v>190683953.81699994</v>
      </c>
      <c r="CC31" s="473"/>
      <c r="CD31" s="24"/>
      <c r="CE31" s="24"/>
      <c r="CF31" s="24"/>
    </row>
    <row r="32" spans="1:84" s="474" customFormat="1" ht="9" customHeight="1">
      <c r="A32" s="478" t="s">
        <v>537</v>
      </c>
      <c r="B32" s="476">
        <v>1269279.014</v>
      </c>
      <c r="C32" s="476">
        <v>1776512.6040000001</v>
      </c>
      <c r="D32" s="476">
        <v>3045791.6189999999</v>
      </c>
      <c r="E32" s="476"/>
      <c r="F32" s="476">
        <v>3973.4340000000002</v>
      </c>
      <c r="G32" s="476">
        <v>9082.5439999999999</v>
      </c>
      <c r="H32" s="476">
        <v>13055.977999999999</v>
      </c>
      <c r="I32" s="476"/>
      <c r="J32" s="476">
        <v>1764318.73</v>
      </c>
      <c r="K32" s="476">
        <v>3475013.3909999998</v>
      </c>
      <c r="L32" s="476">
        <v>5239332.1220000004</v>
      </c>
      <c r="M32" s="478" t="s">
        <v>537</v>
      </c>
      <c r="N32" s="476">
        <v>5848.3</v>
      </c>
      <c r="O32" s="476">
        <v>2494.9839999999999</v>
      </c>
      <c r="P32" s="476">
        <v>8343.2849999999999</v>
      </c>
      <c r="Q32" s="476"/>
      <c r="R32" s="476">
        <v>302888.80900000001</v>
      </c>
      <c r="S32" s="476">
        <v>508384.255</v>
      </c>
      <c r="T32" s="476">
        <v>811273.06400000001</v>
      </c>
      <c r="U32" s="476"/>
      <c r="V32" s="476">
        <v>1154005.355</v>
      </c>
      <c r="W32" s="476">
        <v>1309872.4739999999</v>
      </c>
      <c r="X32" s="476">
        <v>2463877.83</v>
      </c>
      <c r="Y32" s="478" t="s">
        <v>537</v>
      </c>
      <c r="Z32" s="476">
        <v>0</v>
      </c>
      <c r="AA32" s="476">
        <v>0</v>
      </c>
      <c r="AB32" s="476">
        <v>0</v>
      </c>
      <c r="AC32" s="476"/>
      <c r="AD32" s="476">
        <v>662974.98400000005</v>
      </c>
      <c r="AE32" s="476">
        <v>889718.61199999996</v>
      </c>
      <c r="AF32" s="476">
        <v>1552693.5970000001</v>
      </c>
      <c r="AG32" s="476"/>
      <c r="AH32" s="476">
        <v>0</v>
      </c>
      <c r="AI32" s="476">
        <v>0</v>
      </c>
      <c r="AJ32" s="476">
        <v>0</v>
      </c>
      <c r="AK32" s="478" t="s">
        <v>537</v>
      </c>
      <c r="AL32" s="476">
        <v>1332.9449999999999</v>
      </c>
      <c r="AM32" s="476">
        <v>17221.073</v>
      </c>
      <c r="AN32" s="476">
        <v>18554.019</v>
      </c>
      <c r="AO32" s="476"/>
      <c r="AP32" s="476">
        <v>0</v>
      </c>
      <c r="AQ32" s="476">
        <v>0</v>
      </c>
      <c r="AR32" s="476">
        <v>0</v>
      </c>
      <c r="AS32" s="476"/>
      <c r="AT32" s="476">
        <v>243682.421</v>
      </c>
      <c r="AU32" s="476">
        <v>304945.48200000002</v>
      </c>
      <c r="AV32" s="476">
        <v>548627.90300000005</v>
      </c>
      <c r="AW32" s="478" t="s">
        <v>537</v>
      </c>
      <c r="AX32" s="476">
        <v>0</v>
      </c>
      <c r="AY32" s="476">
        <v>0</v>
      </c>
      <c r="AZ32" s="476">
        <v>0</v>
      </c>
      <c r="BA32" s="476"/>
      <c r="BB32" s="476">
        <v>0</v>
      </c>
      <c r="BC32" s="476">
        <v>0</v>
      </c>
      <c r="BD32" s="476">
        <v>0</v>
      </c>
      <c r="BE32" s="476"/>
      <c r="BF32" s="476">
        <v>13604.816000000001</v>
      </c>
      <c r="BG32" s="476">
        <v>43033.023999999998</v>
      </c>
      <c r="BH32" s="476">
        <v>56637.84</v>
      </c>
      <c r="BI32" s="478" t="s">
        <v>537</v>
      </c>
      <c r="BJ32" s="476">
        <v>0</v>
      </c>
      <c r="BK32" s="476">
        <v>0</v>
      </c>
      <c r="BL32" s="476">
        <v>0</v>
      </c>
      <c r="BM32" s="476"/>
      <c r="BN32" s="476">
        <v>0</v>
      </c>
      <c r="BO32" s="476">
        <v>0</v>
      </c>
      <c r="BP32" s="476">
        <v>0</v>
      </c>
      <c r="BQ32" s="476"/>
      <c r="BR32" s="476">
        <v>5421908.8079999993</v>
      </c>
      <c r="BS32" s="476">
        <v>8336278.443</v>
      </c>
      <c r="BT32" s="476">
        <v>13758187.257000001</v>
      </c>
      <c r="BU32" s="478" t="s">
        <v>537</v>
      </c>
      <c r="BV32" s="476">
        <v>1764318.73</v>
      </c>
      <c r="BW32" s="476">
        <v>3475013.3909999998</v>
      </c>
      <c r="BX32" s="476">
        <v>5239332.1220000004</v>
      </c>
      <c r="BY32" s="476"/>
      <c r="BZ32" s="476">
        <v>5421908.8079999993</v>
      </c>
      <c r="CA32" s="476">
        <v>8336278.443</v>
      </c>
      <c r="CB32" s="476">
        <v>13758187.257000003</v>
      </c>
      <c r="CC32" s="473"/>
      <c r="CD32" s="24"/>
      <c r="CE32" s="24"/>
      <c r="CF32" s="24"/>
    </row>
    <row r="33" spans="1:84" s="474" customFormat="1" ht="9" customHeight="1">
      <c r="A33" s="478" t="s">
        <v>538</v>
      </c>
      <c r="B33" s="476">
        <v>14877167.179</v>
      </c>
      <c r="C33" s="476">
        <v>1419791.3689999999</v>
      </c>
      <c r="D33" s="476">
        <v>16296958.548</v>
      </c>
      <c r="E33" s="476"/>
      <c r="F33" s="476">
        <v>99453.963000000003</v>
      </c>
      <c r="G33" s="476">
        <v>231.04300000000001</v>
      </c>
      <c r="H33" s="476">
        <v>99685.006999999998</v>
      </c>
      <c r="I33" s="476"/>
      <c r="J33" s="476">
        <v>19156540.590999998</v>
      </c>
      <c r="K33" s="476">
        <v>1808785.5419999999</v>
      </c>
      <c r="L33" s="476">
        <v>20965326.134</v>
      </c>
      <c r="M33" s="478" t="s">
        <v>538</v>
      </c>
      <c r="N33" s="476">
        <v>1495508</v>
      </c>
      <c r="O33" s="476">
        <v>7167.4849999999997</v>
      </c>
      <c r="P33" s="476">
        <v>1502675.4850000001</v>
      </c>
      <c r="Q33" s="476"/>
      <c r="R33" s="476">
        <v>3125715.2349999999</v>
      </c>
      <c r="S33" s="476">
        <v>58587.836000000003</v>
      </c>
      <c r="T33" s="476">
        <v>3184303.071</v>
      </c>
      <c r="U33" s="476"/>
      <c r="V33" s="476">
        <v>9731438.6520000007</v>
      </c>
      <c r="W33" s="476">
        <v>608808.61600000004</v>
      </c>
      <c r="X33" s="476">
        <v>10340247.267999999</v>
      </c>
      <c r="Y33" s="478" t="s">
        <v>538</v>
      </c>
      <c r="Z33" s="476">
        <v>0</v>
      </c>
      <c r="AA33" s="476">
        <v>0</v>
      </c>
      <c r="AB33" s="476">
        <v>0</v>
      </c>
      <c r="AC33" s="476"/>
      <c r="AD33" s="476">
        <v>9683376.8220000006</v>
      </c>
      <c r="AE33" s="476">
        <v>489814.50699999998</v>
      </c>
      <c r="AF33" s="476">
        <v>10173191.33</v>
      </c>
      <c r="AG33" s="476"/>
      <c r="AH33" s="476">
        <v>382957.484</v>
      </c>
      <c r="AI33" s="476">
        <v>3843.473</v>
      </c>
      <c r="AJ33" s="476">
        <v>386800.95699999999</v>
      </c>
      <c r="AK33" s="478" t="s">
        <v>538</v>
      </c>
      <c r="AL33" s="476">
        <v>517387.86900000001</v>
      </c>
      <c r="AM33" s="476">
        <v>19183.493999999999</v>
      </c>
      <c r="AN33" s="476">
        <v>536571.36399999994</v>
      </c>
      <c r="AO33" s="476"/>
      <c r="AP33" s="476">
        <v>0</v>
      </c>
      <c r="AQ33" s="476">
        <v>25.384</v>
      </c>
      <c r="AR33" s="476">
        <v>25.384</v>
      </c>
      <c r="AS33" s="476"/>
      <c r="AT33" s="476">
        <v>0</v>
      </c>
      <c r="AU33" s="476">
        <v>0</v>
      </c>
      <c r="AV33" s="476">
        <v>0</v>
      </c>
      <c r="AW33" s="478" t="s">
        <v>538</v>
      </c>
      <c r="AX33" s="476">
        <v>0</v>
      </c>
      <c r="AY33" s="476">
        <v>0</v>
      </c>
      <c r="AZ33" s="476">
        <v>0</v>
      </c>
      <c r="BA33" s="476"/>
      <c r="BB33" s="476">
        <v>0</v>
      </c>
      <c r="BC33" s="476">
        <v>0</v>
      </c>
      <c r="BD33" s="476">
        <v>0</v>
      </c>
      <c r="BE33" s="476"/>
      <c r="BF33" s="476">
        <v>0</v>
      </c>
      <c r="BG33" s="476">
        <v>0</v>
      </c>
      <c r="BH33" s="476">
        <v>0</v>
      </c>
      <c r="BI33" s="478" t="s">
        <v>538</v>
      </c>
      <c r="BJ33" s="476">
        <v>0</v>
      </c>
      <c r="BK33" s="476">
        <v>0</v>
      </c>
      <c r="BL33" s="476">
        <v>0</v>
      </c>
      <c r="BM33" s="476"/>
      <c r="BN33" s="476">
        <v>0</v>
      </c>
      <c r="BO33" s="476">
        <v>0</v>
      </c>
      <c r="BP33" s="476">
        <v>0</v>
      </c>
      <c r="BQ33" s="476"/>
      <c r="BR33" s="476">
        <v>59069545.795000002</v>
      </c>
      <c r="BS33" s="476">
        <v>4416238.7489999998</v>
      </c>
      <c r="BT33" s="476">
        <v>63485784.548</v>
      </c>
      <c r="BU33" s="478" t="s">
        <v>538</v>
      </c>
      <c r="BV33" s="476">
        <v>19156540.590999998</v>
      </c>
      <c r="BW33" s="476">
        <v>1808785.5419999999</v>
      </c>
      <c r="BX33" s="476">
        <v>20965326.134</v>
      </c>
      <c r="BY33" s="476"/>
      <c r="BZ33" s="476">
        <v>59069545.795000002</v>
      </c>
      <c r="CA33" s="476">
        <v>4416238.7489999998</v>
      </c>
      <c r="CB33" s="476">
        <v>63485784.548000008</v>
      </c>
      <c r="CC33" s="473"/>
      <c r="CD33" s="24"/>
      <c r="CE33" s="24"/>
      <c r="CF33" s="24"/>
    </row>
    <row r="34" spans="1:84" s="474" customFormat="1" ht="9" customHeight="1">
      <c r="A34" s="478" t="s">
        <v>539</v>
      </c>
      <c r="B34" s="476">
        <v>967686.31099999999</v>
      </c>
      <c r="C34" s="476">
        <v>4779465.2</v>
      </c>
      <c r="D34" s="476">
        <v>5747151.5109999999</v>
      </c>
      <c r="E34" s="476"/>
      <c r="F34" s="476">
        <v>7874.0150000000003</v>
      </c>
      <c r="G34" s="476">
        <v>88150.751000000004</v>
      </c>
      <c r="H34" s="476">
        <v>96024.767000000007</v>
      </c>
      <c r="I34" s="476"/>
      <c r="J34" s="476">
        <v>192235.133</v>
      </c>
      <c r="K34" s="476">
        <v>4198251.1560000004</v>
      </c>
      <c r="L34" s="476">
        <v>4390486.29</v>
      </c>
      <c r="M34" s="478" t="s">
        <v>539</v>
      </c>
      <c r="N34" s="476">
        <v>185251.85200000001</v>
      </c>
      <c r="O34" s="476">
        <v>844775.57299999997</v>
      </c>
      <c r="P34" s="476">
        <v>1030027.425</v>
      </c>
      <c r="Q34" s="476"/>
      <c r="R34" s="476">
        <v>323451.61099999998</v>
      </c>
      <c r="S34" s="476">
        <v>1576093.4680000001</v>
      </c>
      <c r="T34" s="476">
        <v>1899545.0789999999</v>
      </c>
      <c r="U34" s="476"/>
      <c r="V34" s="476">
        <v>310677.94099999999</v>
      </c>
      <c r="W34" s="476">
        <v>2224709.6230000001</v>
      </c>
      <c r="X34" s="476">
        <v>2535387.5649999999</v>
      </c>
      <c r="Y34" s="478" t="s">
        <v>539</v>
      </c>
      <c r="Z34" s="476">
        <v>351550</v>
      </c>
      <c r="AA34" s="476">
        <v>224520</v>
      </c>
      <c r="AB34" s="476">
        <v>576070</v>
      </c>
      <c r="AC34" s="476"/>
      <c r="AD34" s="476">
        <v>301134.538</v>
      </c>
      <c r="AE34" s="476">
        <v>1984992.6950000001</v>
      </c>
      <c r="AF34" s="476">
        <v>2286127.2340000002</v>
      </c>
      <c r="AG34" s="476"/>
      <c r="AH34" s="476">
        <v>0</v>
      </c>
      <c r="AI34" s="476">
        <v>0</v>
      </c>
      <c r="AJ34" s="476">
        <v>0</v>
      </c>
      <c r="AK34" s="478" t="s">
        <v>539</v>
      </c>
      <c r="AL34" s="476">
        <v>28377.829000000002</v>
      </c>
      <c r="AM34" s="476">
        <v>420596.51699999999</v>
      </c>
      <c r="AN34" s="476">
        <v>448974.34600000002</v>
      </c>
      <c r="AO34" s="476"/>
      <c r="AP34" s="476">
        <v>0</v>
      </c>
      <c r="AQ34" s="476">
        <v>0</v>
      </c>
      <c r="AR34" s="476">
        <v>0</v>
      </c>
      <c r="AS34" s="476"/>
      <c r="AT34" s="476">
        <v>127432.149</v>
      </c>
      <c r="AU34" s="476">
        <v>562147.54399999999</v>
      </c>
      <c r="AV34" s="476">
        <v>689579.69400000002</v>
      </c>
      <c r="AW34" s="478" t="s">
        <v>539</v>
      </c>
      <c r="AX34" s="476">
        <v>0</v>
      </c>
      <c r="AY34" s="476">
        <v>0</v>
      </c>
      <c r="AZ34" s="476">
        <v>0</v>
      </c>
      <c r="BA34" s="476"/>
      <c r="BB34" s="476">
        <v>0</v>
      </c>
      <c r="BC34" s="476">
        <v>0</v>
      </c>
      <c r="BD34" s="476">
        <v>0</v>
      </c>
      <c r="BE34" s="476"/>
      <c r="BF34" s="476">
        <v>2235</v>
      </c>
      <c r="BG34" s="476">
        <v>236858.15</v>
      </c>
      <c r="BH34" s="476">
        <v>239093.15</v>
      </c>
      <c r="BI34" s="478" t="s">
        <v>539</v>
      </c>
      <c r="BJ34" s="476">
        <v>0</v>
      </c>
      <c r="BK34" s="476">
        <v>3493.1370000000002</v>
      </c>
      <c r="BL34" s="476">
        <v>3493.1370000000002</v>
      </c>
      <c r="BM34" s="476"/>
      <c r="BN34" s="476">
        <v>3500</v>
      </c>
      <c r="BO34" s="476">
        <v>271500.81</v>
      </c>
      <c r="BP34" s="476">
        <v>275000.81</v>
      </c>
      <c r="BQ34" s="476"/>
      <c r="BR34" s="476">
        <v>2801406.3790000002</v>
      </c>
      <c r="BS34" s="476">
        <v>17415554.623999998</v>
      </c>
      <c r="BT34" s="476">
        <v>20216961.007999994</v>
      </c>
      <c r="BU34" s="478" t="s">
        <v>539</v>
      </c>
      <c r="BV34" s="476">
        <v>192235.133</v>
      </c>
      <c r="BW34" s="476">
        <v>4513359.3490000004</v>
      </c>
      <c r="BX34" s="476">
        <v>4705594.4819999998</v>
      </c>
      <c r="BY34" s="476"/>
      <c r="BZ34" s="476">
        <v>2801406.3790000002</v>
      </c>
      <c r="CA34" s="476">
        <v>17730662.816999998</v>
      </c>
      <c r="CB34" s="476">
        <v>20532069.199999996</v>
      </c>
      <c r="CC34" s="24"/>
      <c r="CD34" s="24"/>
      <c r="CE34" s="24"/>
      <c r="CF34" s="24"/>
    </row>
    <row r="35" spans="1:84" s="474" customFormat="1" ht="9" customHeight="1">
      <c r="A35" s="478" t="s">
        <v>540</v>
      </c>
      <c r="B35" s="476">
        <v>5686.0050000000001</v>
      </c>
      <c r="C35" s="476">
        <v>1841.4860000000001</v>
      </c>
      <c r="D35" s="476">
        <v>7527.4920000000002</v>
      </c>
      <c r="E35" s="476"/>
      <c r="F35" s="476">
        <v>0</v>
      </c>
      <c r="G35" s="476">
        <v>0</v>
      </c>
      <c r="H35" s="476">
        <v>0</v>
      </c>
      <c r="I35" s="476"/>
      <c r="J35" s="476">
        <v>0</v>
      </c>
      <c r="K35" s="476">
        <v>0</v>
      </c>
      <c r="L35" s="476">
        <v>0</v>
      </c>
      <c r="M35" s="478" t="s">
        <v>540</v>
      </c>
      <c r="N35" s="476">
        <v>0</v>
      </c>
      <c r="O35" s="476">
        <v>0</v>
      </c>
      <c r="P35" s="476">
        <v>0</v>
      </c>
      <c r="Q35" s="476"/>
      <c r="R35" s="476">
        <v>0</v>
      </c>
      <c r="S35" s="476">
        <v>0</v>
      </c>
      <c r="T35" s="476">
        <v>0</v>
      </c>
      <c r="U35" s="476"/>
      <c r="V35" s="476">
        <v>0</v>
      </c>
      <c r="W35" s="476">
        <v>0</v>
      </c>
      <c r="X35" s="476">
        <v>0</v>
      </c>
      <c r="Y35" s="478" t="s">
        <v>540</v>
      </c>
      <c r="Z35" s="476">
        <v>0</v>
      </c>
      <c r="AA35" s="476">
        <v>0</v>
      </c>
      <c r="AB35" s="476">
        <v>0</v>
      </c>
      <c r="AC35" s="476"/>
      <c r="AD35" s="476">
        <v>0</v>
      </c>
      <c r="AE35" s="476">
        <v>0</v>
      </c>
      <c r="AF35" s="476">
        <v>0</v>
      </c>
      <c r="AG35" s="476"/>
      <c r="AH35" s="476">
        <v>0</v>
      </c>
      <c r="AI35" s="476">
        <v>0</v>
      </c>
      <c r="AJ35" s="476">
        <v>0</v>
      </c>
      <c r="AK35" s="478" t="s">
        <v>540</v>
      </c>
      <c r="AL35" s="476">
        <v>0</v>
      </c>
      <c r="AM35" s="476">
        <v>0</v>
      </c>
      <c r="AN35" s="476">
        <v>0</v>
      </c>
      <c r="AO35" s="476"/>
      <c r="AP35" s="476">
        <v>0</v>
      </c>
      <c r="AQ35" s="476">
        <v>0</v>
      </c>
      <c r="AR35" s="476">
        <v>0</v>
      </c>
      <c r="AS35" s="476"/>
      <c r="AT35" s="476">
        <v>0</v>
      </c>
      <c r="AU35" s="476">
        <v>432.46800000000002</v>
      </c>
      <c r="AV35" s="476">
        <v>432.46800000000002</v>
      </c>
      <c r="AW35" s="478" t="s">
        <v>540</v>
      </c>
      <c r="AX35" s="476">
        <v>0</v>
      </c>
      <c r="AY35" s="476">
        <v>0</v>
      </c>
      <c r="AZ35" s="476">
        <v>0</v>
      </c>
      <c r="BA35" s="476"/>
      <c r="BB35" s="476">
        <v>0</v>
      </c>
      <c r="BC35" s="476">
        <v>0</v>
      </c>
      <c r="BD35" s="476">
        <v>0</v>
      </c>
      <c r="BE35" s="476"/>
      <c r="BF35" s="476">
        <v>0</v>
      </c>
      <c r="BG35" s="476">
        <v>0</v>
      </c>
      <c r="BH35" s="476">
        <v>0</v>
      </c>
      <c r="BI35" s="478" t="s">
        <v>540</v>
      </c>
      <c r="BJ35" s="476">
        <v>0</v>
      </c>
      <c r="BK35" s="476">
        <v>0</v>
      </c>
      <c r="BL35" s="476">
        <v>0</v>
      </c>
      <c r="BM35" s="476"/>
      <c r="BN35" s="476">
        <v>0</v>
      </c>
      <c r="BO35" s="476">
        <v>0</v>
      </c>
      <c r="BP35" s="476">
        <v>0</v>
      </c>
      <c r="BQ35" s="476"/>
      <c r="BR35" s="476">
        <v>5686.0050000000001</v>
      </c>
      <c r="BS35" s="476">
        <v>2273.9540000000002</v>
      </c>
      <c r="BT35" s="476">
        <v>7959.96</v>
      </c>
      <c r="BU35" s="478" t="s">
        <v>540</v>
      </c>
      <c r="BV35" s="476">
        <v>0</v>
      </c>
      <c r="BW35" s="476">
        <v>0</v>
      </c>
      <c r="BX35" s="476">
        <v>0</v>
      </c>
      <c r="BY35" s="476"/>
      <c r="BZ35" s="476">
        <v>5686.0050000000001</v>
      </c>
      <c r="CA35" s="476">
        <v>2273.9540000000002</v>
      </c>
      <c r="CB35" s="476">
        <v>7959.96</v>
      </c>
      <c r="CC35" s="24"/>
      <c r="CD35" s="24"/>
      <c r="CE35" s="24"/>
      <c r="CF35" s="24"/>
    </row>
    <row r="36" spans="1:84" s="474" customFormat="1" ht="9" customHeight="1">
      <c r="A36" s="478" t="s">
        <v>541</v>
      </c>
      <c r="B36" s="476">
        <v>3055037.25</v>
      </c>
      <c r="C36" s="476">
        <v>2072672.9990000001</v>
      </c>
      <c r="D36" s="476">
        <v>5127710.25</v>
      </c>
      <c r="E36" s="476"/>
      <c r="F36" s="476">
        <v>351293.35499999998</v>
      </c>
      <c r="G36" s="476">
        <v>0</v>
      </c>
      <c r="H36" s="476">
        <v>351293.35499999998</v>
      </c>
      <c r="I36" s="476"/>
      <c r="J36" s="476">
        <v>1376924.794</v>
      </c>
      <c r="K36" s="476">
        <v>504217.42099999997</v>
      </c>
      <c r="L36" s="476">
        <v>1881142.2150000001</v>
      </c>
      <c r="M36" s="478" t="s">
        <v>541</v>
      </c>
      <c r="N36" s="476">
        <v>429888.55499999999</v>
      </c>
      <c r="O36" s="476">
        <v>319404.565</v>
      </c>
      <c r="P36" s="476">
        <v>749293.12</v>
      </c>
      <c r="Q36" s="476"/>
      <c r="R36" s="476">
        <v>139293.91200000001</v>
      </c>
      <c r="S36" s="476">
        <v>166491.98300000001</v>
      </c>
      <c r="T36" s="476">
        <v>305785.89600000001</v>
      </c>
      <c r="U36" s="476"/>
      <c r="V36" s="476">
        <v>262873.71600000001</v>
      </c>
      <c r="W36" s="476">
        <v>70566.345000000001</v>
      </c>
      <c r="X36" s="476">
        <v>333440.06199999998</v>
      </c>
      <c r="Y36" s="478" t="s">
        <v>541</v>
      </c>
      <c r="Z36" s="476">
        <v>108846.724</v>
      </c>
      <c r="AA36" s="476">
        <v>0</v>
      </c>
      <c r="AB36" s="476">
        <v>108846.724</v>
      </c>
      <c r="AC36" s="476"/>
      <c r="AD36" s="476">
        <v>501083.15</v>
      </c>
      <c r="AE36" s="476">
        <v>128662.13</v>
      </c>
      <c r="AF36" s="476">
        <v>629745.28099999996</v>
      </c>
      <c r="AG36" s="476"/>
      <c r="AH36" s="476">
        <v>0</v>
      </c>
      <c r="AI36" s="476">
        <v>0</v>
      </c>
      <c r="AJ36" s="476">
        <v>0</v>
      </c>
      <c r="AK36" s="478" t="s">
        <v>541</v>
      </c>
      <c r="AL36" s="476">
        <v>550</v>
      </c>
      <c r="AM36" s="476">
        <v>931.75800000000004</v>
      </c>
      <c r="AN36" s="476">
        <v>1481.758</v>
      </c>
      <c r="AO36" s="476"/>
      <c r="AP36" s="476">
        <v>0</v>
      </c>
      <c r="AQ36" s="476">
        <v>0</v>
      </c>
      <c r="AR36" s="476">
        <v>0</v>
      </c>
      <c r="AS36" s="476"/>
      <c r="AT36" s="476">
        <v>398520.63500000001</v>
      </c>
      <c r="AU36" s="476">
        <v>141750.72899999999</v>
      </c>
      <c r="AV36" s="476">
        <v>540271.36499999999</v>
      </c>
      <c r="AW36" s="478" t="s">
        <v>541</v>
      </c>
      <c r="AX36" s="476">
        <v>0</v>
      </c>
      <c r="AY36" s="476">
        <v>0</v>
      </c>
      <c r="AZ36" s="476">
        <v>0</v>
      </c>
      <c r="BA36" s="476"/>
      <c r="BB36" s="476">
        <v>0</v>
      </c>
      <c r="BC36" s="476">
        <v>0</v>
      </c>
      <c r="BD36" s="476">
        <v>0</v>
      </c>
      <c r="BE36" s="476"/>
      <c r="BF36" s="476">
        <v>0</v>
      </c>
      <c r="BG36" s="476">
        <v>44739.432000000001</v>
      </c>
      <c r="BH36" s="476">
        <v>44739.432000000001</v>
      </c>
      <c r="BI36" s="478" t="s">
        <v>541</v>
      </c>
      <c r="BJ36" s="476">
        <v>0</v>
      </c>
      <c r="BK36" s="476">
        <v>0</v>
      </c>
      <c r="BL36" s="476">
        <v>0</v>
      </c>
      <c r="BM36" s="476"/>
      <c r="BN36" s="476">
        <v>28010.25</v>
      </c>
      <c r="BO36" s="476">
        <v>95888.75</v>
      </c>
      <c r="BP36" s="476">
        <v>123899</v>
      </c>
      <c r="BQ36" s="476"/>
      <c r="BR36" s="476">
        <v>6652322.3410000009</v>
      </c>
      <c r="BS36" s="476">
        <v>3545326.1119999997</v>
      </c>
      <c r="BT36" s="476">
        <v>10197648.458000001</v>
      </c>
      <c r="BU36" s="478" t="s">
        <v>541</v>
      </c>
      <c r="BV36" s="476">
        <v>1376922.78</v>
      </c>
      <c r="BW36" s="476">
        <v>504219.321</v>
      </c>
      <c r="BX36" s="476">
        <v>1881142.101</v>
      </c>
      <c r="BY36" s="476"/>
      <c r="BZ36" s="476">
        <v>6652320.3270000014</v>
      </c>
      <c r="CA36" s="476">
        <v>3545328.0119999996</v>
      </c>
      <c r="CB36" s="476">
        <v>10197648.344000001</v>
      </c>
      <c r="CC36" s="24"/>
      <c r="CD36" s="24"/>
      <c r="CE36" s="24"/>
      <c r="CF36" s="24"/>
    </row>
    <row r="37" spans="1:84" s="474" customFormat="1" ht="9" customHeight="1">
      <c r="A37" s="479" t="s">
        <v>542</v>
      </c>
      <c r="B37" s="479">
        <v>1385160.6640000001</v>
      </c>
      <c r="C37" s="479">
        <v>493877.049</v>
      </c>
      <c r="D37" s="479">
        <v>1879037.7139999999</v>
      </c>
      <c r="E37" s="479"/>
      <c r="F37" s="479">
        <v>59898.671000000002</v>
      </c>
      <c r="G37" s="479">
        <v>656.68299999999999</v>
      </c>
      <c r="H37" s="479">
        <v>60555.355000000003</v>
      </c>
      <c r="I37" s="479"/>
      <c r="J37" s="479">
        <v>1607586.523</v>
      </c>
      <c r="K37" s="479">
        <v>485749.86599999998</v>
      </c>
      <c r="L37" s="479">
        <v>2093336.39</v>
      </c>
      <c r="M37" s="479" t="s">
        <v>542</v>
      </c>
      <c r="N37" s="479">
        <v>244231.14600000001</v>
      </c>
      <c r="O37" s="479">
        <v>35182.438999999998</v>
      </c>
      <c r="P37" s="479">
        <v>279413.58500000002</v>
      </c>
      <c r="Q37" s="480"/>
      <c r="R37" s="479">
        <v>89718.067999999999</v>
      </c>
      <c r="S37" s="479">
        <v>71602.95</v>
      </c>
      <c r="T37" s="479">
        <v>161321.01800000001</v>
      </c>
      <c r="U37" s="480"/>
      <c r="V37" s="479">
        <v>1602510.0789999999</v>
      </c>
      <c r="W37" s="479">
        <v>233679.53700000001</v>
      </c>
      <c r="X37" s="479">
        <v>1836189.6170000001</v>
      </c>
      <c r="Y37" s="479" t="s">
        <v>542</v>
      </c>
      <c r="Z37" s="479">
        <v>0</v>
      </c>
      <c r="AA37" s="479">
        <v>0</v>
      </c>
      <c r="AB37" s="479">
        <v>0</v>
      </c>
      <c r="AC37" s="480"/>
      <c r="AD37" s="479">
        <v>385947.40700000001</v>
      </c>
      <c r="AE37" s="479">
        <v>45492.489000000001</v>
      </c>
      <c r="AF37" s="479">
        <v>431439.897</v>
      </c>
      <c r="AG37" s="480"/>
      <c r="AH37" s="479">
        <v>108430.235</v>
      </c>
      <c r="AI37" s="479">
        <v>0</v>
      </c>
      <c r="AJ37" s="479">
        <v>108430.235</v>
      </c>
      <c r="AK37" s="479" t="s">
        <v>542</v>
      </c>
      <c r="AL37" s="479">
        <v>24854.956999999999</v>
      </c>
      <c r="AM37" s="479">
        <v>8404.0959999999995</v>
      </c>
      <c r="AN37" s="479">
        <v>33259.053999999996</v>
      </c>
      <c r="AO37" s="480"/>
      <c r="AP37" s="479">
        <v>58465.224999999999</v>
      </c>
      <c r="AQ37" s="479">
        <v>0</v>
      </c>
      <c r="AR37" s="479">
        <v>58465.224999999999</v>
      </c>
      <c r="AS37" s="480"/>
      <c r="AT37" s="479">
        <v>19292.345000000001</v>
      </c>
      <c r="AU37" s="479">
        <v>16645.134999999998</v>
      </c>
      <c r="AV37" s="479">
        <v>35937.480000000003</v>
      </c>
      <c r="AW37" s="479" t="s">
        <v>542</v>
      </c>
      <c r="AX37" s="479">
        <v>25915.008000000002</v>
      </c>
      <c r="AY37" s="479">
        <v>0</v>
      </c>
      <c r="AZ37" s="479">
        <v>25915.008000000002</v>
      </c>
      <c r="BA37" s="480"/>
      <c r="BB37" s="479">
        <v>12687.725</v>
      </c>
      <c r="BC37" s="479">
        <v>0</v>
      </c>
      <c r="BD37" s="479">
        <v>12687.725</v>
      </c>
      <c r="BE37" s="480"/>
      <c r="BF37" s="479">
        <v>0</v>
      </c>
      <c r="BG37" s="479">
        <v>0</v>
      </c>
      <c r="BH37" s="479">
        <v>0</v>
      </c>
      <c r="BI37" s="479" t="s">
        <v>542</v>
      </c>
      <c r="BJ37" s="479">
        <v>0</v>
      </c>
      <c r="BK37" s="479">
        <v>0</v>
      </c>
      <c r="BL37" s="479">
        <v>0</v>
      </c>
      <c r="BM37" s="479"/>
      <c r="BN37" s="479">
        <v>0</v>
      </c>
      <c r="BO37" s="479">
        <v>0</v>
      </c>
      <c r="BP37" s="479">
        <v>0</v>
      </c>
      <c r="BQ37" s="479"/>
      <c r="BR37" s="479">
        <v>5624698.0530000003</v>
      </c>
      <c r="BS37" s="479">
        <v>1391290.2439999999</v>
      </c>
      <c r="BT37" s="479">
        <v>7015988.3029999994</v>
      </c>
      <c r="BU37" s="479" t="s">
        <v>542</v>
      </c>
      <c r="BV37" s="479">
        <v>1607586.523</v>
      </c>
      <c r="BW37" s="479">
        <v>485749.86599999998</v>
      </c>
      <c r="BX37" s="479">
        <v>2093336.39</v>
      </c>
      <c r="BY37" s="479"/>
      <c r="BZ37" s="479">
        <v>5624698.0530000003</v>
      </c>
      <c r="CA37" s="479">
        <v>1391290.2439999999</v>
      </c>
      <c r="CB37" s="479">
        <v>7015988.3029999994</v>
      </c>
      <c r="CC37" s="24"/>
      <c r="CD37" s="24"/>
      <c r="CE37" s="24"/>
      <c r="CF37" s="24"/>
    </row>
    <row r="38" spans="1:84" s="474" customFormat="1" ht="9" customHeight="1">
      <c r="A38" s="479" t="s">
        <v>543</v>
      </c>
      <c r="B38" s="480">
        <v>2423979.1669999999</v>
      </c>
      <c r="C38" s="480">
        <v>662585.14</v>
      </c>
      <c r="D38" s="480">
        <v>3086564.307</v>
      </c>
      <c r="E38" s="480"/>
      <c r="F38" s="480">
        <v>75865.968999999997</v>
      </c>
      <c r="G38" s="480">
        <v>17876.010999999999</v>
      </c>
      <c r="H38" s="480">
        <v>93741.981</v>
      </c>
      <c r="I38" s="480"/>
      <c r="J38" s="480">
        <v>3598419.7170000002</v>
      </c>
      <c r="K38" s="480">
        <v>868204.63300000003</v>
      </c>
      <c r="L38" s="480">
        <v>4466624.3499999996</v>
      </c>
      <c r="M38" s="479" t="s">
        <v>543</v>
      </c>
      <c r="N38" s="480">
        <v>453480.95400000003</v>
      </c>
      <c r="O38" s="480">
        <v>105849.577</v>
      </c>
      <c r="P38" s="480">
        <v>559330.53099999996</v>
      </c>
      <c r="Q38" s="480"/>
      <c r="R38" s="480">
        <v>379337.33500000002</v>
      </c>
      <c r="S38" s="480">
        <v>191236.31899999999</v>
      </c>
      <c r="T38" s="480">
        <v>570573.65500000003</v>
      </c>
      <c r="U38" s="480"/>
      <c r="V38" s="480">
        <v>1614034.7890000001</v>
      </c>
      <c r="W38" s="480">
        <v>500503.86200000002</v>
      </c>
      <c r="X38" s="480">
        <v>2114538.6510000001</v>
      </c>
      <c r="Y38" s="479" t="s">
        <v>543</v>
      </c>
      <c r="Z38" s="480">
        <v>0</v>
      </c>
      <c r="AA38" s="480">
        <v>0</v>
      </c>
      <c r="AB38" s="480">
        <v>0</v>
      </c>
      <c r="AC38" s="480"/>
      <c r="AD38" s="480">
        <v>1132672.602</v>
      </c>
      <c r="AE38" s="480">
        <v>244048.54500000001</v>
      </c>
      <c r="AF38" s="480">
        <v>1376721.148</v>
      </c>
      <c r="AG38" s="480"/>
      <c r="AH38" s="480">
        <v>812149.05299999996</v>
      </c>
      <c r="AI38" s="480">
        <v>2754.3530000000001</v>
      </c>
      <c r="AJ38" s="480">
        <v>814903.40599999996</v>
      </c>
      <c r="AK38" s="479" t="s">
        <v>543</v>
      </c>
      <c r="AL38" s="480">
        <v>86964.232999999993</v>
      </c>
      <c r="AM38" s="480">
        <v>29668.794000000002</v>
      </c>
      <c r="AN38" s="480">
        <v>116633.027</v>
      </c>
      <c r="AO38" s="480"/>
      <c r="AP38" s="480">
        <v>115372.783</v>
      </c>
      <c r="AQ38" s="480">
        <v>123.39</v>
      </c>
      <c r="AR38" s="480">
        <v>115496.174</v>
      </c>
      <c r="AS38" s="480"/>
      <c r="AT38" s="480">
        <v>28283.401000000002</v>
      </c>
      <c r="AU38" s="480">
        <v>247076.505</v>
      </c>
      <c r="AV38" s="480">
        <v>275359.90700000001</v>
      </c>
      <c r="AW38" s="479" t="s">
        <v>543</v>
      </c>
      <c r="AX38" s="480">
        <v>49303.972000000002</v>
      </c>
      <c r="AY38" s="480">
        <v>0</v>
      </c>
      <c r="AZ38" s="480">
        <v>49303.972000000002</v>
      </c>
      <c r="BA38" s="480"/>
      <c r="BB38" s="480">
        <v>30988.714</v>
      </c>
      <c r="BC38" s="480">
        <v>0</v>
      </c>
      <c r="BD38" s="480">
        <v>30988.714</v>
      </c>
      <c r="BE38" s="480"/>
      <c r="BF38" s="480">
        <v>0</v>
      </c>
      <c r="BG38" s="480">
        <v>13163.763000000001</v>
      </c>
      <c r="BH38" s="480">
        <v>13163.763000000001</v>
      </c>
      <c r="BI38" s="479" t="s">
        <v>543</v>
      </c>
      <c r="BJ38" s="480">
        <v>0</v>
      </c>
      <c r="BK38" s="480">
        <v>0</v>
      </c>
      <c r="BL38" s="480">
        <v>0</v>
      </c>
      <c r="BM38" s="480"/>
      <c r="BN38" s="480">
        <v>0</v>
      </c>
      <c r="BO38" s="480">
        <v>32737.277999999998</v>
      </c>
      <c r="BP38" s="480">
        <v>32737.277999999998</v>
      </c>
      <c r="BQ38" s="480"/>
      <c r="BR38" s="480">
        <v>10800852.688999997</v>
      </c>
      <c r="BS38" s="480">
        <v>2915828.17</v>
      </c>
      <c r="BT38" s="480">
        <v>13716680.864</v>
      </c>
      <c r="BU38" s="479" t="s">
        <v>543</v>
      </c>
      <c r="BV38" s="480">
        <v>3598419.7170000002</v>
      </c>
      <c r="BW38" s="480">
        <v>868204.63300000003</v>
      </c>
      <c r="BX38" s="480">
        <v>4466624.3499999996</v>
      </c>
      <c r="BY38" s="480"/>
      <c r="BZ38" s="480">
        <v>10800852.688999997</v>
      </c>
      <c r="CA38" s="480">
        <v>2915828.17</v>
      </c>
      <c r="CB38" s="480">
        <v>13716680.864</v>
      </c>
      <c r="CC38" s="24"/>
      <c r="CD38" s="24"/>
      <c r="CE38" s="24"/>
      <c r="CF38" s="24"/>
    </row>
    <row r="39" spans="1:84" s="474" customFormat="1" ht="9" customHeight="1">
      <c r="A39" s="478" t="s">
        <v>544</v>
      </c>
      <c r="B39" s="478">
        <v>610962.76</v>
      </c>
      <c r="C39" s="478">
        <v>62635.023000000001</v>
      </c>
      <c r="D39" s="478">
        <v>673597.78300000005</v>
      </c>
      <c r="E39" s="478"/>
      <c r="F39" s="478">
        <v>24981.965</v>
      </c>
      <c r="G39" s="478">
        <v>445.59100000000001</v>
      </c>
      <c r="H39" s="478">
        <v>25427.557000000001</v>
      </c>
      <c r="I39" s="478"/>
      <c r="J39" s="478">
        <v>1867348.7990000001</v>
      </c>
      <c r="K39" s="478">
        <v>248987.59899999999</v>
      </c>
      <c r="L39" s="478">
        <v>2116336.398</v>
      </c>
      <c r="M39" s="478" t="s">
        <v>544</v>
      </c>
      <c r="N39" s="478">
        <v>207899.671</v>
      </c>
      <c r="O39" s="478">
        <v>33252.584999999999</v>
      </c>
      <c r="P39" s="478">
        <v>241152.25700000001</v>
      </c>
      <c r="Q39" s="476"/>
      <c r="R39" s="478">
        <v>89517.642999999996</v>
      </c>
      <c r="S39" s="478">
        <v>42121.716999999997</v>
      </c>
      <c r="T39" s="478">
        <v>131639.35999999999</v>
      </c>
      <c r="U39" s="476"/>
      <c r="V39" s="478">
        <v>706919.995</v>
      </c>
      <c r="W39" s="478">
        <v>152876.49299999999</v>
      </c>
      <c r="X39" s="478">
        <v>859796.48800000001</v>
      </c>
      <c r="Y39" s="478" t="s">
        <v>544</v>
      </c>
      <c r="Z39" s="478">
        <v>0</v>
      </c>
      <c r="AA39" s="478">
        <v>0</v>
      </c>
      <c r="AB39" s="478">
        <v>0</v>
      </c>
      <c r="AC39" s="476"/>
      <c r="AD39" s="478">
        <v>760104.022</v>
      </c>
      <c r="AE39" s="478">
        <v>93920.983999999997</v>
      </c>
      <c r="AF39" s="478">
        <v>854025.00600000005</v>
      </c>
      <c r="AG39" s="476"/>
      <c r="AH39" s="478">
        <v>723185.98600000003</v>
      </c>
      <c r="AI39" s="478">
        <v>445.51299999999998</v>
      </c>
      <c r="AJ39" s="478">
        <v>723631.5</v>
      </c>
      <c r="AK39" s="478" t="s">
        <v>544</v>
      </c>
      <c r="AL39" s="478">
        <v>30648.36</v>
      </c>
      <c r="AM39" s="478">
        <v>8451.1980000000003</v>
      </c>
      <c r="AN39" s="478">
        <v>39099.559000000001</v>
      </c>
      <c r="AO39" s="476"/>
      <c r="AP39" s="478">
        <v>109859.164</v>
      </c>
      <c r="AQ39" s="478">
        <v>0.62</v>
      </c>
      <c r="AR39" s="478">
        <v>109859.785</v>
      </c>
      <c r="AS39" s="476"/>
      <c r="AT39" s="478">
        <v>22797.95</v>
      </c>
      <c r="AU39" s="478">
        <v>194259.12700000001</v>
      </c>
      <c r="AV39" s="478">
        <v>217057.07800000001</v>
      </c>
      <c r="AW39" s="478" t="s">
        <v>544</v>
      </c>
      <c r="AX39" s="478">
        <v>45442.256999999998</v>
      </c>
      <c r="AY39" s="478">
        <v>0</v>
      </c>
      <c r="AZ39" s="478">
        <v>45442.256999999998</v>
      </c>
      <c r="BA39" s="476"/>
      <c r="BB39" s="478">
        <v>28878.499</v>
      </c>
      <c r="BC39" s="478">
        <v>0</v>
      </c>
      <c r="BD39" s="478">
        <v>28878.499</v>
      </c>
      <c r="BE39" s="476"/>
      <c r="BF39" s="478">
        <v>0</v>
      </c>
      <c r="BG39" s="478">
        <v>10927.892</v>
      </c>
      <c r="BH39" s="478">
        <v>10927.892</v>
      </c>
      <c r="BI39" s="478" t="s">
        <v>544</v>
      </c>
      <c r="BJ39" s="478">
        <v>0</v>
      </c>
      <c r="BK39" s="478">
        <v>0</v>
      </c>
      <c r="BL39" s="478">
        <v>0</v>
      </c>
      <c r="BM39" s="478"/>
      <c r="BN39" s="478">
        <v>0</v>
      </c>
      <c r="BO39" s="478">
        <v>32737.277999999998</v>
      </c>
      <c r="BP39" s="478">
        <v>32737.277999999998</v>
      </c>
      <c r="BQ39" s="478"/>
      <c r="BR39" s="478">
        <v>5228547.0710000005</v>
      </c>
      <c r="BS39" s="478">
        <v>881061.62000000011</v>
      </c>
      <c r="BT39" s="478">
        <v>6109608.6969999997</v>
      </c>
      <c r="BU39" s="478" t="s">
        <v>544</v>
      </c>
      <c r="BV39" s="478">
        <v>1867348.7990000001</v>
      </c>
      <c r="BW39" s="478">
        <v>248987.59899999999</v>
      </c>
      <c r="BX39" s="478">
        <v>2116336.398</v>
      </c>
      <c r="BY39" s="478"/>
      <c r="BZ39" s="478">
        <v>5228547.0710000005</v>
      </c>
      <c r="CA39" s="478">
        <v>881061.62000000011</v>
      </c>
      <c r="CB39" s="478">
        <v>6109608.6969999997</v>
      </c>
      <c r="CC39" s="24"/>
      <c r="CD39" s="24"/>
      <c r="CE39" s="24"/>
      <c r="CF39" s="24"/>
    </row>
    <row r="40" spans="1:84" s="474" customFormat="1" ht="9" customHeight="1">
      <c r="A40" s="478" t="s">
        <v>545</v>
      </c>
      <c r="B40" s="478">
        <v>1813016.406</v>
      </c>
      <c r="C40" s="478">
        <v>599950.11699999997</v>
      </c>
      <c r="D40" s="478">
        <v>2412966.523</v>
      </c>
      <c r="E40" s="478"/>
      <c r="F40" s="478">
        <v>50884.002999999997</v>
      </c>
      <c r="G40" s="478">
        <v>17430.419999999998</v>
      </c>
      <c r="H40" s="478">
        <v>68314.423999999999</v>
      </c>
      <c r="I40" s="478"/>
      <c r="J40" s="478">
        <v>1731070.9180000001</v>
      </c>
      <c r="K40" s="478">
        <v>619217.03300000005</v>
      </c>
      <c r="L40" s="478">
        <v>2350287.952</v>
      </c>
      <c r="M40" s="478" t="s">
        <v>545</v>
      </c>
      <c r="N40" s="478">
        <v>245581.28200000001</v>
      </c>
      <c r="O40" s="478">
        <v>72596.990999999995</v>
      </c>
      <c r="P40" s="478">
        <v>318178.27399999998</v>
      </c>
      <c r="Q40" s="476"/>
      <c r="R40" s="478">
        <v>289819.69199999998</v>
      </c>
      <c r="S40" s="478">
        <v>149114.60200000001</v>
      </c>
      <c r="T40" s="478">
        <v>438934.29399999999</v>
      </c>
      <c r="U40" s="476"/>
      <c r="V40" s="478">
        <v>907114.79299999995</v>
      </c>
      <c r="W40" s="478">
        <v>347627.36900000001</v>
      </c>
      <c r="X40" s="478">
        <v>1254742.1629999999</v>
      </c>
      <c r="Y40" s="478" t="s">
        <v>545</v>
      </c>
      <c r="Z40" s="478">
        <v>0</v>
      </c>
      <c r="AA40" s="478">
        <v>0</v>
      </c>
      <c r="AB40" s="478">
        <v>0</v>
      </c>
      <c r="AC40" s="476"/>
      <c r="AD40" s="478">
        <v>372568.58</v>
      </c>
      <c r="AE40" s="478">
        <v>150127.56099999999</v>
      </c>
      <c r="AF40" s="478">
        <v>522696.14199999999</v>
      </c>
      <c r="AG40" s="476"/>
      <c r="AH40" s="478">
        <v>88963.066999999995</v>
      </c>
      <c r="AI40" s="478">
        <v>2308.8389999999999</v>
      </c>
      <c r="AJ40" s="478">
        <v>91271.906000000003</v>
      </c>
      <c r="AK40" s="478" t="s">
        <v>545</v>
      </c>
      <c r="AL40" s="478">
        <v>56315.872000000003</v>
      </c>
      <c r="AM40" s="478">
        <v>21217.595000000001</v>
      </c>
      <c r="AN40" s="478">
        <v>77533.467000000004</v>
      </c>
      <c r="AO40" s="476"/>
      <c r="AP40" s="478">
        <v>5513.6180000000004</v>
      </c>
      <c r="AQ40" s="478">
        <v>122.76900000000001</v>
      </c>
      <c r="AR40" s="478">
        <v>5636.3879999999999</v>
      </c>
      <c r="AS40" s="476"/>
      <c r="AT40" s="478">
        <v>5485.451</v>
      </c>
      <c r="AU40" s="478">
        <v>52817.377</v>
      </c>
      <c r="AV40" s="478">
        <v>58302.828000000001</v>
      </c>
      <c r="AW40" s="478" t="s">
        <v>545</v>
      </c>
      <c r="AX40" s="478">
        <v>3861.7150000000001</v>
      </c>
      <c r="AY40" s="478">
        <v>0</v>
      </c>
      <c r="AZ40" s="478">
        <v>3861.7150000000001</v>
      </c>
      <c r="BA40" s="476"/>
      <c r="BB40" s="478">
        <v>2110.2150000000001</v>
      </c>
      <c r="BC40" s="478">
        <v>0</v>
      </c>
      <c r="BD40" s="478">
        <v>2110.2150000000001</v>
      </c>
      <c r="BE40" s="476"/>
      <c r="BF40" s="478">
        <v>0</v>
      </c>
      <c r="BG40" s="478">
        <v>2235.8710000000001</v>
      </c>
      <c r="BH40" s="478">
        <v>2235.8710000000001</v>
      </c>
      <c r="BI40" s="478" t="s">
        <v>545</v>
      </c>
      <c r="BJ40" s="478">
        <v>0</v>
      </c>
      <c r="BK40" s="478">
        <v>0</v>
      </c>
      <c r="BL40" s="478">
        <v>0</v>
      </c>
      <c r="BM40" s="478"/>
      <c r="BN40" s="478">
        <v>0</v>
      </c>
      <c r="BO40" s="478">
        <v>0</v>
      </c>
      <c r="BP40" s="478">
        <v>0</v>
      </c>
      <c r="BQ40" s="478"/>
      <c r="BR40" s="478">
        <v>5572305.6119999997</v>
      </c>
      <c r="BS40" s="478">
        <v>2034766.544</v>
      </c>
      <c r="BT40" s="478">
        <v>7607072.1620000005</v>
      </c>
      <c r="BU40" s="478" t="s">
        <v>545</v>
      </c>
      <c r="BV40" s="478">
        <v>1731070.9180000001</v>
      </c>
      <c r="BW40" s="478">
        <v>619217.03300000005</v>
      </c>
      <c r="BX40" s="478">
        <v>2350287.952</v>
      </c>
      <c r="BY40" s="478"/>
      <c r="BZ40" s="478">
        <v>5572305.6119999997</v>
      </c>
      <c r="CA40" s="478">
        <v>2034766.544</v>
      </c>
      <c r="CB40" s="478">
        <v>7607072.1620000005</v>
      </c>
      <c r="CC40" s="24"/>
      <c r="CD40" s="24"/>
      <c r="CE40" s="24"/>
      <c r="CF40" s="24"/>
    </row>
    <row r="41" spans="1:84" s="474" customFormat="1" ht="9" customHeight="1">
      <c r="A41" s="479" t="s">
        <v>529</v>
      </c>
      <c r="B41" s="480">
        <v>-3438074.267</v>
      </c>
      <c r="C41" s="480">
        <v>-937343.91899999999</v>
      </c>
      <c r="D41" s="480">
        <v>-4375418.1869999999</v>
      </c>
      <c r="E41" s="480"/>
      <c r="F41" s="480">
        <v>-134521.41800000001</v>
      </c>
      <c r="G41" s="480">
        <v>-17074.732</v>
      </c>
      <c r="H41" s="480">
        <v>-151596.15</v>
      </c>
      <c r="I41" s="480"/>
      <c r="J41" s="480">
        <v>-5875347.0300000003</v>
      </c>
      <c r="K41" s="480">
        <v>-1187064.4469999999</v>
      </c>
      <c r="L41" s="480">
        <v>-7062411.4780000001</v>
      </c>
      <c r="M41" s="479" t="s">
        <v>529</v>
      </c>
      <c r="N41" s="480">
        <v>-603504.29399999999</v>
      </c>
      <c r="O41" s="480">
        <v>-126951.179</v>
      </c>
      <c r="P41" s="480">
        <v>-730455.473</v>
      </c>
      <c r="Q41" s="480"/>
      <c r="R41" s="480">
        <v>-520086.98200000002</v>
      </c>
      <c r="S41" s="480">
        <v>-324634.10600000003</v>
      </c>
      <c r="T41" s="480">
        <v>-844721.08799999999</v>
      </c>
      <c r="U41" s="480"/>
      <c r="V41" s="480">
        <v>-3115770.4789999998</v>
      </c>
      <c r="W41" s="480">
        <v>-715419.03200000001</v>
      </c>
      <c r="X41" s="480">
        <v>-3831189.5120000001</v>
      </c>
      <c r="Y41" s="479" t="s">
        <v>529</v>
      </c>
      <c r="Z41" s="480">
        <v>-14153.233</v>
      </c>
      <c r="AA41" s="480">
        <v>-5816.2060000000001</v>
      </c>
      <c r="AB41" s="480">
        <v>-19969.438999999998</v>
      </c>
      <c r="AC41" s="480"/>
      <c r="AD41" s="480">
        <v>-1681345.274</v>
      </c>
      <c r="AE41" s="480">
        <v>-331328.84999999998</v>
      </c>
      <c r="AF41" s="480">
        <v>-2012674.125</v>
      </c>
      <c r="AG41" s="480"/>
      <c r="AH41" s="480">
        <v>-1008212.865</v>
      </c>
      <c r="AI41" s="480">
        <v>-6162.9769999999999</v>
      </c>
      <c r="AJ41" s="480">
        <v>-1014375.843</v>
      </c>
      <c r="AK41" s="479" t="s">
        <v>529</v>
      </c>
      <c r="AL41" s="480">
        <v>-137270.77499999999</v>
      </c>
      <c r="AM41" s="480">
        <v>-35229.480000000003</v>
      </c>
      <c r="AN41" s="480">
        <v>-172500.25599999999</v>
      </c>
      <c r="AO41" s="480"/>
      <c r="AP41" s="480">
        <v>-243238.25899999999</v>
      </c>
      <c r="AQ41" s="480">
        <v>-123.536</v>
      </c>
      <c r="AR41" s="480">
        <v>-243361.796</v>
      </c>
      <c r="AS41" s="480"/>
      <c r="AT41" s="480">
        <v>-277554.78700000001</v>
      </c>
      <c r="AU41" s="480">
        <v>0</v>
      </c>
      <c r="AV41" s="480">
        <v>-277554.78700000001</v>
      </c>
      <c r="AW41" s="479" t="s">
        <v>529</v>
      </c>
      <c r="AX41" s="480">
        <v>-102923.587</v>
      </c>
      <c r="AY41" s="480">
        <v>0</v>
      </c>
      <c r="AZ41" s="480">
        <v>-102923.587</v>
      </c>
      <c r="BA41" s="480"/>
      <c r="BB41" s="480">
        <v>-54472.019</v>
      </c>
      <c r="BC41" s="480">
        <v>-614.87800000000004</v>
      </c>
      <c r="BD41" s="480">
        <v>-55086.898000000001</v>
      </c>
      <c r="BE41" s="480"/>
      <c r="BF41" s="480">
        <v>-1166.373</v>
      </c>
      <c r="BG41" s="480">
        <v>-13528.772000000001</v>
      </c>
      <c r="BH41" s="480">
        <v>-14695.145</v>
      </c>
      <c r="BI41" s="479" t="s">
        <v>529</v>
      </c>
      <c r="BJ41" s="480">
        <v>-4784</v>
      </c>
      <c r="BK41" s="480">
        <v>-757.82899999999995</v>
      </c>
      <c r="BL41" s="480">
        <v>-5541.8289999999997</v>
      </c>
      <c r="BM41" s="480"/>
      <c r="BN41" s="480">
        <v>-4533.4639999999999</v>
      </c>
      <c r="BO41" s="480">
        <v>-30855.964</v>
      </c>
      <c r="BP41" s="480">
        <v>-35389.428999999996</v>
      </c>
      <c r="BQ41" s="480"/>
      <c r="BR41" s="480">
        <v>-17216959.106000002</v>
      </c>
      <c r="BS41" s="480">
        <v>-3732905.9069999997</v>
      </c>
      <c r="BT41" s="480">
        <v>-20949865.022</v>
      </c>
      <c r="BU41" s="479" t="s">
        <v>529</v>
      </c>
      <c r="BV41" s="480">
        <v>-5875347.0300000003</v>
      </c>
      <c r="BW41" s="480">
        <v>-1187066.1310000001</v>
      </c>
      <c r="BX41" s="480">
        <v>-7062413.1619999995</v>
      </c>
      <c r="BY41" s="480"/>
      <c r="BZ41" s="480">
        <v>-17216959.106000002</v>
      </c>
      <c r="CA41" s="480">
        <v>-3732907.591</v>
      </c>
      <c r="CB41" s="480">
        <v>-20949866.706</v>
      </c>
      <c r="CC41" s="24"/>
      <c r="CD41" s="24"/>
      <c r="CE41" s="24"/>
      <c r="CF41" s="24"/>
    </row>
    <row r="42" spans="1:84" s="474" customFormat="1" ht="9" customHeight="1">
      <c r="A42" s="479" t="s">
        <v>546</v>
      </c>
      <c r="B42" s="480">
        <v>-67802.182000000001</v>
      </c>
      <c r="C42" s="480">
        <v>-22310.293000000001</v>
      </c>
      <c r="D42" s="480">
        <v>-90112.475999999995</v>
      </c>
      <c r="E42" s="480"/>
      <c r="F42" s="480">
        <v>-556.37599999999998</v>
      </c>
      <c r="G42" s="480">
        <v>-418.03899999999999</v>
      </c>
      <c r="H42" s="480">
        <v>-974.41499999999996</v>
      </c>
      <c r="I42" s="480"/>
      <c r="J42" s="480">
        <v>-43824.732000000004</v>
      </c>
      <c r="K42" s="480">
        <v>-29447.82</v>
      </c>
      <c r="L42" s="480">
        <v>-73272.553</v>
      </c>
      <c r="M42" s="479" t="s">
        <v>546</v>
      </c>
      <c r="N42" s="480">
        <v>-9145.3889999999992</v>
      </c>
      <c r="O42" s="480">
        <v>-7753.8220000000001</v>
      </c>
      <c r="P42" s="480">
        <v>-16899.212</v>
      </c>
      <c r="Q42" s="480"/>
      <c r="R42" s="480">
        <v>-11928.316999999999</v>
      </c>
      <c r="S42" s="480">
        <v>-6870.0889999999999</v>
      </c>
      <c r="T42" s="480">
        <v>-18798.405999999999</v>
      </c>
      <c r="U42" s="480"/>
      <c r="V42" s="480">
        <v>-17631.503000000001</v>
      </c>
      <c r="W42" s="480">
        <v>-245166.00700000001</v>
      </c>
      <c r="X42" s="480">
        <v>-262797.511</v>
      </c>
      <c r="Y42" s="479" t="s">
        <v>546</v>
      </c>
      <c r="Z42" s="480">
        <v>0</v>
      </c>
      <c r="AA42" s="480">
        <v>0</v>
      </c>
      <c r="AB42" s="480">
        <v>0</v>
      </c>
      <c r="AC42" s="480"/>
      <c r="AD42" s="480">
        <v>-30098.564999999999</v>
      </c>
      <c r="AE42" s="480">
        <v>-7695.1409999999996</v>
      </c>
      <c r="AF42" s="480">
        <v>-37793.705999999998</v>
      </c>
      <c r="AG42" s="480"/>
      <c r="AH42" s="480">
        <v>-36470.523000000001</v>
      </c>
      <c r="AI42" s="480">
        <v>-82.287000000000006</v>
      </c>
      <c r="AJ42" s="480">
        <v>-36552.811000000002</v>
      </c>
      <c r="AK42" s="479" t="s">
        <v>546</v>
      </c>
      <c r="AL42" s="480">
        <v>-1359.117</v>
      </c>
      <c r="AM42" s="480">
        <v>-1026.08</v>
      </c>
      <c r="AN42" s="480">
        <v>-2385.1979999999999</v>
      </c>
      <c r="AO42" s="480"/>
      <c r="AP42" s="480">
        <v>-9232.6740000000009</v>
      </c>
      <c r="AQ42" s="480">
        <v>0</v>
      </c>
      <c r="AR42" s="480">
        <v>-9232.6740000000009</v>
      </c>
      <c r="AS42" s="480"/>
      <c r="AT42" s="480">
        <v>-2577.5250000000001</v>
      </c>
      <c r="AU42" s="480">
        <v>-2932.5259999999998</v>
      </c>
      <c r="AV42" s="480">
        <v>-5510.0519999999997</v>
      </c>
      <c r="AW42" s="479" t="s">
        <v>546</v>
      </c>
      <c r="AX42" s="480">
        <v>-1062.6300000000001</v>
      </c>
      <c r="AY42" s="480">
        <v>0</v>
      </c>
      <c r="AZ42" s="480">
        <v>-1062.6300000000001</v>
      </c>
      <c r="BA42" s="480"/>
      <c r="BB42" s="480">
        <v>-2433.5569999999998</v>
      </c>
      <c r="BC42" s="480">
        <v>0</v>
      </c>
      <c r="BD42" s="480">
        <v>-2433.5569999999998</v>
      </c>
      <c r="BE42" s="480"/>
      <c r="BF42" s="480">
        <v>-34.511000000000003</v>
      </c>
      <c r="BG42" s="480">
        <v>-1365.2190000000001</v>
      </c>
      <c r="BH42" s="480">
        <v>-1399.731</v>
      </c>
      <c r="BI42" s="479" t="s">
        <v>546</v>
      </c>
      <c r="BJ42" s="480">
        <v>0</v>
      </c>
      <c r="BK42" s="480">
        <v>-48.231000000000002</v>
      </c>
      <c r="BL42" s="480">
        <v>-48.231000000000002</v>
      </c>
      <c r="BM42" s="480"/>
      <c r="BN42" s="480">
        <v>-1012.212</v>
      </c>
      <c r="BO42" s="480">
        <v>-1019.628</v>
      </c>
      <c r="BP42" s="480">
        <v>-2031.84</v>
      </c>
      <c r="BQ42" s="480"/>
      <c r="BR42" s="480">
        <v>-235169.81299999999</v>
      </c>
      <c r="BS42" s="480">
        <v>-326135.18200000009</v>
      </c>
      <c r="BT42" s="480">
        <v>-561305.00300000003</v>
      </c>
      <c r="BU42" s="479" t="s">
        <v>546</v>
      </c>
      <c r="BV42" s="480">
        <v>-43824.732000000004</v>
      </c>
      <c r="BW42" s="480">
        <v>-30623.366000000002</v>
      </c>
      <c r="BX42" s="480">
        <v>-74448.097999999998</v>
      </c>
      <c r="BY42" s="480"/>
      <c r="BZ42" s="480">
        <v>-235169.81300000002</v>
      </c>
      <c r="CA42" s="480">
        <v>-327310.72800000006</v>
      </c>
      <c r="CB42" s="480">
        <v>-562480.54799999995</v>
      </c>
      <c r="CC42" s="24"/>
      <c r="CD42" s="24"/>
      <c r="CE42" s="24"/>
      <c r="CF42" s="24"/>
    </row>
    <row r="43" spans="1:84" s="35" customFormat="1" ht="4.3499999999999996" customHeight="1">
      <c r="A43" s="479"/>
      <c r="B43" s="476"/>
      <c r="C43" s="476"/>
      <c r="D43" s="476"/>
      <c r="E43" s="476"/>
      <c r="F43" s="476"/>
      <c r="G43" s="476"/>
      <c r="H43" s="476"/>
      <c r="I43" s="476"/>
      <c r="J43" s="476"/>
      <c r="K43" s="476"/>
      <c r="L43" s="476"/>
      <c r="M43" s="479"/>
      <c r="N43" s="476"/>
      <c r="O43" s="476"/>
      <c r="P43" s="476"/>
      <c r="Q43" s="476"/>
      <c r="R43" s="476"/>
      <c r="S43" s="476"/>
      <c r="T43" s="476"/>
      <c r="U43" s="476"/>
      <c r="V43" s="476"/>
      <c r="W43" s="476"/>
      <c r="X43" s="476"/>
      <c r="Y43" s="479"/>
      <c r="Z43" s="476"/>
      <c r="AA43" s="476"/>
      <c r="AB43" s="476"/>
      <c r="AC43" s="476"/>
      <c r="AD43" s="476"/>
      <c r="AE43" s="476"/>
      <c r="AF43" s="476"/>
      <c r="AG43" s="476"/>
      <c r="AH43" s="476"/>
      <c r="AI43" s="476"/>
      <c r="AJ43" s="476"/>
      <c r="AK43" s="479"/>
      <c r="AL43" s="476"/>
      <c r="AM43" s="476"/>
      <c r="AN43" s="476"/>
      <c r="AO43" s="476"/>
      <c r="AP43" s="476"/>
      <c r="AQ43" s="476"/>
      <c r="AR43" s="476"/>
      <c r="AS43" s="476"/>
      <c r="AT43" s="476"/>
      <c r="AU43" s="476"/>
      <c r="AV43" s="476"/>
      <c r="AW43" s="479"/>
      <c r="AX43" s="476"/>
      <c r="AY43" s="476"/>
      <c r="AZ43" s="476"/>
      <c r="BA43" s="476"/>
      <c r="BB43" s="476"/>
      <c r="BC43" s="476"/>
      <c r="BD43" s="476"/>
      <c r="BE43" s="476"/>
      <c r="BF43" s="476"/>
      <c r="BG43" s="476"/>
      <c r="BH43" s="476"/>
      <c r="BI43" s="479"/>
      <c r="BJ43" s="476"/>
      <c r="BK43" s="476"/>
      <c r="BL43" s="476"/>
      <c r="BM43" s="476"/>
      <c r="BN43" s="476"/>
      <c r="BO43" s="476"/>
      <c r="BP43" s="476"/>
      <c r="BQ43" s="476"/>
      <c r="BR43" s="476"/>
      <c r="BS43" s="476"/>
      <c r="BT43" s="476"/>
      <c r="BU43" s="479"/>
      <c r="BV43" s="476"/>
      <c r="BW43" s="476"/>
      <c r="BX43" s="476"/>
      <c r="BY43" s="476"/>
      <c r="BZ43" s="476"/>
      <c r="CA43" s="476"/>
      <c r="CB43" s="476"/>
      <c r="CC43" s="18"/>
      <c r="CD43" s="18"/>
      <c r="CE43" s="18"/>
      <c r="CF43" s="18"/>
    </row>
    <row r="44" spans="1:84" s="474" customFormat="1" ht="9" customHeight="1">
      <c r="A44" s="479" t="s">
        <v>547</v>
      </c>
      <c r="B44" s="480">
        <v>654513.76</v>
      </c>
      <c r="C44" s="480">
        <v>529511.66200000001</v>
      </c>
      <c r="D44" s="480">
        <v>1184025.422</v>
      </c>
      <c r="E44" s="480"/>
      <c r="F44" s="480">
        <v>3554.4009999999998</v>
      </c>
      <c r="G44" s="480">
        <v>200.93799999999999</v>
      </c>
      <c r="H44" s="480">
        <v>3755.34</v>
      </c>
      <c r="I44" s="480"/>
      <c r="J44" s="480">
        <v>1635099.395</v>
      </c>
      <c r="K44" s="480">
        <v>1937247.7890000001</v>
      </c>
      <c r="L44" s="480">
        <v>3572347.1850000001</v>
      </c>
      <c r="M44" s="479" t="s">
        <v>547</v>
      </c>
      <c r="N44" s="480">
        <v>47442.061000000002</v>
      </c>
      <c r="O44" s="480">
        <v>-2427.7539999999999</v>
      </c>
      <c r="P44" s="480">
        <v>45014.307000000001</v>
      </c>
      <c r="Q44" s="480"/>
      <c r="R44" s="480">
        <v>102751.156</v>
      </c>
      <c r="S44" s="480">
        <v>6048.9669999999996</v>
      </c>
      <c r="T44" s="480">
        <v>108800.12300000001</v>
      </c>
      <c r="U44" s="480"/>
      <c r="V44" s="480">
        <v>1230842.7209999999</v>
      </c>
      <c r="W44" s="480">
        <v>114233.584</v>
      </c>
      <c r="X44" s="480">
        <v>1345076.3060000001</v>
      </c>
      <c r="Y44" s="479" t="s">
        <v>547</v>
      </c>
      <c r="Z44" s="480">
        <v>88700.688999999998</v>
      </c>
      <c r="AA44" s="480">
        <v>2944.8009999999999</v>
      </c>
      <c r="AB44" s="480">
        <v>91645.49</v>
      </c>
      <c r="AC44" s="480"/>
      <c r="AD44" s="480">
        <v>434279.18099999998</v>
      </c>
      <c r="AE44" s="480">
        <v>206516.546</v>
      </c>
      <c r="AF44" s="480">
        <v>640795.728</v>
      </c>
      <c r="AG44" s="480"/>
      <c r="AH44" s="480">
        <v>60820.61</v>
      </c>
      <c r="AI44" s="480">
        <v>2095.0039999999999</v>
      </c>
      <c r="AJ44" s="480">
        <v>62915.614999999998</v>
      </c>
      <c r="AK44" s="479" t="s">
        <v>547</v>
      </c>
      <c r="AL44" s="480">
        <v>9778.3060000000005</v>
      </c>
      <c r="AM44" s="480">
        <v>2779.567</v>
      </c>
      <c r="AN44" s="480">
        <v>12557.874</v>
      </c>
      <c r="AO44" s="480"/>
      <c r="AP44" s="480">
        <v>141192.984</v>
      </c>
      <c r="AQ44" s="480">
        <v>429.04199999999997</v>
      </c>
      <c r="AR44" s="480">
        <v>141622.02600000001</v>
      </c>
      <c r="AS44" s="480"/>
      <c r="AT44" s="480">
        <v>51374.754000000001</v>
      </c>
      <c r="AU44" s="480">
        <v>278804.26400000002</v>
      </c>
      <c r="AV44" s="480">
        <v>330179.01799999998</v>
      </c>
      <c r="AW44" s="479" t="s">
        <v>547</v>
      </c>
      <c r="AX44" s="480">
        <v>25393.776999999998</v>
      </c>
      <c r="AY44" s="480">
        <v>94.382999999999996</v>
      </c>
      <c r="AZ44" s="480">
        <v>25488.16</v>
      </c>
      <c r="BA44" s="480"/>
      <c r="BB44" s="480">
        <v>25930.245999999999</v>
      </c>
      <c r="BC44" s="480">
        <v>21.138999999999999</v>
      </c>
      <c r="BD44" s="480">
        <v>25951.385999999999</v>
      </c>
      <c r="BE44" s="480"/>
      <c r="BF44" s="480">
        <v>112.62</v>
      </c>
      <c r="BG44" s="480">
        <v>4464.0320000000002</v>
      </c>
      <c r="BH44" s="480">
        <v>4576.6530000000002</v>
      </c>
      <c r="BI44" s="479" t="s">
        <v>547</v>
      </c>
      <c r="BJ44" s="480">
        <v>256.77100000000002</v>
      </c>
      <c r="BK44" s="480">
        <v>666.87099999999998</v>
      </c>
      <c r="BL44" s="480">
        <v>923.64200000000005</v>
      </c>
      <c r="BM44" s="480"/>
      <c r="BN44" s="480">
        <v>41357.247000000003</v>
      </c>
      <c r="BO44" s="480">
        <v>7764.8490000000002</v>
      </c>
      <c r="BP44" s="480">
        <v>49122.095999999998</v>
      </c>
      <c r="BQ44" s="480"/>
      <c r="BR44" s="480">
        <v>4553400.6790000005</v>
      </c>
      <c r="BS44" s="480">
        <v>3091395.6839999994</v>
      </c>
      <c r="BT44" s="480">
        <v>7644796.3710000003</v>
      </c>
      <c r="BU44" s="479" t="s">
        <v>547</v>
      </c>
      <c r="BV44" s="480">
        <v>1635099.395</v>
      </c>
      <c r="BW44" s="480">
        <v>1938207.193</v>
      </c>
      <c r="BX44" s="480">
        <v>3573306.5890000002</v>
      </c>
      <c r="BY44" s="480"/>
      <c r="BZ44" s="480">
        <v>4553400.6790000005</v>
      </c>
      <c r="CA44" s="480">
        <v>3092355.0879999995</v>
      </c>
      <c r="CB44" s="480">
        <v>7645755.7750000004</v>
      </c>
      <c r="CC44" s="24"/>
      <c r="CD44" s="24"/>
      <c r="CE44" s="24"/>
      <c r="CF44" s="24"/>
    </row>
    <row r="45" spans="1:84" s="35" customFormat="1" ht="4.3499999999999996" customHeight="1">
      <c r="A45" s="479"/>
      <c r="B45" s="480"/>
      <c r="C45" s="480"/>
      <c r="D45" s="480"/>
      <c r="E45" s="480"/>
      <c r="F45" s="480"/>
      <c r="G45" s="480"/>
      <c r="H45" s="480"/>
      <c r="I45" s="480"/>
      <c r="J45" s="480"/>
      <c r="K45" s="480"/>
      <c r="L45" s="480"/>
      <c r="M45" s="479"/>
      <c r="N45" s="480"/>
      <c r="O45" s="480"/>
      <c r="P45" s="480"/>
      <c r="Q45" s="476"/>
      <c r="R45" s="480"/>
      <c r="S45" s="480"/>
      <c r="T45" s="480"/>
      <c r="U45" s="476"/>
      <c r="V45" s="480"/>
      <c r="W45" s="480"/>
      <c r="X45" s="480"/>
      <c r="Y45" s="479"/>
      <c r="Z45" s="480"/>
      <c r="AA45" s="480"/>
      <c r="AB45" s="480"/>
      <c r="AC45" s="476"/>
      <c r="AD45" s="480"/>
      <c r="AE45" s="480"/>
      <c r="AF45" s="480"/>
      <c r="AG45" s="476"/>
      <c r="AH45" s="480"/>
      <c r="AI45" s="480"/>
      <c r="AJ45" s="480"/>
      <c r="AK45" s="479"/>
      <c r="AL45" s="480"/>
      <c r="AM45" s="480"/>
      <c r="AN45" s="480"/>
      <c r="AO45" s="476"/>
      <c r="AP45" s="480"/>
      <c r="AQ45" s="480"/>
      <c r="AR45" s="480"/>
      <c r="AS45" s="476"/>
      <c r="AT45" s="480"/>
      <c r="AU45" s="480"/>
      <c r="AV45" s="480"/>
      <c r="AW45" s="479"/>
      <c r="AX45" s="480"/>
      <c r="AY45" s="480"/>
      <c r="AZ45" s="480"/>
      <c r="BA45" s="476"/>
      <c r="BB45" s="480"/>
      <c r="BC45" s="480"/>
      <c r="BD45" s="480"/>
      <c r="BE45" s="476"/>
      <c r="BF45" s="480"/>
      <c r="BG45" s="480"/>
      <c r="BH45" s="480"/>
      <c r="BI45" s="479"/>
      <c r="BJ45" s="480"/>
      <c r="BK45" s="480"/>
      <c r="BL45" s="480"/>
      <c r="BM45" s="480"/>
      <c r="BN45" s="480"/>
      <c r="BO45" s="480"/>
      <c r="BP45" s="480"/>
      <c r="BQ45" s="480"/>
      <c r="BR45" s="480"/>
      <c r="BS45" s="480"/>
      <c r="BT45" s="480"/>
      <c r="BU45" s="479"/>
      <c r="BV45" s="480"/>
      <c r="BW45" s="480"/>
      <c r="BX45" s="480"/>
      <c r="BY45" s="480"/>
      <c r="BZ45" s="480"/>
      <c r="CA45" s="480"/>
      <c r="CB45" s="480"/>
      <c r="CC45" s="18"/>
      <c r="CD45" s="18"/>
      <c r="CE45" s="18"/>
      <c r="CF45" s="18"/>
    </row>
    <row r="46" spans="1:84" s="474" customFormat="1" ht="9" customHeight="1">
      <c r="A46" s="471" t="s">
        <v>548</v>
      </c>
      <c r="B46" s="472">
        <v>589901.77</v>
      </c>
      <c r="C46" s="472">
        <v>250006.57399999999</v>
      </c>
      <c r="D46" s="472">
        <v>839908.34400000004</v>
      </c>
      <c r="E46" s="472"/>
      <c r="F46" s="472">
        <v>10948.468000000001</v>
      </c>
      <c r="G46" s="472">
        <v>1813.175</v>
      </c>
      <c r="H46" s="472">
        <v>12761.643</v>
      </c>
      <c r="I46" s="472"/>
      <c r="J46" s="472">
        <v>681772.30299999996</v>
      </c>
      <c r="K46" s="472">
        <v>482596.745</v>
      </c>
      <c r="L46" s="472">
        <v>1164369.048</v>
      </c>
      <c r="M46" s="471" t="s">
        <v>548</v>
      </c>
      <c r="N46" s="472">
        <v>65960.490999999995</v>
      </c>
      <c r="O46" s="472">
        <v>21799.384999999998</v>
      </c>
      <c r="P46" s="472">
        <v>87759.876000000004</v>
      </c>
      <c r="Q46" s="472"/>
      <c r="R46" s="472">
        <v>86372.785999999993</v>
      </c>
      <c r="S46" s="472">
        <v>61521.771000000001</v>
      </c>
      <c r="T46" s="472">
        <v>147894.557</v>
      </c>
      <c r="U46" s="472"/>
      <c r="V46" s="472">
        <v>238374.83600000001</v>
      </c>
      <c r="W46" s="472">
        <v>116452.21</v>
      </c>
      <c r="X46" s="472">
        <v>354827.04599999997</v>
      </c>
      <c r="Y46" s="471" t="s">
        <v>548</v>
      </c>
      <c r="Z46" s="472">
        <v>16016.271000000001</v>
      </c>
      <c r="AA46" s="472">
        <v>9839.7360000000008</v>
      </c>
      <c r="AB46" s="472">
        <v>25856.007000000001</v>
      </c>
      <c r="AC46" s="472"/>
      <c r="AD46" s="472">
        <v>293423.96100000001</v>
      </c>
      <c r="AE46" s="472">
        <v>173712.98199999999</v>
      </c>
      <c r="AF46" s="472">
        <v>467136.94300000003</v>
      </c>
      <c r="AG46" s="472"/>
      <c r="AH46" s="472">
        <v>133547.97399999999</v>
      </c>
      <c r="AI46" s="472">
        <v>1222.4780000000001</v>
      </c>
      <c r="AJ46" s="472">
        <v>134770.45199999999</v>
      </c>
      <c r="AK46" s="471" t="s">
        <v>548</v>
      </c>
      <c r="AL46" s="472">
        <v>12188.482</v>
      </c>
      <c r="AM46" s="472">
        <v>10243.003000000001</v>
      </c>
      <c r="AN46" s="472">
        <v>22431.486000000001</v>
      </c>
      <c r="AO46" s="472"/>
      <c r="AP46" s="472">
        <v>44157.055</v>
      </c>
      <c r="AQ46" s="472">
        <v>116.852</v>
      </c>
      <c r="AR46" s="472">
        <v>44273.908000000003</v>
      </c>
      <c r="AS46" s="472"/>
      <c r="AT46" s="472">
        <v>24441.025000000001</v>
      </c>
      <c r="AU46" s="472">
        <v>61138.66</v>
      </c>
      <c r="AV46" s="472">
        <v>85579.686000000002</v>
      </c>
      <c r="AW46" s="471" t="s">
        <v>548</v>
      </c>
      <c r="AX46" s="472">
        <v>23540.501</v>
      </c>
      <c r="AY46" s="472">
        <v>1.06</v>
      </c>
      <c r="AZ46" s="472">
        <v>23541.562000000002</v>
      </c>
      <c r="BA46" s="472"/>
      <c r="BB46" s="472">
        <v>12466.065000000001</v>
      </c>
      <c r="BC46" s="472">
        <v>1290.56</v>
      </c>
      <c r="BD46" s="472">
        <v>13756.625</v>
      </c>
      <c r="BE46" s="472"/>
      <c r="BF46" s="472">
        <v>2931.4650000000001</v>
      </c>
      <c r="BG46" s="472">
        <v>12789.697</v>
      </c>
      <c r="BH46" s="472">
        <v>15721.163</v>
      </c>
      <c r="BI46" s="471" t="s">
        <v>548</v>
      </c>
      <c r="BJ46" s="472">
        <v>942.59</v>
      </c>
      <c r="BK46" s="472">
        <v>1153.595</v>
      </c>
      <c r="BL46" s="472">
        <v>2096.1860000000001</v>
      </c>
      <c r="BM46" s="472"/>
      <c r="BN46" s="472">
        <v>5143.7950000000001</v>
      </c>
      <c r="BO46" s="472">
        <v>8544.2690000000002</v>
      </c>
      <c r="BP46" s="472">
        <v>13688.065000000001</v>
      </c>
      <c r="BQ46" s="472"/>
      <c r="BR46" s="472">
        <v>2242129.8379999995</v>
      </c>
      <c r="BS46" s="472">
        <v>1214242.7519999999</v>
      </c>
      <c r="BT46" s="472">
        <v>3456372.597000001</v>
      </c>
      <c r="BU46" s="471" t="s">
        <v>548</v>
      </c>
      <c r="BV46" s="472">
        <v>681772.33499999996</v>
      </c>
      <c r="BW46" s="472">
        <v>488352.24200000003</v>
      </c>
      <c r="BX46" s="472">
        <v>1170124.577</v>
      </c>
      <c r="BY46" s="472"/>
      <c r="BZ46" s="472">
        <v>2242129.8699999996</v>
      </c>
      <c r="CA46" s="472">
        <v>1219998.2489999998</v>
      </c>
      <c r="CB46" s="472">
        <v>3462128.1260000011</v>
      </c>
      <c r="CC46" s="24"/>
      <c r="CD46" s="24"/>
      <c r="CE46" s="24"/>
      <c r="CF46" s="24"/>
    </row>
    <row r="47" spans="1:84" s="474" customFormat="1" ht="9" customHeight="1">
      <c r="A47" s="483" t="s">
        <v>549</v>
      </c>
      <c r="B47" s="476">
        <v>99.108000000000004</v>
      </c>
      <c r="C47" s="476">
        <v>30011.772000000001</v>
      </c>
      <c r="D47" s="476">
        <v>30110.880000000001</v>
      </c>
      <c r="E47" s="476"/>
      <c r="F47" s="476">
        <v>14.534000000000001</v>
      </c>
      <c r="G47" s="476">
        <v>286.05599999999998</v>
      </c>
      <c r="H47" s="476">
        <v>300.58999999999997</v>
      </c>
      <c r="I47" s="476"/>
      <c r="J47" s="476">
        <v>88.040999999999997</v>
      </c>
      <c r="K47" s="476">
        <v>56220.097999999998</v>
      </c>
      <c r="L47" s="476">
        <v>56308.139000000003</v>
      </c>
      <c r="M47" s="483" t="s">
        <v>549</v>
      </c>
      <c r="N47" s="476">
        <v>11.179</v>
      </c>
      <c r="O47" s="476">
        <v>2206.779</v>
      </c>
      <c r="P47" s="476">
        <v>2217.9580000000001</v>
      </c>
      <c r="Q47" s="476"/>
      <c r="R47" s="476">
        <v>7323.2719999999999</v>
      </c>
      <c r="S47" s="476">
        <v>6564.1890000000003</v>
      </c>
      <c r="T47" s="476">
        <v>13887.460999999999</v>
      </c>
      <c r="U47" s="476"/>
      <c r="V47" s="476">
        <v>0</v>
      </c>
      <c r="W47" s="476">
        <v>18952.138999999999</v>
      </c>
      <c r="X47" s="476">
        <v>18952.138999999999</v>
      </c>
      <c r="Y47" s="483" t="s">
        <v>549</v>
      </c>
      <c r="Z47" s="476">
        <v>87.043000000000006</v>
      </c>
      <c r="AA47" s="476">
        <v>2772.1219999999998</v>
      </c>
      <c r="AB47" s="476">
        <v>2859.1660000000002</v>
      </c>
      <c r="AC47" s="476"/>
      <c r="AD47" s="476">
        <v>385.97</v>
      </c>
      <c r="AE47" s="476">
        <v>15446.308999999999</v>
      </c>
      <c r="AF47" s="476">
        <v>15832.28</v>
      </c>
      <c r="AG47" s="476"/>
      <c r="AH47" s="476">
        <v>0</v>
      </c>
      <c r="AI47" s="476">
        <v>1179.749</v>
      </c>
      <c r="AJ47" s="476">
        <v>1179.749</v>
      </c>
      <c r="AK47" s="483" t="s">
        <v>549</v>
      </c>
      <c r="AL47" s="476">
        <v>0</v>
      </c>
      <c r="AM47" s="476">
        <v>794.73900000000003</v>
      </c>
      <c r="AN47" s="476">
        <v>794.73900000000003</v>
      </c>
      <c r="AO47" s="476"/>
      <c r="AP47" s="476">
        <v>0</v>
      </c>
      <c r="AQ47" s="476">
        <v>111.86199999999999</v>
      </c>
      <c r="AR47" s="476">
        <v>111.86199999999999</v>
      </c>
      <c r="AS47" s="476"/>
      <c r="AT47" s="476">
        <v>0</v>
      </c>
      <c r="AU47" s="476">
        <v>15351.968000000001</v>
      </c>
      <c r="AV47" s="476">
        <v>15351.968000000001</v>
      </c>
      <c r="AW47" s="483" t="s">
        <v>549</v>
      </c>
      <c r="AX47" s="476">
        <v>0</v>
      </c>
      <c r="AY47" s="476">
        <v>1.06</v>
      </c>
      <c r="AZ47" s="476">
        <v>1.06</v>
      </c>
      <c r="BA47" s="476"/>
      <c r="BB47" s="476">
        <v>45.817999999999998</v>
      </c>
      <c r="BC47" s="476">
        <v>17.934999999999999</v>
      </c>
      <c r="BD47" s="476">
        <v>63.753999999999998</v>
      </c>
      <c r="BE47" s="476"/>
      <c r="BF47" s="476">
        <v>0</v>
      </c>
      <c r="BG47" s="476">
        <v>1856.827</v>
      </c>
      <c r="BH47" s="476">
        <v>1856.827</v>
      </c>
      <c r="BI47" s="483" t="s">
        <v>549</v>
      </c>
      <c r="BJ47" s="476">
        <v>0</v>
      </c>
      <c r="BK47" s="476">
        <v>260.35300000000001</v>
      </c>
      <c r="BL47" s="476">
        <v>260.35300000000001</v>
      </c>
      <c r="BM47" s="476"/>
      <c r="BN47" s="476">
        <v>0</v>
      </c>
      <c r="BO47" s="476">
        <v>183.69499999999999</v>
      </c>
      <c r="BP47" s="476">
        <v>183.69499999999999</v>
      </c>
      <c r="BQ47" s="476"/>
      <c r="BR47" s="476">
        <v>8054.9650000000001</v>
      </c>
      <c r="BS47" s="476">
        <v>152217.652</v>
      </c>
      <c r="BT47" s="476">
        <v>160272.61999999997</v>
      </c>
      <c r="BU47" s="483" t="s">
        <v>549</v>
      </c>
      <c r="BV47" s="476">
        <v>88.040999999999997</v>
      </c>
      <c r="BW47" s="476">
        <v>58532.247000000003</v>
      </c>
      <c r="BX47" s="476">
        <v>58620.288999999997</v>
      </c>
      <c r="BY47" s="476"/>
      <c r="BZ47" s="476">
        <v>8054.9650000000001</v>
      </c>
      <c r="CA47" s="476">
        <v>154529.80100000001</v>
      </c>
      <c r="CB47" s="476">
        <v>162584.76999999996</v>
      </c>
      <c r="CC47" s="24"/>
      <c r="CD47" s="24"/>
      <c r="CE47" s="24"/>
      <c r="CF47" s="24"/>
    </row>
    <row r="48" spans="1:84" s="474" customFormat="1" ht="9" customHeight="1">
      <c r="A48" s="478" t="s">
        <v>550</v>
      </c>
      <c r="B48" s="476">
        <v>185.69800000000001</v>
      </c>
      <c r="C48" s="476">
        <v>0</v>
      </c>
      <c r="D48" s="476">
        <v>185.69800000000001</v>
      </c>
      <c r="E48" s="476"/>
      <c r="F48" s="476">
        <v>0</v>
      </c>
      <c r="G48" s="476">
        <v>0</v>
      </c>
      <c r="H48" s="476">
        <v>0</v>
      </c>
      <c r="I48" s="476"/>
      <c r="J48" s="476">
        <v>51.533999999999999</v>
      </c>
      <c r="K48" s="476">
        <v>-8.9999999999999993E-3</v>
      </c>
      <c r="L48" s="476">
        <v>51.524000000000001</v>
      </c>
      <c r="M48" s="478" t="s">
        <v>550</v>
      </c>
      <c r="N48" s="476">
        <v>0</v>
      </c>
      <c r="O48" s="476">
        <v>0</v>
      </c>
      <c r="P48" s="476">
        <v>0</v>
      </c>
      <c r="Q48" s="476"/>
      <c r="R48" s="476">
        <v>22.934000000000001</v>
      </c>
      <c r="S48" s="476">
        <v>0</v>
      </c>
      <c r="T48" s="476">
        <v>22.934000000000001</v>
      </c>
      <c r="U48" s="476"/>
      <c r="V48" s="476">
        <v>8.6609999999999996</v>
      </c>
      <c r="W48" s="476">
        <v>0</v>
      </c>
      <c r="X48" s="476">
        <v>8.6609999999999996</v>
      </c>
      <c r="Y48" s="478" t="s">
        <v>550</v>
      </c>
      <c r="Z48" s="476">
        <v>0</v>
      </c>
      <c r="AA48" s="476">
        <v>0</v>
      </c>
      <c r="AB48" s="476">
        <v>0</v>
      </c>
      <c r="AC48" s="476"/>
      <c r="AD48" s="476">
        <v>10.949</v>
      </c>
      <c r="AE48" s="476">
        <v>0</v>
      </c>
      <c r="AF48" s="476">
        <v>10.949</v>
      </c>
      <c r="AG48" s="476"/>
      <c r="AH48" s="476">
        <v>10.843</v>
      </c>
      <c r="AI48" s="476">
        <v>0</v>
      </c>
      <c r="AJ48" s="476">
        <v>10.843</v>
      </c>
      <c r="AK48" s="478" t="s">
        <v>550</v>
      </c>
      <c r="AL48" s="476">
        <v>4.0659999999999998</v>
      </c>
      <c r="AM48" s="476">
        <v>0</v>
      </c>
      <c r="AN48" s="476">
        <v>4.0659999999999998</v>
      </c>
      <c r="AO48" s="476"/>
      <c r="AP48" s="476">
        <v>0</v>
      </c>
      <c r="AQ48" s="476">
        <v>4.8239999999999998</v>
      </c>
      <c r="AR48" s="476">
        <v>4.8239999999999998</v>
      </c>
      <c r="AS48" s="476"/>
      <c r="AT48" s="476">
        <v>77.241</v>
      </c>
      <c r="AU48" s="476">
        <v>18.065000000000001</v>
      </c>
      <c r="AV48" s="476">
        <v>95.305999999999997</v>
      </c>
      <c r="AW48" s="478" t="s">
        <v>550</v>
      </c>
      <c r="AX48" s="476">
        <v>8.1319999999999997</v>
      </c>
      <c r="AY48" s="476">
        <v>0</v>
      </c>
      <c r="AZ48" s="476">
        <v>8.1319999999999997</v>
      </c>
      <c r="BA48" s="476"/>
      <c r="BB48" s="476">
        <v>0</v>
      </c>
      <c r="BC48" s="476">
        <v>0</v>
      </c>
      <c r="BD48" s="476">
        <v>0</v>
      </c>
      <c r="BE48" s="476"/>
      <c r="BF48" s="476">
        <v>31.72</v>
      </c>
      <c r="BG48" s="476">
        <v>0</v>
      </c>
      <c r="BH48" s="476">
        <v>31.72</v>
      </c>
      <c r="BI48" s="478" t="s">
        <v>550</v>
      </c>
      <c r="BJ48" s="476">
        <v>8.1329999999999991</v>
      </c>
      <c r="BK48" s="476">
        <v>21.228000000000002</v>
      </c>
      <c r="BL48" s="476">
        <v>29.361000000000001</v>
      </c>
      <c r="BM48" s="476"/>
      <c r="BN48" s="476">
        <v>26.07</v>
      </c>
      <c r="BO48" s="476">
        <v>0</v>
      </c>
      <c r="BP48" s="476">
        <v>26.07</v>
      </c>
      <c r="BQ48" s="476"/>
      <c r="BR48" s="476">
        <v>445.98099999999999</v>
      </c>
      <c r="BS48" s="476">
        <v>44.108000000000004</v>
      </c>
      <c r="BT48" s="476">
        <v>490.08800000000002</v>
      </c>
      <c r="BU48" s="478" t="s">
        <v>550</v>
      </c>
      <c r="BV48" s="476">
        <v>51.533999999999999</v>
      </c>
      <c r="BW48" s="476">
        <v>0</v>
      </c>
      <c r="BX48" s="476">
        <v>51.533999999999999</v>
      </c>
      <c r="BY48" s="476"/>
      <c r="BZ48" s="476">
        <v>445.98099999999999</v>
      </c>
      <c r="CA48" s="476">
        <v>44.117000000000004</v>
      </c>
      <c r="CB48" s="476">
        <v>490.09800000000001</v>
      </c>
      <c r="CC48" s="24"/>
      <c r="CD48" s="24"/>
      <c r="CE48" s="24"/>
      <c r="CF48" s="24"/>
    </row>
    <row r="49" spans="1:84" s="474" customFormat="1" ht="9" customHeight="1">
      <c r="A49" s="478" t="s">
        <v>551</v>
      </c>
      <c r="B49" s="476">
        <v>0</v>
      </c>
      <c r="C49" s="476">
        <v>0</v>
      </c>
      <c r="D49" s="476">
        <v>0</v>
      </c>
      <c r="E49" s="476"/>
      <c r="F49" s="476">
        <v>0</v>
      </c>
      <c r="G49" s="476">
        <v>0</v>
      </c>
      <c r="H49" s="476">
        <v>0</v>
      </c>
      <c r="I49" s="476"/>
      <c r="J49" s="476">
        <v>0</v>
      </c>
      <c r="K49" s="476">
        <v>0</v>
      </c>
      <c r="L49" s="476">
        <v>0</v>
      </c>
      <c r="M49" s="478" t="s">
        <v>551</v>
      </c>
      <c r="N49" s="476">
        <v>0</v>
      </c>
      <c r="O49" s="476">
        <v>0</v>
      </c>
      <c r="P49" s="476">
        <v>0</v>
      </c>
      <c r="Q49" s="476"/>
      <c r="R49" s="476">
        <v>0</v>
      </c>
      <c r="S49" s="476">
        <v>0</v>
      </c>
      <c r="T49" s="476">
        <v>0</v>
      </c>
      <c r="U49" s="476"/>
      <c r="V49" s="476">
        <v>0</v>
      </c>
      <c r="W49" s="476">
        <v>0</v>
      </c>
      <c r="X49" s="476">
        <v>0</v>
      </c>
      <c r="Y49" s="478" t="s">
        <v>551</v>
      </c>
      <c r="Z49" s="476">
        <v>0</v>
      </c>
      <c r="AA49" s="476">
        <v>0</v>
      </c>
      <c r="AB49" s="476">
        <v>0</v>
      </c>
      <c r="AC49" s="476"/>
      <c r="AD49" s="476">
        <v>0</v>
      </c>
      <c r="AE49" s="476">
        <v>0</v>
      </c>
      <c r="AF49" s="476">
        <v>0</v>
      </c>
      <c r="AG49" s="476"/>
      <c r="AH49" s="476">
        <v>0</v>
      </c>
      <c r="AI49" s="476">
        <v>0</v>
      </c>
      <c r="AJ49" s="476">
        <v>0</v>
      </c>
      <c r="AK49" s="478" t="s">
        <v>551</v>
      </c>
      <c r="AL49" s="476">
        <v>0</v>
      </c>
      <c r="AM49" s="476">
        <v>0</v>
      </c>
      <c r="AN49" s="476">
        <v>0</v>
      </c>
      <c r="AO49" s="476"/>
      <c r="AP49" s="476">
        <v>0</v>
      </c>
      <c r="AQ49" s="476">
        <v>0</v>
      </c>
      <c r="AR49" s="476">
        <v>0</v>
      </c>
      <c r="AS49" s="476"/>
      <c r="AT49" s="476">
        <v>0</v>
      </c>
      <c r="AU49" s="476">
        <v>0</v>
      </c>
      <c r="AV49" s="476">
        <v>0</v>
      </c>
      <c r="AW49" s="478" t="s">
        <v>551</v>
      </c>
      <c r="AX49" s="476">
        <v>0</v>
      </c>
      <c r="AY49" s="476">
        <v>0</v>
      </c>
      <c r="AZ49" s="476">
        <v>0</v>
      </c>
      <c r="BA49" s="476"/>
      <c r="BB49" s="476">
        <v>0</v>
      </c>
      <c r="BC49" s="476">
        <v>0</v>
      </c>
      <c r="BD49" s="476">
        <v>0</v>
      </c>
      <c r="BE49" s="476"/>
      <c r="BF49" s="476">
        <v>0</v>
      </c>
      <c r="BG49" s="476">
        <v>0</v>
      </c>
      <c r="BH49" s="476">
        <v>0</v>
      </c>
      <c r="BI49" s="478" t="s">
        <v>551</v>
      </c>
      <c r="BJ49" s="476">
        <v>0</v>
      </c>
      <c r="BK49" s="476">
        <v>0</v>
      </c>
      <c r="BL49" s="476">
        <v>0</v>
      </c>
      <c r="BM49" s="476"/>
      <c r="BN49" s="476">
        <v>0</v>
      </c>
      <c r="BO49" s="476">
        <v>0</v>
      </c>
      <c r="BP49" s="476">
        <v>0</v>
      </c>
      <c r="BQ49" s="476"/>
      <c r="BR49" s="476">
        <v>0</v>
      </c>
      <c r="BS49" s="476">
        <v>0</v>
      </c>
      <c r="BT49" s="476">
        <v>0</v>
      </c>
      <c r="BU49" s="478" t="s">
        <v>551</v>
      </c>
      <c r="BV49" s="476">
        <v>0</v>
      </c>
      <c r="BW49" s="476">
        <v>0</v>
      </c>
      <c r="BX49" s="476">
        <v>0</v>
      </c>
      <c r="BY49" s="476"/>
      <c r="BZ49" s="476">
        <v>0</v>
      </c>
      <c r="CA49" s="476">
        <v>0</v>
      </c>
      <c r="CB49" s="476">
        <v>0</v>
      </c>
      <c r="CC49" s="24"/>
      <c r="CD49" s="24"/>
      <c r="CE49" s="24"/>
      <c r="CF49" s="24"/>
    </row>
    <row r="50" spans="1:84" s="474" customFormat="1" ht="9" customHeight="1">
      <c r="A50" s="478" t="s">
        <v>552</v>
      </c>
      <c r="B50" s="476">
        <v>589616.96299999999</v>
      </c>
      <c r="C50" s="476">
        <v>219994.80100000001</v>
      </c>
      <c r="D50" s="476">
        <v>809611.76399999997</v>
      </c>
      <c r="E50" s="476"/>
      <c r="F50" s="476">
        <v>10933.933000000001</v>
      </c>
      <c r="G50" s="476">
        <v>1527.1189999999999</v>
      </c>
      <c r="H50" s="476">
        <v>12461.052</v>
      </c>
      <c r="I50" s="476"/>
      <c r="J50" s="476">
        <v>681592.02300000004</v>
      </c>
      <c r="K50" s="476">
        <v>426351.27</v>
      </c>
      <c r="L50" s="476">
        <v>1107943.294</v>
      </c>
      <c r="M50" s="478" t="s">
        <v>552</v>
      </c>
      <c r="N50" s="476">
        <v>64464.495000000003</v>
      </c>
      <c r="O50" s="476">
        <v>14962.6</v>
      </c>
      <c r="P50" s="476">
        <v>79427.095000000001</v>
      </c>
      <c r="Q50" s="476"/>
      <c r="R50" s="476">
        <v>79026.578999999998</v>
      </c>
      <c r="S50" s="476">
        <v>54957.582000000002</v>
      </c>
      <c r="T50" s="476">
        <v>133984.16099999999</v>
      </c>
      <c r="U50" s="476"/>
      <c r="V50" s="476">
        <v>238366.17499999999</v>
      </c>
      <c r="W50" s="476">
        <v>97500.07</v>
      </c>
      <c r="X50" s="476">
        <v>335866.245</v>
      </c>
      <c r="Y50" s="478" t="s">
        <v>552</v>
      </c>
      <c r="Z50" s="476">
        <v>15929.227999999999</v>
      </c>
      <c r="AA50" s="476">
        <v>7067.6130000000003</v>
      </c>
      <c r="AB50" s="476">
        <v>22996.841</v>
      </c>
      <c r="AC50" s="476"/>
      <c r="AD50" s="476">
        <v>293027.04100000003</v>
      </c>
      <c r="AE50" s="476">
        <v>158266.67199999999</v>
      </c>
      <c r="AF50" s="476">
        <v>451293.71299999999</v>
      </c>
      <c r="AG50" s="476"/>
      <c r="AH50" s="476">
        <v>133537.13099999999</v>
      </c>
      <c r="AI50" s="476">
        <v>42.728000000000002</v>
      </c>
      <c r="AJ50" s="476">
        <v>133579.859</v>
      </c>
      <c r="AK50" s="478" t="s">
        <v>552</v>
      </c>
      <c r="AL50" s="476">
        <v>12184.415999999999</v>
      </c>
      <c r="AM50" s="476">
        <v>9448.2639999999992</v>
      </c>
      <c r="AN50" s="476">
        <v>21632.68</v>
      </c>
      <c r="AO50" s="476"/>
      <c r="AP50" s="476">
        <v>44157.055</v>
      </c>
      <c r="AQ50" s="476">
        <v>0.16500000000000001</v>
      </c>
      <c r="AR50" s="476">
        <v>44157.220999999998</v>
      </c>
      <c r="AS50" s="476"/>
      <c r="AT50" s="476">
        <v>24363.784</v>
      </c>
      <c r="AU50" s="476">
        <v>45768.627</v>
      </c>
      <c r="AV50" s="476">
        <v>70132.410999999993</v>
      </c>
      <c r="AW50" s="478" t="s">
        <v>552</v>
      </c>
      <c r="AX50" s="476">
        <v>23532.367999999999</v>
      </c>
      <c r="AY50" s="476">
        <v>0</v>
      </c>
      <c r="AZ50" s="476">
        <v>23532.367999999999</v>
      </c>
      <c r="BA50" s="476"/>
      <c r="BB50" s="476">
        <v>12420.245999999999</v>
      </c>
      <c r="BC50" s="476">
        <v>1272.624</v>
      </c>
      <c r="BD50" s="476">
        <v>13692.870999999999</v>
      </c>
      <c r="BE50" s="476"/>
      <c r="BF50" s="476">
        <v>2899.7449999999999</v>
      </c>
      <c r="BG50" s="476">
        <v>10932.87</v>
      </c>
      <c r="BH50" s="476">
        <v>13832.615</v>
      </c>
      <c r="BI50" s="478" t="s">
        <v>552</v>
      </c>
      <c r="BJ50" s="476">
        <v>934.45699999999999</v>
      </c>
      <c r="BK50" s="476">
        <v>872.01400000000001</v>
      </c>
      <c r="BL50" s="476">
        <v>1806.471</v>
      </c>
      <c r="BM50" s="476"/>
      <c r="BN50" s="476">
        <v>5117.7240000000002</v>
      </c>
      <c r="BO50" s="476">
        <v>8360.5730000000003</v>
      </c>
      <c r="BP50" s="476">
        <v>13478.298000000001</v>
      </c>
      <c r="BQ50" s="476"/>
      <c r="BR50" s="476">
        <v>2232103.3629999999</v>
      </c>
      <c r="BS50" s="476">
        <v>1057325.5920000002</v>
      </c>
      <c r="BT50" s="476">
        <v>3289428.9589999998</v>
      </c>
      <c r="BU50" s="478" t="s">
        <v>552</v>
      </c>
      <c r="BV50" s="476">
        <v>681592.05599999998</v>
      </c>
      <c r="BW50" s="476">
        <v>429794.60800000001</v>
      </c>
      <c r="BX50" s="476">
        <v>1111386.6640000001</v>
      </c>
      <c r="BY50" s="476"/>
      <c r="BZ50" s="476">
        <v>2232103.3959999997</v>
      </c>
      <c r="CA50" s="476">
        <v>1060768.9300000002</v>
      </c>
      <c r="CB50" s="476">
        <v>3292872.3289999999</v>
      </c>
      <c r="CC50" s="24"/>
      <c r="CD50" s="24"/>
      <c r="CE50" s="24"/>
      <c r="CF50" s="24"/>
    </row>
    <row r="51" spans="1:84" s="474" customFormat="1" ht="9" customHeight="1">
      <c r="A51" s="478" t="s">
        <v>553</v>
      </c>
      <c r="B51" s="476">
        <v>0</v>
      </c>
      <c r="C51" s="476">
        <v>0</v>
      </c>
      <c r="D51" s="476">
        <v>0</v>
      </c>
      <c r="E51" s="476"/>
      <c r="F51" s="476">
        <v>0</v>
      </c>
      <c r="G51" s="476">
        <v>0</v>
      </c>
      <c r="H51" s="476">
        <v>0</v>
      </c>
      <c r="I51" s="476"/>
      <c r="J51" s="476">
        <v>40.704000000000001</v>
      </c>
      <c r="K51" s="476">
        <v>25.385000000000002</v>
      </c>
      <c r="L51" s="476">
        <v>66.09</v>
      </c>
      <c r="M51" s="478" t="s">
        <v>553</v>
      </c>
      <c r="N51" s="476">
        <v>1484.816</v>
      </c>
      <c r="O51" s="476">
        <v>4630.0050000000001</v>
      </c>
      <c r="P51" s="476">
        <v>6114.8220000000001</v>
      </c>
      <c r="Q51" s="476"/>
      <c r="R51" s="476">
        <v>0</v>
      </c>
      <c r="S51" s="476">
        <v>0</v>
      </c>
      <c r="T51" s="476">
        <v>0</v>
      </c>
      <c r="U51" s="476"/>
      <c r="V51" s="476">
        <v>0</v>
      </c>
      <c r="W51" s="476">
        <v>0</v>
      </c>
      <c r="X51" s="476">
        <v>0</v>
      </c>
      <c r="Y51" s="478" t="s">
        <v>553</v>
      </c>
      <c r="Z51" s="476">
        <v>0</v>
      </c>
      <c r="AA51" s="476">
        <v>0</v>
      </c>
      <c r="AB51" s="476">
        <v>0</v>
      </c>
      <c r="AC51" s="476"/>
      <c r="AD51" s="476">
        <v>0</v>
      </c>
      <c r="AE51" s="476">
        <v>0</v>
      </c>
      <c r="AF51" s="476">
        <v>0</v>
      </c>
      <c r="AG51" s="476"/>
      <c r="AH51" s="476">
        <v>0</v>
      </c>
      <c r="AI51" s="476">
        <v>0</v>
      </c>
      <c r="AJ51" s="476">
        <v>0</v>
      </c>
      <c r="AK51" s="478" t="s">
        <v>553</v>
      </c>
      <c r="AL51" s="476">
        <v>0</v>
      </c>
      <c r="AM51" s="476">
        <v>0</v>
      </c>
      <c r="AN51" s="476">
        <v>0</v>
      </c>
      <c r="AO51" s="476"/>
      <c r="AP51" s="476">
        <v>0</v>
      </c>
      <c r="AQ51" s="476">
        <v>0</v>
      </c>
      <c r="AR51" s="476">
        <v>0</v>
      </c>
      <c r="AS51" s="476"/>
      <c r="AT51" s="476">
        <v>0</v>
      </c>
      <c r="AU51" s="476">
        <v>0</v>
      </c>
      <c r="AV51" s="476">
        <v>0</v>
      </c>
      <c r="AW51" s="478" t="s">
        <v>553</v>
      </c>
      <c r="AX51" s="476">
        <v>0</v>
      </c>
      <c r="AY51" s="476">
        <v>0</v>
      </c>
      <c r="AZ51" s="476">
        <v>0</v>
      </c>
      <c r="BA51" s="476"/>
      <c r="BB51" s="476">
        <v>0</v>
      </c>
      <c r="BC51" s="476">
        <v>0</v>
      </c>
      <c r="BD51" s="476">
        <v>0</v>
      </c>
      <c r="BE51" s="476"/>
      <c r="BF51" s="476">
        <v>0</v>
      </c>
      <c r="BG51" s="476">
        <v>0</v>
      </c>
      <c r="BH51" s="476">
        <v>0</v>
      </c>
      <c r="BI51" s="478" t="s">
        <v>553</v>
      </c>
      <c r="BJ51" s="476">
        <v>0</v>
      </c>
      <c r="BK51" s="476">
        <v>0</v>
      </c>
      <c r="BL51" s="476">
        <v>0</v>
      </c>
      <c r="BM51" s="476"/>
      <c r="BN51" s="476">
        <v>0</v>
      </c>
      <c r="BO51" s="476">
        <v>0</v>
      </c>
      <c r="BP51" s="476">
        <v>0</v>
      </c>
      <c r="BQ51" s="476"/>
      <c r="BR51" s="476">
        <v>1525.52</v>
      </c>
      <c r="BS51" s="476">
        <v>4655.3900000000003</v>
      </c>
      <c r="BT51" s="476">
        <v>6180.9120000000003</v>
      </c>
      <c r="BU51" s="478" t="s">
        <v>553</v>
      </c>
      <c r="BV51" s="476">
        <v>40.704000000000001</v>
      </c>
      <c r="BW51" s="476">
        <v>25.385000000000002</v>
      </c>
      <c r="BX51" s="476">
        <v>66.09</v>
      </c>
      <c r="BY51" s="476"/>
      <c r="BZ51" s="476">
        <v>1525.52</v>
      </c>
      <c r="CA51" s="476">
        <v>4655.3900000000003</v>
      </c>
      <c r="CB51" s="476">
        <v>6180.9120000000003</v>
      </c>
      <c r="CC51" s="24"/>
      <c r="CD51" s="24"/>
      <c r="CE51" s="24"/>
      <c r="CF51" s="24"/>
    </row>
    <row r="52" spans="1:84" s="35" customFormat="1" ht="4.3499999999999996" customHeight="1">
      <c r="A52" s="478"/>
      <c r="B52" s="476"/>
      <c r="C52" s="476"/>
      <c r="D52" s="476"/>
      <c r="E52" s="476"/>
      <c r="F52" s="476"/>
      <c r="G52" s="476"/>
      <c r="H52" s="476"/>
      <c r="I52" s="476"/>
      <c r="J52" s="476"/>
      <c r="K52" s="476"/>
      <c r="L52" s="476"/>
      <c r="M52" s="478"/>
      <c r="N52" s="476"/>
      <c r="O52" s="476"/>
      <c r="P52" s="476"/>
      <c r="Q52" s="476"/>
      <c r="R52" s="476"/>
      <c r="S52" s="476"/>
      <c r="T52" s="476"/>
      <c r="U52" s="476"/>
      <c r="V52" s="476"/>
      <c r="W52" s="476"/>
      <c r="X52" s="476"/>
      <c r="Y52" s="478"/>
      <c r="Z52" s="476"/>
      <c r="AA52" s="476"/>
      <c r="AB52" s="476"/>
      <c r="AC52" s="476"/>
      <c r="AD52" s="476"/>
      <c r="AE52" s="476"/>
      <c r="AF52" s="476"/>
      <c r="AG52" s="476"/>
      <c r="AH52" s="476"/>
      <c r="AI52" s="476"/>
      <c r="AJ52" s="476"/>
      <c r="AK52" s="478"/>
      <c r="AL52" s="476"/>
      <c r="AM52" s="476"/>
      <c r="AN52" s="476"/>
      <c r="AO52" s="476"/>
      <c r="AP52" s="476"/>
      <c r="AQ52" s="476"/>
      <c r="AR52" s="476"/>
      <c r="AS52" s="476"/>
      <c r="AT52" s="476"/>
      <c r="AU52" s="476"/>
      <c r="AV52" s="476"/>
      <c r="AW52" s="478"/>
      <c r="AX52" s="476"/>
      <c r="AY52" s="476"/>
      <c r="AZ52" s="476"/>
      <c r="BA52" s="476"/>
      <c r="BB52" s="476"/>
      <c r="BC52" s="476"/>
      <c r="BD52" s="476"/>
      <c r="BE52" s="476"/>
      <c r="BF52" s="476"/>
      <c r="BG52" s="476"/>
      <c r="BH52" s="476"/>
      <c r="BI52" s="478"/>
      <c r="BJ52" s="476"/>
      <c r="BK52" s="476"/>
      <c r="BL52" s="476"/>
      <c r="BM52" s="476"/>
      <c r="BN52" s="476"/>
      <c r="BO52" s="476"/>
      <c r="BP52" s="476"/>
      <c r="BQ52" s="476"/>
      <c r="BR52" s="476"/>
      <c r="BS52" s="476"/>
      <c r="BT52" s="476"/>
      <c r="BU52" s="478"/>
      <c r="BV52" s="476"/>
      <c r="BW52" s="476"/>
      <c r="BX52" s="476"/>
      <c r="BY52" s="476"/>
      <c r="BZ52" s="476"/>
      <c r="CA52" s="476"/>
      <c r="CB52" s="476"/>
      <c r="CC52" s="18"/>
      <c r="CD52" s="18"/>
      <c r="CE52" s="18"/>
      <c r="CF52" s="18"/>
    </row>
    <row r="53" spans="1:84" s="474" customFormat="1" ht="9" customHeight="1">
      <c r="A53" s="484" t="s">
        <v>554</v>
      </c>
      <c r="B53" s="480">
        <v>69289.445999999996</v>
      </c>
      <c r="C53" s="480">
        <v>0</v>
      </c>
      <c r="D53" s="480">
        <v>69289.445999999996</v>
      </c>
      <c r="E53" s="480"/>
      <c r="F53" s="480">
        <v>6109.7690000000002</v>
      </c>
      <c r="G53" s="480">
        <v>507.04</v>
      </c>
      <c r="H53" s="480">
        <v>6616.81</v>
      </c>
      <c r="I53" s="480"/>
      <c r="J53" s="480">
        <v>12462.906999999999</v>
      </c>
      <c r="K53" s="480">
        <v>0</v>
      </c>
      <c r="L53" s="480">
        <v>12462.906999999999</v>
      </c>
      <c r="M53" s="484" t="s">
        <v>554</v>
      </c>
      <c r="N53" s="480">
        <v>10174.602999999999</v>
      </c>
      <c r="O53" s="480">
        <v>0</v>
      </c>
      <c r="P53" s="480">
        <v>10174.602999999999</v>
      </c>
      <c r="Q53" s="480"/>
      <c r="R53" s="480">
        <v>35034.953000000001</v>
      </c>
      <c r="S53" s="480">
        <v>0</v>
      </c>
      <c r="T53" s="480">
        <v>35034.953000000001</v>
      </c>
      <c r="U53" s="480"/>
      <c r="V53" s="480">
        <v>31599.379000000001</v>
      </c>
      <c r="W53" s="480">
        <v>0</v>
      </c>
      <c r="X53" s="480">
        <v>31599.379000000001</v>
      </c>
      <c r="Y53" s="484" t="s">
        <v>554</v>
      </c>
      <c r="Z53" s="480">
        <v>0</v>
      </c>
      <c r="AA53" s="480">
        <v>0</v>
      </c>
      <c r="AB53" s="480">
        <v>0</v>
      </c>
      <c r="AC53" s="480"/>
      <c r="AD53" s="480">
        <v>5512.5219999999999</v>
      </c>
      <c r="AE53" s="480">
        <v>0</v>
      </c>
      <c r="AF53" s="480">
        <v>5512.5219999999999</v>
      </c>
      <c r="AG53" s="480"/>
      <c r="AH53" s="480">
        <v>1.9039999999999999</v>
      </c>
      <c r="AI53" s="480">
        <v>0</v>
      </c>
      <c r="AJ53" s="480">
        <v>1.9039999999999999</v>
      </c>
      <c r="AK53" s="484" t="s">
        <v>554</v>
      </c>
      <c r="AL53" s="480">
        <v>1735.886</v>
      </c>
      <c r="AM53" s="480">
        <v>0</v>
      </c>
      <c r="AN53" s="480">
        <v>1735.886</v>
      </c>
      <c r="AO53" s="480"/>
      <c r="AP53" s="480">
        <v>0</v>
      </c>
      <c r="AQ53" s="480">
        <v>0</v>
      </c>
      <c r="AR53" s="480">
        <v>0</v>
      </c>
      <c r="AS53" s="480"/>
      <c r="AT53" s="480">
        <v>6902.1880000000001</v>
      </c>
      <c r="AU53" s="480">
        <v>0</v>
      </c>
      <c r="AV53" s="480">
        <v>6902.1880000000001</v>
      </c>
      <c r="AW53" s="484" t="s">
        <v>554</v>
      </c>
      <c r="AX53" s="480">
        <v>0</v>
      </c>
      <c r="AY53" s="480">
        <v>0</v>
      </c>
      <c r="AZ53" s="480">
        <v>0</v>
      </c>
      <c r="BA53" s="480"/>
      <c r="BB53" s="480">
        <v>0</v>
      </c>
      <c r="BC53" s="480">
        <v>0</v>
      </c>
      <c r="BD53" s="480">
        <v>0</v>
      </c>
      <c r="BE53" s="480"/>
      <c r="BF53" s="480">
        <v>0</v>
      </c>
      <c r="BG53" s="480">
        <v>0</v>
      </c>
      <c r="BH53" s="480">
        <v>0</v>
      </c>
      <c r="BI53" s="484" t="s">
        <v>554</v>
      </c>
      <c r="BJ53" s="480">
        <v>0</v>
      </c>
      <c r="BK53" s="480">
        <v>0</v>
      </c>
      <c r="BL53" s="480">
        <v>0</v>
      </c>
      <c r="BM53" s="480"/>
      <c r="BN53" s="480">
        <v>0</v>
      </c>
      <c r="BO53" s="480">
        <v>0</v>
      </c>
      <c r="BP53" s="480">
        <v>0</v>
      </c>
      <c r="BQ53" s="480"/>
      <c r="BR53" s="480">
        <v>178823.55700000003</v>
      </c>
      <c r="BS53" s="480">
        <v>507.04</v>
      </c>
      <c r="BT53" s="480">
        <v>179330.598</v>
      </c>
      <c r="BU53" s="484" t="s">
        <v>554</v>
      </c>
      <c r="BV53" s="480">
        <v>12462.906999999999</v>
      </c>
      <c r="BW53" s="480">
        <v>0</v>
      </c>
      <c r="BX53" s="480">
        <v>12462.906999999999</v>
      </c>
      <c r="BY53" s="480"/>
      <c r="BZ53" s="480">
        <v>178823.55700000003</v>
      </c>
      <c r="CA53" s="480">
        <v>507.04</v>
      </c>
      <c r="CB53" s="480">
        <v>179330.598</v>
      </c>
      <c r="CC53" s="24"/>
      <c r="CD53" s="24"/>
      <c r="CE53" s="24"/>
      <c r="CF53" s="24"/>
    </row>
    <row r="54" spans="1:84" s="35" customFormat="1" ht="4.3499999999999996" customHeight="1">
      <c r="A54" s="479"/>
      <c r="B54" s="480"/>
      <c r="C54" s="480"/>
      <c r="D54" s="480"/>
      <c r="E54" s="480"/>
      <c r="F54" s="480"/>
      <c r="G54" s="480"/>
      <c r="H54" s="480"/>
      <c r="I54" s="480"/>
      <c r="J54" s="480"/>
      <c r="K54" s="480"/>
      <c r="L54" s="480"/>
      <c r="M54" s="479"/>
      <c r="N54" s="480"/>
      <c r="O54" s="480"/>
      <c r="P54" s="480"/>
      <c r="Q54" s="480"/>
      <c r="R54" s="480"/>
      <c r="S54" s="480"/>
      <c r="T54" s="480"/>
      <c r="U54" s="480"/>
      <c r="V54" s="480"/>
      <c r="W54" s="480"/>
      <c r="X54" s="480"/>
      <c r="Y54" s="479"/>
      <c r="Z54" s="480"/>
      <c r="AA54" s="480"/>
      <c r="AB54" s="480"/>
      <c r="AC54" s="480"/>
      <c r="AD54" s="480"/>
      <c r="AE54" s="480"/>
      <c r="AF54" s="480"/>
      <c r="AG54" s="480"/>
      <c r="AH54" s="480"/>
      <c r="AI54" s="480"/>
      <c r="AJ54" s="480"/>
      <c r="AK54" s="479"/>
      <c r="AL54" s="480"/>
      <c r="AM54" s="480"/>
      <c r="AN54" s="480"/>
      <c r="AO54" s="480"/>
      <c r="AP54" s="480"/>
      <c r="AQ54" s="480"/>
      <c r="AR54" s="480"/>
      <c r="AS54" s="480"/>
      <c r="AT54" s="480"/>
      <c r="AU54" s="480"/>
      <c r="AV54" s="480"/>
      <c r="AW54" s="479"/>
      <c r="AX54" s="480"/>
      <c r="AY54" s="480"/>
      <c r="AZ54" s="480"/>
      <c r="BA54" s="480"/>
      <c r="BB54" s="480"/>
      <c r="BC54" s="480"/>
      <c r="BD54" s="480"/>
      <c r="BE54" s="480"/>
      <c r="BF54" s="480"/>
      <c r="BG54" s="480"/>
      <c r="BH54" s="480"/>
      <c r="BI54" s="479"/>
      <c r="BJ54" s="480"/>
      <c r="BK54" s="480"/>
      <c r="BL54" s="480"/>
      <c r="BM54" s="480"/>
      <c r="BN54" s="480"/>
      <c r="BO54" s="480"/>
      <c r="BP54" s="480"/>
      <c r="BQ54" s="480"/>
      <c r="BR54" s="480"/>
      <c r="BS54" s="480"/>
      <c r="BT54" s="480"/>
      <c r="BU54" s="479"/>
      <c r="BV54" s="480"/>
      <c r="BW54" s="480"/>
      <c r="BX54" s="480"/>
      <c r="BY54" s="480"/>
      <c r="BZ54" s="480"/>
      <c r="CA54" s="480"/>
      <c r="CB54" s="480"/>
      <c r="CC54" s="18"/>
      <c r="CD54" s="18"/>
      <c r="CE54" s="18"/>
      <c r="CF54" s="18"/>
    </row>
    <row r="55" spans="1:84" s="474" customFormat="1" ht="9" customHeight="1">
      <c r="A55" s="479" t="s">
        <v>555</v>
      </c>
      <c r="B55" s="480">
        <v>1123377.9439999999</v>
      </c>
      <c r="C55" s="480">
        <v>0</v>
      </c>
      <c r="D55" s="480">
        <v>1123377.9439999999</v>
      </c>
      <c r="E55" s="480"/>
      <c r="F55" s="480">
        <v>27926.907999999999</v>
      </c>
      <c r="G55" s="480">
        <v>0</v>
      </c>
      <c r="H55" s="480">
        <v>27926.907999999999</v>
      </c>
      <c r="I55" s="480"/>
      <c r="J55" s="480">
        <v>1063072.612</v>
      </c>
      <c r="K55" s="480">
        <v>0</v>
      </c>
      <c r="L55" s="480">
        <v>1063072.612</v>
      </c>
      <c r="M55" s="479" t="s">
        <v>555</v>
      </c>
      <c r="N55" s="480">
        <v>75626.631999999998</v>
      </c>
      <c r="O55" s="480">
        <v>0</v>
      </c>
      <c r="P55" s="480">
        <v>75626.631999999998</v>
      </c>
      <c r="Q55" s="480"/>
      <c r="R55" s="480">
        <v>129601.713</v>
      </c>
      <c r="S55" s="480">
        <v>0</v>
      </c>
      <c r="T55" s="480">
        <v>129601.713</v>
      </c>
      <c r="U55" s="480"/>
      <c r="V55" s="480">
        <v>281027.39399999997</v>
      </c>
      <c r="W55" s="480">
        <v>0</v>
      </c>
      <c r="X55" s="480">
        <v>281027.39399999997</v>
      </c>
      <c r="Y55" s="479" t="s">
        <v>555</v>
      </c>
      <c r="Z55" s="480">
        <v>30734.928</v>
      </c>
      <c r="AA55" s="480">
        <v>0</v>
      </c>
      <c r="AB55" s="480">
        <v>30734.928</v>
      </c>
      <c r="AC55" s="480"/>
      <c r="AD55" s="480">
        <v>319354.755</v>
      </c>
      <c r="AE55" s="480">
        <v>0</v>
      </c>
      <c r="AF55" s="480">
        <v>319354.755</v>
      </c>
      <c r="AG55" s="480"/>
      <c r="AH55" s="480">
        <v>111759.005</v>
      </c>
      <c r="AI55" s="480">
        <v>0</v>
      </c>
      <c r="AJ55" s="480">
        <v>111759.005</v>
      </c>
      <c r="AK55" s="479" t="s">
        <v>555</v>
      </c>
      <c r="AL55" s="480">
        <v>6845.9110000000001</v>
      </c>
      <c r="AM55" s="480">
        <v>0</v>
      </c>
      <c r="AN55" s="480">
        <v>6845.9110000000001</v>
      </c>
      <c r="AO55" s="480"/>
      <c r="AP55" s="480">
        <v>30502.456999999999</v>
      </c>
      <c r="AQ55" s="480">
        <v>0</v>
      </c>
      <c r="AR55" s="480">
        <v>30502.456999999999</v>
      </c>
      <c r="AS55" s="480"/>
      <c r="AT55" s="480">
        <v>11800.86</v>
      </c>
      <c r="AU55" s="480">
        <v>0</v>
      </c>
      <c r="AV55" s="480">
        <v>11800.86</v>
      </c>
      <c r="AW55" s="479" t="s">
        <v>555</v>
      </c>
      <c r="AX55" s="480">
        <v>6213.4690000000001</v>
      </c>
      <c r="AY55" s="480">
        <v>0</v>
      </c>
      <c r="AZ55" s="480">
        <v>6213.4690000000001</v>
      </c>
      <c r="BA55" s="480"/>
      <c r="BB55" s="480">
        <v>19681.648000000001</v>
      </c>
      <c r="BC55" s="480">
        <v>0</v>
      </c>
      <c r="BD55" s="480">
        <v>19681.648000000001</v>
      </c>
      <c r="BE55" s="480"/>
      <c r="BF55" s="480">
        <v>2311.1950000000002</v>
      </c>
      <c r="BG55" s="480">
        <v>0</v>
      </c>
      <c r="BH55" s="480">
        <v>2311.1950000000002</v>
      </c>
      <c r="BI55" s="479" t="s">
        <v>555</v>
      </c>
      <c r="BJ55" s="480">
        <v>4250.9409999999998</v>
      </c>
      <c r="BK55" s="480">
        <v>0</v>
      </c>
      <c r="BL55" s="480">
        <v>4250.9409999999998</v>
      </c>
      <c r="BM55" s="480"/>
      <c r="BN55" s="480">
        <v>5620.3280000000004</v>
      </c>
      <c r="BO55" s="480">
        <v>0</v>
      </c>
      <c r="BP55" s="480">
        <v>5620.3280000000004</v>
      </c>
      <c r="BQ55" s="480"/>
      <c r="BR55" s="480">
        <v>3249708.6999999993</v>
      </c>
      <c r="BS55" s="480">
        <v>0</v>
      </c>
      <c r="BT55" s="480">
        <v>3249708.6999999993</v>
      </c>
      <c r="BU55" s="479" t="s">
        <v>555</v>
      </c>
      <c r="BV55" s="480">
        <v>1063072.612</v>
      </c>
      <c r="BW55" s="480">
        <v>4968.1030000000001</v>
      </c>
      <c r="BX55" s="480">
        <v>1068040.7150000001</v>
      </c>
      <c r="BY55" s="480"/>
      <c r="BZ55" s="480">
        <v>3249708.6999999993</v>
      </c>
      <c r="CA55" s="480">
        <v>4968.1030000000001</v>
      </c>
      <c r="CB55" s="480">
        <v>3254676.8029999994</v>
      </c>
      <c r="CC55" s="24"/>
      <c r="CD55" s="24"/>
      <c r="CE55" s="24"/>
      <c r="CF55" s="24"/>
    </row>
    <row r="56" spans="1:84" s="35" customFormat="1" ht="4.3499999999999996" customHeight="1">
      <c r="A56" s="485"/>
      <c r="B56" s="480"/>
      <c r="C56" s="480"/>
      <c r="D56" s="480"/>
      <c r="E56" s="480"/>
      <c r="F56" s="480"/>
      <c r="G56" s="480"/>
      <c r="H56" s="480"/>
      <c r="I56" s="480"/>
      <c r="J56" s="480"/>
      <c r="K56" s="480"/>
      <c r="L56" s="480"/>
      <c r="M56" s="485"/>
      <c r="N56" s="480"/>
      <c r="O56" s="480"/>
      <c r="P56" s="480"/>
      <c r="Q56" s="480"/>
      <c r="R56" s="480"/>
      <c r="S56" s="480"/>
      <c r="T56" s="480"/>
      <c r="U56" s="480"/>
      <c r="V56" s="480"/>
      <c r="W56" s="480"/>
      <c r="X56" s="480"/>
      <c r="Y56" s="485"/>
      <c r="Z56" s="480"/>
      <c r="AA56" s="480"/>
      <c r="AB56" s="480"/>
      <c r="AC56" s="480"/>
      <c r="AD56" s="480"/>
      <c r="AE56" s="480"/>
      <c r="AF56" s="480"/>
      <c r="AG56" s="480"/>
      <c r="AH56" s="480"/>
      <c r="AI56" s="480"/>
      <c r="AJ56" s="480"/>
      <c r="AK56" s="485"/>
      <c r="AL56" s="480"/>
      <c r="AM56" s="480"/>
      <c r="AN56" s="480"/>
      <c r="AO56" s="480"/>
      <c r="AP56" s="480"/>
      <c r="AQ56" s="480"/>
      <c r="AR56" s="480"/>
      <c r="AS56" s="480"/>
      <c r="AT56" s="480"/>
      <c r="AU56" s="480"/>
      <c r="AV56" s="480"/>
      <c r="AW56" s="485"/>
      <c r="AX56" s="480"/>
      <c r="AY56" s="480"/>
      <c r="AZ56" s="480"/>
      <c r="BA56" s="480"/>
      <c r="BB56" s="480"/>
      <c r="BC56" s="480"/>
      <c r="BD56" s="480"/>
      <c r="BE56" s="480"/>
      <c r="BF56" s="480"/>
      <c r="BG56" s="480"/>
      <c r="BH56" s="480"/>
      <c r="BI56" s="485"/>
      <c r="BJ56" s="480"/>
      <c r="BK56" s="480"/>
      <c r="BL56" s="480"/>
      <c r="BM56" s="480"/>
      <c r="BN56" s="480"/>
      <c r="BO56" s="480"/>
      <c r="BP56" s="480"/>
      <c r="BQ56" s="480"/>
      <c r="BR56" s="480"/>
      <c r="BS56" s="480"/>
      <c r="BT56" s="480"/>
      <c r="BU56" s="485"/>
      <c r="BV56" s="480"/>
      <c r="BW56" s="480"/>
      <c r="BX56" s="480"/>
      <c r="BY56" s="480"/>
      <c r="BZ56" s="480"/>
      <c r="CA56" s="480"/>
      <c r="CB56" s="480"/>
      <c r="CC56" s="18"/>
      <c r="CD56" s="18"/>
      <c r="CE56" s="18"/>
      <c r="CF56" s="18"/>
    </row>
    <row r="57" spans="1:84" s="474" customFormat="1" ht="9" customHeight="1">
      <c r="A57" s="479" t="s">
        <v>556</v>
      </c>
      <c r="B57" s="480">
        <v>3090794.7910000002</v>
      </c>
      <c r="C57" s="480">
        <v>981185.03500000003</v>
      </c>
      <c r="D57" s="480">
        <v>4071979.827</v>
      </c>
      <c r="E57" s="480"/>
      <c r="F57" s="480">
        <v>49019.019</v>
      </c>
      <c r="G57" s="480">
        <v>367.11099999999999</v>
      </c>
      <c r="H57" s="480">
        <v>49386.13</v>
      </c>
      <c r="I57" s="480"/>
      <c r="J57" s="480">
        <v>3735880.7059999998</v>
      </c>
      <c r="K57" s="480">
        <v>735661.37899999996</v>
      </c>
      <c r="L57" s="480">
        <v>4471542.085</v>
      </c>
      <c r="M57" s="479" t="s">
        <v>556</v>
      </c>
      <c r="N57" s="480">
        <v>287619.761</v>
      </c>
      <c r="O57" s="480">
        <v>16523.545999999998</v>
      </c>
      <c r="P57" s="480">
        <v>304143.30800000002</v>
      </c>
      <c r="Q57" s="480"/>
      <c r="R57" s="480">
        <v>603538.17000000004</v>
      </c>
      <c r="S57" s="480">
        <v>260961.87</v>
      </c>
      <c r="T57" s="480">
        <v>864500.04</v>
      </c>
      <c r="U57" s="480"/>
      <c r="V57" s="480">
        <v>1645118.9709999999</v>
      </c>
      <c r="W57" s="480">
        <v>27600.550999999999</v>
      </c>
      <c r="X57" s="480">
        <v>1672719.5220000001</v>
      </c>
      <c r="Y57" s="479" t="s">
        <v>556</v>
      </c>
      <c r="Z57" s="480">
        <v>1027396.1409999999</v>
      </c>
      <c r="AA57" s="480">
        <v>679834.03200000001</v>
      </c>
      <c r="AB57" s="480">
        <v>1707230.173</v>
      </c>
      <c r="AC57" s="480"/>
      <c r="AD57" s="480">
        <v>1561946.439</v>
      </c>
      <c r="AE57" s="480">
        <v>32180.345000000001</v>
      </c>
      <c r="AF57" s="480">
        <v>1594126.784</v>
      </c>
      <c r="AG57" s="480"/>
      <c r="AH57" s="480">
        <v>553064.21200000006</v>
      </c>
      <c r="AI57" s="480">
        <v>488.31599999999997</v>
      </c>
      <c r="AJ57" s="480">
        <v>553552.52899999998</v>
      </c>
      <c r="AK57" s="479" t="s">
        <v>556</v>
      </c>
      <c r="AL57" s="480">
        <v>87456.764999999999</v>
      </c>
      <c r="AM57" s="480">
        <v>3304.5250000000001</v>
      </c>
      <c r="AN57" s="480">
        <v>90761.290999999997</v>
      </c>
      <c r="AO57" s="480"/>
      <c r="AP57" s="480">
        <v>188853.60699999999</v>
      </c>
      <c r="AQ57" s="480">
        <v>2906.2559999999999</v>
      </c>
      <c r="AR57" s="480">
        <v>191759.864</v>
      </c>
      <c r="AS57" s="480"/>
      <c r="AT57" s="480">
        <v>467555.63400000002</v>
      </c>
      <c r="AU57" s="480">
        <v>88973.941000000006</v>
      </c>
      <c r="AV57" s="480">
        <v>556529.576</v>
      </c>
      <c r="AW57" s="479" t="s">
        <v>556</v>
      </c>
      <c r="AX57" s="480">
        <v>162287.467</v>
      </c>
      <c r="AY57" s="480">
        <v>3615.576</v>
      </c>
      <c r="AZ57" s="480">
        <v>165903.04399999999</v>
      </c>
      <c r="BA57" s="480"/>
      <c r="BB57" s="480">
        <v>101069.53599999999</v>
      </c>
      <c r="BC57" s="480">
        <v>1662.0250000000001</v>
      </c>
      <c r="BD57" s="480">
        <v>102731.561</v>
      </c>
      <c r="BE57" s="480"/>
      <c r="BF57" s="480">
        <v>18722.885999999999</v>
      </c>
      <c r="BG57" s="480">
        <v>48828.578000000001</v>
      </c>
      <c r="BH57" s="480">
        <v>67551.464999999997</v>
      </c>
      <c r="BI57" s="479" t="s">
        <v>556</v>
      </c>
      <c r="BJ57" s="480">
        <v>10977.611999999999</v>
      </c>
      <c r="BK57" s="480">
        <v>850.82899999999995</v>
      </c>
      <c r="BL57" s="480">
        <v>11828.441000000001</v>
      </c>
      <c r="BM57" s="480"/>
      <c r="BN57" s="480">
        <v>217153.935</v>
      </c>
      <c r="BO57" s="480">
        <v>75026.415999999997</v>
      </c>
      <c r="BP57" s="480">
        <v>292180.35200000001</v>
      </c>
      <c r="BQ57" s="480"/>
      <c r="BR57" s="480">
        <v>13808455.652000001</v>
      </c>
      <c r="BS57" s="480">
        <v>2959970.3310000007</v>
      </c>
      <c r="BT57" s="480">
        <v>16768425.991999999</v>
      </c>
      <c r="BU57" s="479" t="s">
        <v>556</v>
      </c>
      <c r="BV57" s="480">
        <v>3735880.72</v>
      </c>
      <c r="BW57" s="480">
        <v>761414.85400000005</v>
      </c>
      <c r="BX57" s="480">
        <v>4497295.574</v>
      </c>
      <c r="BY57" s="480"/>
      <c r="BZ57" s="480">
        <v>13808455.666000001</v>
      </c>
      <c r="CA57" s="480">
        <v>2985723.8060000008</v>
      </c>
      <c r="CB57" s="480">
        <v>16794179.480999999</v>
      </c>
      <c r="CC57" s="24"/>
      <c r="CD57" s="24"/>
      <c r="CE57" s="24"/>
      <c r="CF57" s="24"/>
    </row>
    <row r="58" spans="1:84" s="35" customFormat="1" ht="4.3499999999999996" customHeight="1">
      <c r="A58" s="479"/>
      <c r="B58" s="480"/>
      <c r="C58" s="480"/>
      <c r="D58" s="480"/>
      <c r="E58" s="480"/>
      <c r="F58" s="480"/>
      <c r="G58" s="480"/>
      <c r="H58" s="480"/>
      <c r="I58" s="480"/>
      <c r="J58" s="480"/>
      <c r="K58" s="480"/>
      <c r="L58" s="480"/>
      <c r="M58" s="479"/>
      <c r="N58" s="480"/>
      <c r="O58" s="480"/>
      <c r="P58" s="480"/>
      <c r="Q58" s="480"/>
      <c r="R58" s="480"/>
      <c r="S58" s="480"/>
      <c r="T58" s="480"/>
      <c r="U58" s="480"/>
      <c r="V58" s="480"/>
      <c r="W58" s="480"/>
      <c r="X58" s="480"/>
      <c r="Y58" s="479"/>
      <c r="Z58" s="480"/>
      <c r="AA58" s="480"/>
      <c r="AB58" s="480"/>
      <c r="AC58" s="480"/>
      <c r="AD58" s="480"/>
      <c r="AE58" s="480"/>
      <c r="AF58" s="480"/>
      <c r="AG58" s="480"/>
      <c r="AH58" s="480"/>
      <c r="AI58" s="480"/>
      <c r="AJ58" s="480"/>
      <c r="AK58" s="479"/>
      <c r="AL58" s="480"/>
      <c r="AM58" s="480"/>
      <c r="AN58" s="480"/>
      <c r="AO58" s="480"/>
      <c r="AP58" s="480"/>
      <c r="AQ58" s="480"/>
      <c r="AR58" s="480"/>
      <c r="AS58" s="480"/>
      <c r="AT58" s="480"/>
      <c r="AU58" s="480"/>
      <c r="AV58" s="480"/>
      <c r="AW58" s="479"/>
      <c r="AX58" s="480"/>
      <c r="AY58" s="480"/>
      <c r="AZ58" s="480"/>
      <c r="BA58" s="480"/>
      <c r="BB58" s="480"/>
      <c r="BC58" s="480"/>
      <c r="BD58" s="480"/>
      <c r="BE58" s="480"/>
      <c r="BF58" s="480"/>
      <c r="BG58" s="480"/>
      <c r="BH58" s="480"/>
      <c r="BI58" s="479"/>
      <c r="BJ58" s="480"/>
      <c r="BK58" s="480"/>
      <c r="BL58" s="480"/>
      <c r="BM58" s="480"/>
      <c r="BN58" s="480"/>
      <c r="BO58" s="480"/>
      <c r="BP58" s="480"/>
      <c r="BQ58" s="480"/>
      <c r="BR58" s="480"/>
      <c r="BS58" s="480"/>
      <c r="BT58" s="480"/>
      <c r="BU58" s="479"/>
      <c r="BV58" s="480"/>
      <c r="BW58" s="480"/>
      <c r="BX58" s="480"/>
      <c r="BY58" s="480"/>
      <c r="BZ58" s="480"/>
      <c r="CA58" s="480"/>
      <c r="CB58" s="480"/>
      <c r="CC58" s="18"/>
      <c r="CD58" s="18"/>
      <c r="CE58" s="18"/>
      <c r="CF58" s="18"/>
    </row>
    <row r="59" spans="1:84" s="474" customFormat="1" ht="9" customHeight="1">
      <c r="A59" s="479" t="s">
        <v>557</v>
      </c>
      <c r="B59" s="480">
        <v>72058863.155000001</v>
      </c>
      <c r="C59" s="480">
        <v>36510002.946999997</v>
      </c>
      <c r="D59" s="480">
        <v>108568866.102</v>
      </c>
      <c r="E59" s="480"/>
      <c r="F59" s="480">
        <v>1827210.9569999999</v>
      </c>
      <c r="G59" s="480">
        <v>289203.19900000002</v>
      </c>
      <c r="H59" s="480">
        <v>2116414.156</v>
      </c>
      <c r="I59" s="480"/>
      <c r="J59" s="480">
        <v>113111810.624</v>
      </c>
      <c r="K59" s="480">
        <v>79233034.125</v>
      </c>
      <c r="L59" s="480">
        <v>192344844.74900001</v>
      </c>
      <c r="M59" s="479" t="s">
        <v>557</v>
      </c>
      <c r="N59" s="480">
        <v>8085323.6940000001</v>
      </c>
      <c r="O59" s="480">
        <v>2827075.1609999998</v>
      </c>
      <c r="P59" s="480">
        <v>10912398.855</v>
      </c>
      <c r="Q59" s="480"/>
      <c r="R59" s="480">
        <v>13615999.827</v>
      </c>
      <c r="S59" s="480">
        <v>8864077.6319999993</v>
      </c>
      <c r="T59" s="480">
        <v>22480077.460000001</v>
      </c>
      <c r="U59" s="480"/>
      <c r="V59" s="480">
        <v>47335493.506999999</v>
      </c>
      <c r="W59" s="480">
        <v>23260005.004999999</v>
      </c>
      <c r="X59" s="480">
        <v>70595498.512999997</v>
      </c>
      <c r="Y59" s="479" t="s">
        <v>557</v>
      </c>
      <c r="Z59" s="480">
        <v>5290571.5599999996</v>
      </c>
      <c r="AA59" s="480">
        <v>4078973.9739999999</v>
      </c>
      <c r="AB59" s="480">
        <v>9369545.534</v>
      </c>
      <c r="AC59" s="480"/>
      <c r="AD59" s="480">
        <v>51083169.755999997</v>
      </c>
      <c r="AE59" s="480">
        <v>21562966.410999998</v>
      </c>
      <c r="AF59" s="480">
        <v>72646136.166999996</v>
      </c>
      <c r="AG59" s="480"/>
      <c r="AH59" s="480">
        <v>15335853.423</v>
      </c>
      <c r="AI59" s="480">
        <v>977798.40599999996</v>
      </c>
      <c r="AJ59" s="480">
        <v>16313651.83</v>
      </c>
      <c r="AK59" s="479" t="s">
        <v>557</v>
      </c>
      <c r="AL59" s="480">
        <v>4508207.5219999999</v>
      </c>
      <c r="AM59" s="480">
        <v>1286694.828</v>
      </c>
      <c r="AN59" s="480">
        <v>5794902.3509999998</v>
      </c>
      <c r="AO59" s="480"/>
      <c r="AP59" s="480">
        <v>4213620.3909999998</v>
      </c>
      <c r="AQ59" s="480">
        <v>539954.03</v>
      </c>
      <c r="AR59" s="480">
        <v>4753574.4220000003</v>
      </c>
      <c r="AS59" s="480"/>
      <c r="AT59" s="480">
        <v>3403791.7489999998</v>
      </c>
      <c r="AU59" s="480">
        <v>6801869.2580000004</v>
      </c>
      <c r="AV59" s="480">
        <v>10205661.006999999</v>
      </c>
      <c r="AW59" s="479" t="s">
        <v>557</v>
      </c>
      <c r="AX59" s="480">
        <v>1799290.31</v>
      </c>
      <c r="AY59" s="480">
        <v>20976.824000000001</v>
      </c>
      <c r="AZ59" s="480">
        <v>1820267.1340000001</v>
      </c>
      <c r="BA59" s="480"/>
      <c r="BB59" s="480">
        <v>1123373.7830000001</v>
      </c>
      <c r="BC59" s="480">
        <v>134394.155</v>
      </c>
      <c r="BD59" s="480">
        <v>1257767.9380000001</v>
      </c>
      <c r="BE59" s="480"/>
      <c r="BF59" s="480">
        <v>770447.76199999999</v>
      </c>
      <c r="BG59" s="480">
        <v>2335425.9160000002</v>
      </c>
      <c r="BH59" s="480">
        <v>3105873.6779999998</v>
      </c>
      <c r="BI59" s="479" t="s">
        <v>557</v>
      </c>
      <c r="BJ59" s="480">
        <v>370476.75799999997</v>
      </c>
      <c r="BK59" s="480">
        <v>1990224.2590000001</v>
      </c>
      <c r="BL59" s="480">
        <v>2360701.017</v>
      </c>
      <c r="BM59" s="480"/>
      <c r="BN59" s="480">
        <v>1538010.844</v>
      </c>
      <c r="BO59" s="480">
        <v>1276339.6240000001</v>
      </c>
      <c r="BP59" s="480">
        <v>2814350.469</v>
      </c>
      <c r="BQ59" s="480"/>
      <c r="BR59" s="480">
        <v>345471515.62199998</v>
      </c>
      <c r="BS59" s="480">
        <v>191989015.75400001</v>
      </c>
      <c r="BT59" s="480">
        <v>537460531.38200009</v>
      </c>
      <c r="BU59" s="479" t="s">
        <v>557</v>
      </c>
      <c r="BV59" s="480">
        <v>113111808.656</v>
      </c>
      <c r="BW59" s="480">
        <v>81427756.545000002</v>
      </c>
      <c r="BX59" s="480">
        <v>194539565.20199999</v>
      </c>
      <c r="BY59" s="480"/>
      <c r="BZ59" s="480">
        <v>345471513.65399998</v>
      </c>
      <c r="CA59" s="480">
        <v>194183738.17400002</v>
      </c>
      <c r="CB59" s="480">
        <v>539655251.83500004</v>
      </c>
      <c r="CC59" s="24"/>
      <c r="CD59" s="473"/>
      <c r="CE59" s="24"/>
      <c r="CF59" s="24"/>
    </row>
    <row r="60" spans="1:84" s="474" customFormat="1" ht="2.25" customHeight="1">
      <c r="A60" s="486"/>
      <c r="B60" s="487"/>
      <c r="C60" s="487"/>
      <c r="D60" s="487"/>
      <c r="E60" s="487"/>
      <c r="F60" s="487"/>
      <c r="G60" s="487"/>
      <c r="H60" s="487"/>
      <c r="I60" s="487"/>
      <c r="J60" s="487"/>
      <c r="K60" s="487"/>
      <c r="L60" s="487"/>
      <c r="M60" s="486"/>
      <c r="N60" s="487"/>
      <c r="O60" s="487"/>
      <c r="P60" s="487"/>
      <c r="Q60" s="487"/>
      <c r="R60" s="487"/>
      <c r="S60" s="487"/>
      <c r="T60" s="487"/>
      <c r="U60" s="487"/>
      <c r="V60" s="487"/>
      <c r="W60" s="487"/>
      <c r="X60" s="487"/>
      <c r="Y60" s="486"/>
      <c r="Z60" s="487"/>
      <c r="AA60" s="487"/>
      <c r="AB60" s="487"/>
      <c r="AC60" s="487"/>
      <c r="AD60" s="487"/>
      <c r="AE60" s="487"/>
      <c r="AF60" s="487"/>
      <c r="AG60" s="487"/>
      <c r="AH60" s="487"/>
      <c r="AI60" s="487"/>
      <c r="AJ60" s="487"/>
      <c r="AK60" s="486"/>
      <c r="AL60" s="487"/>
      <c r="AM60" s="487"/>
      <c r="AN60" s="487"/>
      <c r="AO60" s="487"/>
      <c r="AP60" s="487"/>
      <c r="AQ60" s="487"/>
      <c r="AR60" s="487"/>
      <c r="AS60" s="487"/>
      <c r="AT60" s="487"/>
      <c r="AU60" s="487"/>
      <c r="AV60" s="487"/>
      <c r="AW60" s="486"/>
      <c r="AX60" s="487"/>
      <c r="AY60" s="487"/>
      <c r="AZ60" s="487"/>
      <c r="BA60" s="487"/>
      <c r="BB60" s="487"/>
      <c r="BC60" s="487"/>
      <c r="BD60" s="487"/>
      <c r="BE60" s="487"/>
      <c r="BF60" s="487"/>
      <c r="BG60" s="487"/>
      <c r="BH60" s="487"/>
      <c r="BI60" s="486"/>
      <c r="BJ60" s="487"/>
      <c r="BK60" s="487"/>
      <c r="BL60" s="487"/>
      <c r="BM60" s="487"/>
      <c r="BN60" s="487"/>
      <c r="BO60" s="487"/>
      <c r="BP60" s="487"/>
      <c r="BQ60" s="487"/>
      <c r="BR60" s="487"/>
      <c r="BS60" s="487"/>
      <c r="BT60" s="487"/>
      <c r="BU60" s="486"/>
      <c r="BV60" s="487"/>
      <c r="BW60" s="487"/>
      <c r="BX60" s="487"/>
      <c r="BY60" s="487"/>
      <c r="BZ60" s="487"/>
      <c r="CA60" s="487"/>
      <c r="CB60" s="487"/>
      <c r="CC60" s="24"/>
      <c r="CD60" s="473"/>
      <c r="CE60" s="24"/>
      <c r="CF60" s="24"/>
    </row>
    <row r="61" spans="1:84" s="7" customFormat="1" ht="10.5" customHeight="1" thickBot="1">
      <c r="A61" s="488"/>
      <c r="B61" s="489"/>
      <c r="C61" s="489"/>
      <c r="D61" s="489"/>
      <c r="E61" s="489"/>
      <c r="F61" s="489"/>
      <c r="G61" s="489"/>
      <c r="H61" s="489"/>
      <c r="I61" s="489"/>
      <c r="J61" s="489"/>
      <c r="K61" s="489"/>
      <c r="L61" s="489"/>
      <c r="M61" s="490"/>
      <c r="N61" s="489"/>
      <c r="O61" s="489"/>
      <c r="P61" s="489"/>
      <c r="Q61" s="491"/>
      <c r="R61" s="489"/>
      <c r="S61" s="489"/>
      <c r="T61" s="489"/>
      <c r="U61" s="491"/>
      <c r="V61" s="489"/>
      <c r="W61" s="489"/>
      <c r="X61" s="489"/>
      <c r="Y61" s="490"/>
      <c r="Z61" s="489"/>
      <c r="AA61" s="489"/>
      <c r="AB61" s="489"/>
      <c r="AC61" s="491"/>
      <c r="AD61" s="489"/>
      <c r="AE61" s="489"/>
      <c r="AF61" s="489"/>
      <c r="AG61" s="491"/>
      <c r="AH61" s="489"/>
      <c r="AI61" s="489"/>
      <c r="AJ61" s="489"/>
      <c r="AK61" s="490"/>
      <c r="AL61" s="489"/>
      <c r="AM61" s="489"/>
      <c r="AN61" s="489"/>
      <c r="AO61" s="491"/>
      <c r="AP61" s="489"/>
      <c r="AQ61" s="489"/>
      <c r="AR61" s="489"/>
      <c r="AS61" s="491"/>
      <c r="AT61" s="489"/>
      <c r="AU61" s="489"/>
      <c r="AV61" s="489"/>
      <c r="AW61" s="490"/>
      <c r="AX61" s="490"/>
      <c r="AY61" s="490"/>
      <c r="AZ61" s="490"/>
      <c r="BA61" s="490"/>
      <c r="BB61" s="490"/>
      <c r="BC61" s="490"/>
      <c r="BD61" s="490"/>
      <c r="BE61" s="491"/>
      <c r="BF61" s="489"/>
      <c r="BG61" s="489"/>
      <c r="BH61" s="489"/>
      <c r="BI61" s="490"/>
      <c r="BJ61" s="489"/>
      <c r="BK61" s="489"/>
      <c r="BL61" s="489"/>
      <c r="BM61" s="489"/>
      <c r="BN61" s="489"/>
      <c r="BO61" s="489"/>
      <c r="BP61" s="489"/>
      <c r="BQ61" s="489"/>
      <c r="BR61" s="490"/>
      <c r="BS61" s="490"/>
      <c r="BT61" s="490"/>
      <c r="BU61" s="490"/>
      <c r="BV61" s="490"/>
      <c r="BW61" s="490"/>
      <c r="BX61" s="490"/>
      <c r="BY61" s="490"/>
      <c r="BZ61" s="490"/>
      <c r="CA61" s="490"/>
      <c r="CB61" s="490"/>
      <c r="CC61" s="18"/>
      <c r="CD61" s="18"/>
      <c r="CE61" s="18"/>
      <c r="CF61" s="18"/>
    </row>
    <row r="62" spans="1:84" s="497" customFormat="1" ht="15.75" customHeight="1" thickTop="1">
      <c r="A62" s="492" t="s">
        <v>558</v>
      </c>
      <c r="B62" s="480"/>
      <c r="C62" s="480"/>
      <c r="D62" s="480"/>
      <c r="E62" s="493"/>
      <c r="F62" s="480"/>
      <c r="G62" s="480"/>
      <c r="H62" s="480"/>
      <c r="I62" s="493"/>
      <c r="J62" s="480"/>
      <c r="K62" s="480"/>
      <c r="L62" s="480"/>
      <c r="M62" s="494" t="s">
        <v>558</v>
      </c>
      <c r="N62" s="480"/>
      <c r="O62" s="480"/>
      <c r="P62" s="480"/>
      <c r="Q62" s="495"/>
      <c r="R62" s="480"/>
      <c r="S62" s="480"/>
      <c r="T62" s="480"/>
      <c r="U62" s="495"/>
      <c r="V62" s="480"/>
      <c r="W62" s="480"/>
      <c r="X62" s="480"/>
      <c r="Y62" s="494" t="s">
        <v>558</v>
      </c>
      <c r="Z62" s="480"/>
      <c r="AA62" s="480"/>
      <c r="AB62" s="480"/>
      <c r="AC62" s="496"/>
      <c r="AD62" s="480"/>
      <c r="AE62" s="480"/>
      <c r="AF62" s="480"/>
      <c r="AG62" s="496"/>
      <c r="AH62" s="480"/>
      <c r="AI62" s="480"/>
      <c r="AJ62" s="480"/>
      <c r="AK62" s="494" t="s">
        <v>558</v>
      </c>
      <c r="AL62" s="480"/>
      <c r="AM62" s="480"/>
      <c r="AN62" s="480"/>
      <c r="AO62" s="496"/>
      <c r="AP62" s="480"/>
      <c r="AQ62" s="480"/>
      <c r="AR62" s="480"/>
      <c r="AS62" s="496"/>
      <c r="AT62" s="480"/>
      <c r="AU62" s="480"/>
      <c r="AV62" s="480"/>
      <c r="AW62" s="494" t="s">
        <v>558</v>
      </c>
      <c r="AX62" s="494"/>
      <c r="AY62" s="494"/>
      <c r="AZ62" s="494"/>
      <c r="BA62" s="494"/>
      <c r="BB62" s="480"/>
      <c r="BC62" s="480"/>
      <c r="BD62" s="480"/>
      <c r="BE62" s="496"/>
      <c r="BF62" s="480"/>
      <c r="BG62" s="480"/>
      <c r="BH62" s="480"/>
      <c r="BI62" s="494" t="s">
        <v>558</v>
      </c>
      <c r="BJ62" s="480"/>
      <c r="BK62" s="480"/>
      <c r="BL62" s="480"/>
      <c r="BM62" s="480"/>
      <c r="BN62" s="480"/>
      <c r="BO62" s="480"/>
      <c r="BP62" s="480"/>
      <c r="BQ62" s="480"/>
      <c r="BR62" s="494"/>
      <c r="BS62" s="494"/>
      <c r="BT62" s="494"/>
      <c r="BU62" s="494" t="s">
        <v>558</v>
      </c>
      <c r="BV62" s="494"/>
      <c r="BW62" s="494"/>
      <c r="BX62" s="494"/>
      <c r="BY62" s="494"/>
      <c r="BZ62" s="494"/>
      <c r="CA62" s="494"/>
      <c r="CB62" s="494"/>
    </row>
    <row r="63" spans="1:84" s="497" customFormat="1" ht="11.25" customHeight="1">
      <c r="A63" s="18"/>
      <c r="B63" s="480"/>
      <c r="C63" s="480"/>
      <c r="D63" s="480"/>
      <c r="E63" s="493"/>
      <c r="F63" s="493"/>
      <c r="G63" s="493"/>
      <c r="H63" s="493"/>
      <c r="I63" s="493"/>
      <c r="J63" s="493"/>
      <c r="K63" s="493"/>
      <c r="L63" s="493"/>
      <c r="M63" s="494"/>
      <c r="N63" s="495"/>
      <c r="O63" s="495"/>
      <c r="P63" s="495"/>
      <c r="Q63" s="495"/>
      <c r="R63" s="495"/>
      <c r="S63" s="495"/>
      <c r="T63" s="495"/>
      <c r="U63" s="495"/>
      <c r="V63" s="495"/>
      <c r="W63" s="495"/>
      <c r="X63" s="495"/>
      <c r="Y63" s="18"/>
      <c r="Z63" s="496"/>
      <c r="AA63" s="496"/>
      <c r="AB63" s="496"/>
      <c r="AC63" s="496"/>
      <c r="AD63" s="496"/>
      <c r="AE63" s="496"/>
      <c r="AF63" s="496"/>
      <c r="AG63" s="496"/>
      <c r="AH63" s="496"/>
      <c r="AI63" s="496"/>
      <c r="AJ63" s="496"/>
      <c r="AK63" s="18"/>
      <c r="AL63" s="496"/>
      <c r="AM63" s="496"/>
      <c r="AN63" s="496"/>
      <c r="AO63" s="496"/>
      <c r="AP63" s="496"/>
      <c r="AQ63" s="496"/>
      <c r="AR63" s="496"/>
      <c r="AS63" s="496"/>
      <c r="AT63" s="496"/>
      <c r="AU63" s="496"/>
      <c r="AV63" s="496"/>
      <c r="AW63" s="18"/>
      <c r="AX63" s="498"/>
      <c r="AY63" s="498"/>
      <c r="AZ63" s="498"/>
      <c r="BA63" s="498"/>
      <c r="BB63" s="496"/>
      <c r="BC63" s="496"/>
      <c r="BD63" s="496"/>
      <c r="BE63" s="496"/>
      <c r="BF63" s="496"/>
      <c r="BG63" s="496"/>
      <c r="BH63" s="496"/>
      <c r="BI63" s="18"/>
      <c r="BJ63" s="496"/>
      <c r="BK63" s="496"/>
      <c r="BL63" s="496"/>
      <c r="BM63" s="496"/>
      <c r="BN63" s="496"/>
      <c r="BO63" s="496"/>
      <c r="BP63" s="496"/>
      <c r="BQ63" s="496"/>
      <c r="BR63" s="498"/>
      <c r="BS63" s="498"/>
      <c r="BT63" s="498"/>
      <c r="BU63" s="18"/>
      <c r="BV63" s="498"/>
      <c r="BW63" s="498"/>
      <c r="BX63" s="498"/>
      <c r="BY63" s="498"/>
      <c r="BZ63" s="498"/>
      <c r="CA63" s="498"/>
      <c r="CB63" s="498"/>
    </row>
    <row r="64" spans="1:84" s="74" customFormat="1" ht="11.25" customHeight="1">
      <c r="A64" s="499"/>
      <c r="B64" s="500"/>
      <c r="C64" s="500"/>
      <c r="D64" s="500"/>
      <c r="E64" s="500"/>
      <c r="F64" s="500"/>
      <c r="G64" s="500"/>
      <c r="H64" s="500"/>
      <c r="I64" s="500"/>
      <c r="J64" s="500"/>
      <c r="K64" s="500"/>
      <c r="L64" s="500"/>
      <c r="M64" s="494"/>
      <c r="N64" s="501"/>
      <c r="O64" s="501"/>
      <c r="P64" s="501"/>
      <c r="Q64" s="501"/>
      <c r="R64" s="501"/>
      <c r="S64" s="501"/>
      <c r="T64" s="501"/>
      <c r="U64" s="501"/>
      <c r="V64" s="501"/>
      <c r="W64" s="501"/>
      <c r="X64" s="501"/>
      <c r="Y64" s="498"/>
      <c r="Z64" s="502"/>
      <c r="AA64" s="503"/>
      <c r="AB64" s="502"/>
      <c r="AC64" s="502"/>
      <c r="AD64" s="503"/>
      <c r="AE64" s="503"/>
      <c r="AF64" s="503"/>
      <c r="AG64" s="503"/>
      <c r="AH64" s="503"/>
      <c r="AI64" s="503"/>
      <c r="AJ64" s="503"/>
      <c r="AK64" s="502"/>
      <c r="AL64" s="503"/>
      <c r="AM64" s="503"/>
      <c r="AN64" s="503"/>
      <c r="AO64" s="503"/>
      <c r="AP64" s="503"/>
      <c r="AQ64" s="503"/>
      <c r="AR64" s="503"/>
      <c r="AS64" s="503"/>
      <c r="AT64" s="503"/>
      <c r="AU64" s="503"/>
      <c r="AV64" s="503"/>
      <c r="AW64" s="504"/>
      <c r="AX64" s="504"/>
      <c r="AY64" s="504"/>
      <c r="AZ64" s="504"/>
      <c r="BA64" s="504"/>
      <c r="BB64" s="503"/>
      <c r="BC64" s="503"/>
      <c r="BD64" s="503"/>
      <c r="BE64" s="503"/>
      <c r="BF64" s="503"/>
      <c r="BG64" s="503"/>
      <c r="BH64" s="503"/>
      <c r="BJ64" s="503"/>
      <c r="BK64" s="503"/>
      <c r="BL64" s="503"/>
      <c r="BM64" s="503"/>
      <c r="BN64" s="503"/>
      <c r="BO64" s="503"/>
      <c r="BP64" s="503"/>
      <c r="BQ64" s="503"/>
      <c r="BR64" s="504"/>
      <c r="BS64" s="504"/>
      <c r="BT64" s="504"/>
      <c r="BV64" s="504"/>
      <c r="BW64" s="504"/>
      <c r="BX64" s="504"/>
      <c r="BY64" s="504"/>
      <c r="BZ64" s="504"/>
      <c r="CA64" s="504"/>
      <c r="CB64" s="504"/>
    </row>
    <row r="65" spans="1:88" s="7" customFormat="1" ht="0.75" hidden="1" customHeight="1">
      <c r="A65" s="505"/>
      <c r="B65" s="505"/>
      <c r="C65" s="505"/>
      <c r="D65" s="505"/>
      <c r="E65" s="505"/>
      <c r="F65" s="505"/>
      <c r="G65" s="505"/>
      <c r="H65" s="505"/>
      <c r="I65" s="505"/>
      <c r="J65" s="505"/>
      <c r="K65" s="505"/>
      <c r="L65" s="505"/>
      <c r="M65" s="506"/>
      <c r="N65" s="507"/>
      <c r="O65" s="507"/>
      <c r="P65" s="507"/>
      <c r="Q65" s="507"/>
      <c r="R65" s="507"/>
      <c r="S65" s="507"/>
      <c r="T65" s="507"/>
      <c r="U65" s="507"/>
      <c r="V65" s="507"/>
      <c r="W65" s="507"/>
      <c r="X65" s="507"/>
      <c r="Y65" s="506"/>
      <c r="Z65" s="508"/>
      <c r="AA65" s="508"/>
      <c r="AB65" s="508"/>
      <c r="AC65" s="508"/>
      <c r="AD65" s="508"/>
      <c r="AE65" s="508"/>
      <c r="AF65" s="508"/>
      <c r="AG65" s="508"/>
      <c r="AH65" s="508"/>
      <c r="AI65" s="508"/>
      <c r="AJ65" s="508"/>
      <c r="AK65" s="509"/>
      <c r="AL65" s="508"/>
      <c r="AM65" s="508"/>
      <c r="AN65" s="508"/>
      <c r="AO65" s="508"/>
      <c r="AP65" s="508"/>
      <c r="AQ65" s="508"/>
      <c r="AR65" s="508"/>
      <c r="AS65" s="508"/>
      <c r="AT65" s="508"/>
      <c r="AU65" s="508"/>
      <c r="AV65" s="508"/>
      <c r="AW65" s="509"/>
      <c r="AX65" s="509"/>
      <c r="AY65" s="509"/>
      <c r="AZ65" s="509"/>
      <c r="BA65" s="509"/>
      <c r="BB65" s="508"/>
      <c r="BC65" s="508"/>
      <c r="BD65" s="508"/>
      <c r="BE65" s="508"/>
      <c r="BF65" s="508"/>
      <c r="BG65" s="508"/>
      <c r="BH65" s="508"/>
      <c r="BI65" s="509"/>
      <c r="BJ65" s="508"/>
      <c r="BK65" s="508"/>
      <c r="BL65" s="508"/>
      <c r="BM65" s="508"/>
      <c r="BN65" s="508"/>
      <c r="BO65" s="508"/>
      <c r="BP65" s="508"/>
      <c r="BQ65" s="508"/>
      <c r="BR65" s="509"/>
      <c r="BS65" s="509"/>
      <c r="BT65" s="509"/>
      <c r="BU65" s="509"/>
      <c r="BV65" s="509"/>
      <c r="BW65" s="509"/>
      <c r="BX65" s="509"/>
      <c r="BY65" s="509"/>
      <c r="BZ65" s="509"/>
      <c r="CA65" s="509"/>
      <c r="CB65" s="509"/>
    </row>
    <row r="66" spans="1:88" s="7" customFormat="1" ht="0.75" customHeight="1">
      <c r="A66" s="505"/>
      <c r="B66" s="505"/>
      <c r="C66" s="505"/>
      <c r="D66" s="505"/>
      <c r="E66" s="505"/>
      <c r="F66" s="505"/>
      <c r="G66" s="505"/>
      <c r="H66" s="505"/>
      <c r="I66" s="505"/>
      <c r="J66" s="505"/>
      <c r="K66" s="505"/>
      <c r="L66" s="505"/>
      <c r="M66" s="509"/>
      <c r="N66" s="507"/>
      <c r="O66" s="507"/>
      <c r="P66" s="507"/>
      <c r="Q66" s="507"/>
      <c r="R66" s="507"/>
      <c r="S66" s="507"/>
      <c r="T66" s="507"/>
      <c r="U66" s="507"/>
      <c r="V66" s="507"/>
      <c r="W66" s="507"/>
      <c r="X66" s="507"/>
      <c r="Y66" s="506"/>
      <c r="Z66" s="508"/>
      <c r="AA66" s="508"/>
      <c r="AB66" s="508"/>
      <c r="AC66" s="508"/>
      <c r="AD66" s="508"/>
      <c r="AE66" s="508"/>
      <c r="AF66" s="509"/>
      <c r="AG66" s="509"/>
      <c r="AH66" s="508"/>
      <c r="AI66" s="508"/>
      <c r="AJ66" s="508"/>
      <c r="AK66" s="509"/>
      <c r="AL66" s="508"/>
      <c r="AM66" s="508"/>
      <c r="AN66" s="509"/>
      <c r="AO66" s="509"/>
      <c r="AP66" s="508"/>
      <c r="AQ66" s="508"/>
      <c r="AR66" s="508"/>
      <c r="AS66" s="508"/>
      <c r="AT66" s="508"/>
      <c r="AU66" s="508"/>
      <c r="AV66" s="508"/>
      <c r="AW66" s="509"/>
      <c r="AX66" s="509"/>
      <c r="AY66" s="509"/>
      <c r="AZ66" s="509"/>
      <c r="BA66" s="509"/>
      <c r="BB66" s="508"/>
      <c r="BC66" s="508"/>
      <c r="BD66" s="509"/>
      <c r="BE66" s="509"/>
      <c r="BF66" s="508"/>
      <c r="BG66" s="508"/>
      <c r="BH66" s="508"/>
      <c r="BI66" s="509"/>
      <c r="BJ66" s="508"/>
      <c r="BK66" s="508"/>
      <c r="BL66" s="508"/>
      <c r="BM66" s="508"/>
      <c r="BN66" s="508"/>
      <c r="BO66" s="508"/>
      <c r="BP66" s="508"/>
      <c r="BQ66" s="508"/>
      <c r="BR66" s="509"/>
      <c r="BS66" s="509"/>
      <c r="BT66" s="509"/>
      <c r="BU66" s="509"/>
      <c r="BV66" s="509"/>
      <c r="BW66" s="509"/>
      <c r="BX66" s="509"/>
      <c r="BY66" s="509"/>
      <c r="BZ66" s="509"/>
      <c r="CA66" s="509"/>
      <c r="CB66" s="509"/>
    </row>
    <row r="67" spans="1:88" s="7" customFormat="1" ht="4.5" customHeight="1">
      <c r="A67" s="510"/>
      <c r="B67" s="511"/>
      <c r="C67" s="511"/>
      <c r="D67" s="510"/>
      <c r="E67" s="510"/>
      <c r="F67" s="511"/>
      <c r="G67" s="511"/>
      <c r="H67" s="511"/>
      <c r="I67" s="511"/>
      <c r="J67" s="510"/>
      <c r="K67" s="510"/>
      <c r="L67" s="510"/>
      <c r="M67" s="450"/>
      <c r="N67" s="512"/>
      <c r="O67" s="513"/>
      <c r="P67" s="512"/>
      <c r="Q67" s="512"/>
      <c r="R67" s="512"/>
      <c r="S67" s="512"/>
      <c r="T67" s="512"/>
      <c r="U67" s="512"/>
      <c r="V67" s="512"/>
      <c r="W67" s="512"/>
      <c r="X67" s="512"/>
      <c r="Y67" s="450"/>
      <c r="Z67" s="514"/>
      <c r="AA67" s="514"/>
      <c r="AB67" s="514"/>
      <c r="AC67" s="514"/>
      <c r="AD67" s="514"/>
      <c r="AE67" s="514"/>
      <c r="AF67" s="515"/>
      <c r="AG67" s="515"/>
      <c r="AH67" s="515"/>
      <c r="AI67" s="515"/>
      <c r="AJ67" s="515"/>
      <c r="AK67" s="450"/>
      <c r="AL67" s="514"/>
      <c r="AM67" s="514"/>
      <c r="AN67" s="515"/>
      <c r="AO67" s="515"/>
      <c r="AP67" s="515"/>
      <c r="AQ67" s="515"/>
      <c r="AR67" s="515"/>
      <c r="AS67" s="515"/>
      <c r="AT67" s="514"/>
      <c r="AU67" s="514"/>
      <c r="AV67" s="514"/>
      <c r="AW67" s="450"/>
      <c r="AX67" s="450"/>
      <c r="AY67" s="450"/>
      <c r="AZ67" s="450"/>
      <c r="BA67" s="450"/>
      <c r="BB67" s="514"/>
      <c r="BC67" s="514"/>
      <c r="BD67" s="515"/>
      <c r="BE67" s="515"/>
      <c r="BF67" s="514"/>
      <c r="BG67" s="514"/>
      <c r="BH67" s="514"/>
      <c r="BI67" s="450"/>
      <c r="BJ67" s="514"/>
      <c r="BK67" s="514"/>
      <c r="BL67" s="514"/>
      <c r="BM67" s="514"/>
      <c r="BN67" s="514"/>
      <c r="BO67" s="514"/>
      <c r="BP67" s="514"/>
      <c r="BQ67" s="514"/>
      <c r="BR67" s="450"/>
      <c r="BS67" s="450"/>
      <c r="BT67" s="450"/>
      <c r="BU67" s="450"/>
      <c r="BV67" s="450"/>
      <c r="BW67" s="450"/>
      <c r="BX67" s="450"/>
      <c r="BY67" s="450"/>
      <c r="BZ67" s="450"/>
      <c r="CA67" s="450"/>
      <c r="CB67" s="450"/>
    </row>
    <row r="68" spans="1:88" s="7" customFormat="1" ht="0.75" customHeight="1">
      <c r="A68" s="510"/>
      <c r="B68" s="511"/>
      <c r="C68" s="511"/>
      <c r="D68" s="510"/>
      <c r="E68" s="510"/>
      <c r="F68" s="511"/>
      <c r="G68" s="511"/>
      <c r="H68" s="511"/>
      <c r="I68" s="511"/>
      <c r="J68" s="510"/>
      <c r="K68" s="510"/>
      <c r="L68" s="510"/>
      <c r="M68" s="450"/>
      <c r="N68" s="512"/>
      <c r="O68" s="513"/>
      <c r="P68" s="512"/>
      <c r="Q68" s="512"/>
      <c r="R68" s="512"/>
      <c r="S68" s="512"/>
      <c r="T68" s="512"/>
      <c r="U68" s="512"/>
      <c r="V68" s="512"/>
      <c r="W68" s="512"/>
      <c r="X68" s="512"/>
      <c r="Y68" s="450"/>
      <c r="Z68" s="514"/>
      <c r="AA68" s="514"/>
      <c r="AB68" s="514"/>
      <c r="AC68" s="514"/>
      <c r="AD68" s="514"/>
      <c r="AE68" s="514"/>
      <c r="AF68" s="515"/>
      <c r="AG68" s="515"/>
      <c r="AH68" s="515"/>
      <c r="AI68" s="515"/>
      <c r="AJ68" s="515"/>
      <c r="AK68" s="450"/>
      <c r="AL68" s="514"/>
      <c r="AM68" s="514"/>
      <c r="AN68" s="515"/>
      <c r="AO68" s="515"/>
      <c r="AP68" s="515"/>
      <c r="AQ68" s="515"/>
      <c r="AR68" s="515"/>
      <c r="AS68" s="515"/>
      <c r="AT68" s="514"/>
      <c r="AU68" s="514"/>
      <c r="AV68" s="514"/>
      <c r="AW68" s="450"/>
      <c r="AX68" s="450"/>
      <c r="AY68" s="450"/>
      <c r="AZ68" s="450"/>
      <c r="BA68" s="450"/>
      <c r="BB68" s="514"/>
      <c r="BC68" s="514"/>
      <c r="BD68" s="515"/>
      <c r="BE68" s="515"/>
      <c r="BF68" s="514"/>
      <c r="BG68" s="514"/>
      <c r="BH68" s="514"/>
      <c r="BI68" s="450"/>
      <c r="BJ68" s="514"/>
      <c r="BK68" s="514"/>
      <c r="BL68" s="514"/>
      <c r="BM68" s="514"/>
      <c r="BN68" s="514"/>
      <c r="BO68" s="514"/>
      <c r="BP68" s="514"/>
      <c r="BQ68" s="514"/>
      <c r="BR68" s="450"/>
      <c r="BS68" s="450"/>
      <c r="BT68" s="450"/>
      <c r="BU68" s="450"/>
      <c r="BV68" s="450"/>
      <c r="BW68" s="450"/>
      <c r="BX68" s="450"/>
      <c r="BY68" s="450"/>
      <c r="BZ68" s="450"/>
      <c r="CA68" s="450"/>
      <c r="CB68" s="450"/>
    </row>
    <row r="69" spans="1:88" s="41" customFormat="1" ht="24" customHeight="1">
      <c r="A69" s="516" t="s">
        <v>497</v>
      </c>
      <c r="B69" s="516"/>
      <c r="C69" s="516"/>
      <c r="D69" s="516"/>
      <c r="E69" s="516"/>
      <c r="F69" s="516"/>
      <c r="G69" s="516"/>
      <c r="H69" s="516"/>
      <c r="I69" s="516"/>
      <c r="J69" s="516"/>
      <c r="K69" s="516"/>
      <c r="L69" s="516"/>
      <c r="M69" s="437" t="s">
        <v>497</v>
      </c>
      <c r="N69" s="437"/>
      <c r="O69" s="437"/>
      <c r="P69" s="437"/>
      <c r="Q69" s="437"/>
      <c r="R69" s="437"/>
      <c r="S69" s="437"/>
      <c r="T69" s="437"/>
      <c r="U69" s="437"/>
      <c r="V69" s="437"/>
      <c r="W69" s="437"/>
      <c r="X69" s="437"/>
      <c r="Y69" s="437" t="s">
        <v>497</v>
      </c>
      <c r="Z69" s="437"/>
      <c r="AA69" s="437"/>
      <c r="AB69" s="437"/>
      <c r="AC69" s="437"/>
      <c r="AD69" s="437"/>
      <c r="AE69" s="437"/>
      <c r="AF69" s="437"/>
      <c r="AG69" s="437"/>
      <c r="AH69" s="437"/>
      <c r="AI69" s="437"/>
      <c r="AJ69" s="437"/>
      <c r="AK69" s="437" t="s">
        <v>497</v>
      </c>
      <c r="AL69" s="437"/>
      <c r="AM69" s="437"/>
      <c r="AN69" s="437"/>
      <c r="AO69" s="437"/>
      <c r="AP69" s="437"/>
      <c r="AQ69" s="437"/>
      <c r="AR69" s="437"/>
      <c r="AS69" s="437"/>
      <c r="AT69" s="437"/>
      <c r="AU69" s="437"/>
      <c r="AV69" s="437"/>
      <c r="AW69" s="437" t="s">
        <v>497</v>
      </c>
      <c r="AX69" s="437"/>
      <c r="AY69" s="437"/>
      <c r="AZ69" s="437"/>
      <c r="BA69" s="437"/>
      <c r="BB69" s="437"/>
      <c r="BC69" s="437"/>
      <c r="BD69" s="437"/>
      <c r="BE69" s="437"/>
      <c r="BF69" s="437"/>
      <c r="BG69" s="437"/>
      <c r="BH69" s="437"/>
      <c r="BI69" s="436" t="s">
        <v>497</v>
      </c>
      <c r="BJ69" s="436"/>
      <c r="BK69" s="436"/>
      <c r="BL69" s="436"/>
      <c r="BM69" s="436"/>
      <c r="BN69" s="436"/>
      <c r="BO69" s="436"/>
      <c r="BP69" s="436"/>
      <c r="BQ69" s="436"/>
      <c r="BR69" s="436"/>
      <c r="BS69" s="436"/>
      <c r="BT69" s="436"/>
      <c r="BU69" s="437" t="s">
        <v>497</v>
      </c>
      <c r="BV69" s="437"/>
      <c r="BW69" s="437"/>
      <c r="BX69" s="437"/>
      <c r="BY69" s="437"/>
      <c r="BZ69" s="437"/>
      <c r="CA69" s="437"/>
      <c r="CB69" s="437"/>
      <c r="CC69" s="517"/>
      <c r="CD69" s="438"/>
      <c r="CE69" s="438"/>
      <c r="CF69" s="438"/>
      <c r="CG69" s="438"/>
      <c r="CH69" s="438"/>
      <c r="CI69" s="438"/>
      <c r="CJ69" s="438"/>
    </row>
    <row r="70" spans="1:88" s="304" customFormat="1" ht="15" customHeight="1">
      <c r="A70" s="518">
        <v>45626</v>
      </c>
      <c r="B70" s="518"/>
      <c r="C70" s="518"/>
      <c r="D70" s="518"/>
      <c r="E70" s="518"/>
      <c r="F70" s="518"/>
      <c r="G70" s="518"/>
      <c r="H70" s="518"/>
      <c r="I70" s="518"/>
      <c r="J70" s="518"/>
      <c r="K70" s="518"/>
      <c r="L70" s="518"/>
      <c r="M70" s="440">
        <v>45626</v>
      </c>
      <c r="N70" s="440"/>
      <c r="O70" s="440"/>
      <c r="P70" s="440"/>
      <c r="Q70" s="440"/>
      <c r="R70" s="440"/>
      <c r="S70" s="440"/>
      <c r="T70" s="440"/>
      <c r="U70" s="440"/>
      <c r="V70" s="440"/>
      <c r="W70" s="440"/>
      <c r="X70" s="440"/>
      <c r="Y70" s="440">
        <v>45626</v>
      </c>
      <c r="Z70" s="440"/>
      <c r="AA70" s="440"/>
      <c r="AB70" s="440"/>
      <c r="AC70" s="440"/>
      <c r="AD70" s="440"/>
      <c r="AE70" s="440"/>
      <c r="AF70" s="440"/>
      <c r="AG70" s="440"/>
      <c r="AH70" s="440"/>
      <c r="AI70" s="440"/>
      <c r="AJ70" s="440"/>
      <c r="AK70" s="440">
        <v>45626</v>
      </c>
      <c r="AL70" s="440"/>
      <c r="AM70" s="440"/>
      <c r="AN70" s="440"/>
      <c r="AO70" s="440"/>
      <c r="AP70" s="440"/>
      <c r="AQ70" s="440"/>
      <c r="AR70" s="440"/>
      <c r="AS70" s="440"/>
      <c r="AT70" s="440"/>
      <c r="AU70" s="440"/>
      <c r="AV70" s="440"/>
      <c r="AW70" s="440">
        <v>45626</v>
      </c>
      <c r="AX70" s="440"/>
      <c r="AY70" s="440"/>
      <c r="AZ70" s="440"/>
      <c r="BA70" s="440"/>
      <c r="BB70" s="440"/>
      <c r="BC70" s="440"/>
      <c r="BD70" s="440"/>
      <c r="BE70" s="440"/>
      <c r="BF70" s="440"/>
      <c r="BG70" s="440"/>
      <c r="BH70" s="440"/>
      <c r="BI70" s="439">
        <v>45626</v>
      </c>
      <c r="BJ70" s="439"/>
      <c r="BK70" s="439"/>
      <c r="BL70" s="439"/>
      <c r="BM70" s="439"/>
      <c r="BN70" s="439"/>
      <c r="BO70" s="439"/>
      <c r="BP70" s="439"/>
      <c r="BQ70" s="439"/>
      <c r="BR70" s="439"/>
      <c r="BS70" s="439"/>
      <c r="BT70" s="439"/>
      <c r="BU70" s="440">
        <v>45626</v>
      </c>
      <c r="BV70" s="440"/>
      <c r="BW70" s="440"/>
      <c r="BX70" s="440"/>
      <c r="BY70" s="440"/>
      <c r="BZ70" s="440"/>
      <c r="CA70" s="440"/>
      <c r="CB70" s="440"/>
      <c r="CC70" s="519"/>
      <c r="CD70" s="441"/>
      <c r="CE70" s="441"/>
      <c r="CF70" s="441"/>
      <c r="CG70" s="441"/>
      <c r="CH70" s="441"/>
      <c r="CI70" s="441"/>
      <c r="CJ70" s="441"/>
    </row>
    <row r="71" spans="1:88" s="305" customFormat="1" ht="15" customHeight="1">
      <c r="A71" s="443" t="s">
        <v>499</v>
      </c>
      <c r="B71" s="444"/>
      <c r="C71" s="444"/>
      <c r="D71" s="444"/>
      <c r="E71" s="444"/>
      <c r="F71" s="444"/>
      <c r="G71" s="444"/>
      <c r="H71" s="444"/>
      <c r="I71" s="444"/>
      <c r="J71" s="444"/>
      <c r="K71" s="444"/>
      <c r="L71" s="444"/>
      <c r="M71" s="443" t="s">
        <v>499</v>
      </c>
      <c r="N71" s="444"/>
      <c r="O71" s="444"/>
      <c r="P71" s="444"/>
      <c r="Q71" s="444"/>
      <c r="R71" s="444"/>
      <c r="S71" s="444"/>
      <c r="T71" s="444"/>
      <c r="U71" s="444"/>
      <c r="V71" s="444"/>
      <c r="W71" s="444"/>
      <c r="X71" s="444"/>
      <c r="Y71" s="443" t="s">
        <v>499</v>
      </c>
      <c r="Z71" s="444"/>
      <c r="AA71" s="444"/>
      <c r="AB71" s="444"/>
      <c r="AC71" s="444"/>
      <c r="AD71" s="444"/>
      <c r="AE71" s="444"/>
      <c r="AF71" s="444"/>
      <c r="AG71" s="444"/>
      <c r="AH71" s="444"/>
      <c r="AI71" s="444"/>
      <c r="AJ71" s="444"/>
      <c r="AK71" s="443" t="s">
        <v>499</v>
      </c>
      <c r="AL71" s="444"/>
      <c r="AM71" s="444"/>
      <c r="AN71" s="444"/>
      <c r="AO71" s="444"/>
      <c r="AP71" s="444"/>
      <c r="AQ71" s="444"/>
      <c r="AR71" s="444"/>
      <c r="AS71" s="444"/>
      <c r="AT71" s="444"/>
      <c r="AU71" s="444"/>
      <c r="AV71" s="444"/>
      <c r="AW71" s="443" t="s">
        <v>499</v>
      </c>
      <c r="AX71" s="444"/>
      <c r="AY71" s="444"/>
      <c r="AZ71" s="444"/>
      <c r="BA71" s="444"/>
      <c r="BB71" s="444"/>
      <c r="BC71" s="444"/>
      <c r="BD71" s="444"/>
      <c r="BE71" s="444"/>
      <c r="BF71" s="444"/>
      <c r="BG71" s="444"/>
      <c r="BH71" s="444"/>
      <c r="BI71" s="443" t="s">
        <v>498</v>
      </c>
      <c r="BJ71" s="443"/>
      <c r="BK71" s="443"/>
      <c r="BL71" s="443"/>
      <c r="BM71" s="443"/>
      <c r="BN71" s="443"/>
      <c r="BO71" s="443"/>
      <c r="BP71" s="443"/>
      <c r="BQ71" s="443"/>
      <c r="BR71" s="443"/>
      <c r="BS71" s="443"/>
      <c r="BT71" s="443"/>
      <c r="BU71" s="443" t="s">
        <v>499</v>
      </c>
      <c r="BV71" s="443"/>
      <c r="BW71" s="443"/>
      <c r="BX71" s="443"/>
      <c r="BY71" s="443"/>
      <c r="BZ71" s="443"/>
      <c r="CA71" s="443"/>
      <c r="CB71" s="443"/>
      <c r="CC71" s="520"/>
      <c r="CD71" s="445"/>
      <c r="CE71" s="445"/>
      <c r="CF71" s="445"/>
      <c r="CG71" s="445"/>
      <c r="CH71" s="445"/>
      <c r="CI71" s="445"/>
      <c r="CJ71" s="445"/>
    </row>
    <row r="72" spans="1:88" s="7" customFormat="1" ht="4.3499999999999996" customHeight="1" thickBot="1">
      <c r="A72" s="521"/>
      <c r="B72" s="521"/>
      <c r="C72" s="521"/>
      <c r="D72" s="521"/>
      <c r="E72" s="521"/>
      <c r="F72" s="521"/>
      <c r="G72" s="521"/>
      <c r="H72" s="510"/>
      <c r="I72" s="510"/>
      <c r="J72" s="521"/>
      <c r="K72" s="521"/>
      <c r="L72" s="521"/>
      <c r="M72" s="451"/>
      <c r="N72" s="522"/>
      <c r="O72" s="522"/>
      <c r="P72" s="523"/>
      <c r="Q72" s="523"/>
      <c r="R72" s="522"/>
      <c r="S72" s="522"/>
      <c r="T72" s="522"/>
      <c r="U72" s="522"/>
      <c r="V72" s="522"/>
      <c r="W72" s="522"/>
      <c r="X72" s="522"/>
      <c r="Y72" s="451"/>
      <c r="Z72" s="451"/>
      <c r="AA72" s="451"/>
      <c r="AB72" s="451"/>
      <c r="AC72" s="451"/>
      <c r="AD72" s="451"/>
      <c r="AE72" s="452"/>
      <c r="AF72" s="453"/>
      <c r="AG72" s="453"/>
      <c r="AH72" s="451"/>
      <c r="AI72" s="451"/>
      <c r="AJ72" s="451"/>
      <c r="AK72" s="451"/>
      <c r="AL72" s="451"/>
      <c r="AM72" s="452"/>
      <c r="AN72" s="453"/>
      <c r="AO72" s="453"/>
      <c r="AP72" s="451"/>
      <c r="AQ72" s="451"/>
      <c r="AR72" s="451"/>
      <c r="AS72" s="451"/>
      <c r="AT72" s="451"/>
      <c r="AU72" s="451"/>
      <c r="AV72" s="450"/>
      <c r="AW72" s="451"/>
      <c r="AX72" s="451"/>
      <c r="AY72" s="451"/>
      <c r="AZ72" s="451"/>
      <c r="BA72" s="451"/>
      <c r="BB72" s="451"/>
      <c r="BC72" s="452"/>
      <c r="BD72" s="453"/>
      <c r="BE72" s="453"/>
      <c r="BF72" s="451"/>
      <c r="BG72" s="451"/>
      <c r="BH72" s="450"/>
      <c r="BI72" s="451"/>
      <c r="BJ72" s="451"/>
      <c r="BK72" s="451"/>
      <c r="BL72" s="450"/>
      <c r="BM72" s="450"/>
      <c r="BN72" s="451"/>
      <c r="BO72" s="451"/>
      <c r="BP72" s="450"/>
      <c r="BQ72" s="450"/>
      <c r="BR72" s="451"/>
      <c r="BS72" s="451"/>
      <c r="BT72" s="451"/>
      <c r="BU72" s="451"/>
      <c r="BV72" s="451"/>
      <c r="BW72" s="451"/>
      <c r="BX72" s="451"/>
      <c r="BY72" s="451"/>
      <c r="BZ72" s="451"/>
      <c r="CA72" s="451"/>
      <c r="CB72" s="451"/>
    </row>
    <row r="73" spans="1:88" s="7" customFormat="1" ht="29.25" customHeight="1" thickTop="1">
      <c r="A73" s="524" t="s">
        <v>559</v>
      </c>
      <c r="B73" s="525" t="s">
        <v>501</v>
      </c>
      <c r="C73" s="525"/>
      <c r="D73" s="525"/>
      <c r="E73" s="526"/>
      <c r="F73" s="525" t="s">
        <v>560</v>
      </c>
      <c r="G73" s="525"/>
      <c r="H73" s="525"/>
      <c r="I73" s="526"/>
      <c r="J73" s="455" t="s">
        <v>502</v>
      </c>
      <c r="K73" s="455"/>
      <c r="L73" s="455"/>
      <c r="M73" s="524" t="s">
        <v>559</v>
      </c>
      <c r="N73" s="457" t="s">
        <v>503</v>
      </c>
      <c r="O73" s="457"/>
      <c r="P73" s="457"/>
      <c r="Q73" s="527"/>
      <c r="R73" s="457" t="s">
        <v>504</v>
      </c>
      <c r="S73" s="457"/>
      <c r="T73" s="457"/>
      <c r="U73" s="527"/>
      <c r="V73" s="457" t="s">
        <v>114</v>
      </c>
      <c r="W73" s="457"/>
      <c r="X73" s="457"/>
      <c r="Y73" s="524" t="s">
        <v>559</v>
      </c>
      <c r="Z73" s="457" t="s">
        <v>35</v>
      </c>
      <c r="AA73" s="457"/>
      <c r="AB73" s="457"/>
      <c r="AC73" s="458"/>
      <c r="AD73" s="457" t="s">
        <v>505</v>
      </c>
      <c r="AE73" s="457"/>
      <c r="AF73" s="457"/>
      <c r="AG73" s="458"/>
      <c r="AH73" s="457" t="s">
        <v>37</v>
      </c>
      <c r="AI73" s="457"/>
      <c r="AJ73" s="457"/>
      <c r="AK73" s="524" t="s">
        <v>559</v>
      </c>
      <c r="AL73" s="457" t="s">
        <v>506</v>
      </c>
      <c r="AM73" s="457"/>
      <c r="AN73" s="457"/>
      <c r="AO73" s="458"/>
      <c r="AP73" s="457" t="s">
        <v>507</v>
      </c>
      <c r="AQ73" s="457"/>
      <c r="AR73" s="457"/>
      <c r="AS73" s="458"/>
      <c r="AT73" s="457" t="s">
        <v>508</v>
      </c>
      <c r="AU73" s="457"/>
      <c r="AV73" s="457"/>
      <c r="AW73" s="524" t="s">
        <v>559</v>
      </c>
      <c r="AX73" s="457" t="s">
        <v>509</v>
      </c>
      <c r="AY73" s="457"/>
      <c r="AZ73" s="457"/>
      <c r="BA73" s="459"/>
      <c r="BB73" s="460" t="s">
        <v>42</v>
      </c>
      <c r="BC73" s="460"/>
      <c r="BD73" s="460"/>
      <c r="BE73" s="458"/>
      <c r="BF73" s="457" t="s">
        <v>510</v>
      </c>
      <c r="BG73" s="457"/>
      <c r="BH73" s="457"/>
      <c r="BI73" s="528" t="s">
        <v>559</v>
      </c>
      <c r="BJ73" s="457" t="s">
        <v>44</v>
      </c>
      <c r="BK73" s="457"/>
      <c r="BL73" s="457"/>
      <c r="BM73" s="461"/>
      <c r="BN73" s="457" t="s">
        <v>45</v>
      </c>
      <c r="BO73" s="457"/>
      <c r="BP73" s="457"/>
      <c r="BQ73" s="461"/>
      <c r="BR73" s="461" t="s">
        <v>511</v>
      </c>
      <c r="BS73" s="461"/>
      <c r="BT73" s="461"/>
      <c r="BU73" s="528" t="s">
        <v>559</v>
      </c>
      <c r="BV73" s="457" t="s">
        <v>512</v>
      </c>
      <c r="BW73" s="457"/>
      <c r="BX73" s="457"/>
      <c r="BY73" s="461"/>
      <c r="BZ73" s="457" t="s">
        <v>513</v>
      </c>
      <c r="CA73" s="457"/>
      <c r="CB73" s="457"/>
    </row>
    <row r="74" spans="1:88" s="7" customFormat="1" ht="12" customHeight="1">
      <c r="A74" s="529"/>
      <c r="B74" s="530" t="s">
        <v>514</v>
      </c>
      <c r="C74" s="531" t="s">
        <v>515</v>
      </c>
      <c r="D74" s="531" t="s">
        <v>516</v>
      </c>
      <c r="E74" s="530"/>
      <c r="F74" s="530" t="s">
        <v>514</v>
      </c>
      <c r="G74" s="531" t="s">
        <v>515</v>
      </c>
      <c r="H74" s="530" t="s">
        <v>516</v>
      </c>
      <c r="I74" s="530"/>
      <c r="J74" s="531" t="s">
        <v>514</v>
      </c>
      <c r="K74" s="531" t="s">
        <v>515</v>
      </c>
      <c r="L74" s="531" t="s">
        <v>516</v>
      </c>
      <c r="M74" s="529"/>
      <c r="N74" s="465" t="s">
        <v>514</v>
      </c>
      <c r="O74" s="466" t="s">
        <v>515</v>
      </c>
      <c r="P74" s="465" t="s">
        <v>516</v>
      </c>
      <c r="Q74" s="465"/>
      <c r="R74" s="465" t="s">
        <v>514</v>
      </c>
      <c r="S74" s="466" t="s">
        <v>515</v>
      </c>
      <c r="T74" s="465" t="s">
        <v>516</v>
      </c>
      <c r="U74" s="465"/>
      <c r="V74" s="465" t="s">
        <v>514</v>
      </c>
      <c r="W74" s="466" t="s">
        <v>515</v>
      </c>
      <c r="X74" s="465" t="s">
        <v>516</v>
      </c>
      <c r="Y74" s="529"/>
      <c r="Z74" s="466" t="s">
        <v>514</v>
      </c>
      <c r="AA74" s="466" t="s">
        <v>515</v>
      </c>
      <c r="AB74" s="466" t="s">
        <v>516</v>
      </c>
      <c r="AC74" s="465"/>
      <c r="AD74" s="465" t="s">
        <v>514</v>
      </c>
      <c r="AE74" s="466" t="s">
        <v>515</v>
      </c>
      <c r="AF74" s="465" t="s">
        <v>516</v>
      </c>
      <c r="AG74" s="465"/>
      <c r="AH74" s="466" t="s">
        <v>514</v>
      </c>
      <c r="AI74" s="466" t="s">
        <v>515</v>
      </c>
      <c r="AJ74" s="466" t="s">
        <v>516</v>
      </c>
      <c r="AK74" s="529"/>
      <c r="AL74" s="465" t="s">
        <v>514</v>
      </c>
      <c r="AM74" s="466" t="s">
        <v>515</v>
      </c>
      <c r="AN74" s="466" t="s">
        <v>516</v>
      </c>
      <c r="AO74" s="465"/>
      <c r="AP74" s="466" t="s">
        <v>514</v>
      </c>
      <c r="AQ74" s="466" t="s">
        <v>515</v>
      </c>
      <c r="AR74" s="466" t="s">
        <v>516</v>
      </c>
      <c r="AS74" s="465"/>
      <c r="AT74" s="465" t="s">
        <v>514</v>
      </c>
      <c r="AU74" s="466" t="s">
        <v>515</v>
      </c>
      <c r="AV74" s="465" t="s">
        <v>516</v>
      </c>
      <c r="AW74" s="529"/>
      <c r="AX74" s="465" t="s">
        <v>514</v>
      </c>
      <c r="AY74" s="466" t="s">
        <v>515</v>
      </c>
      <c r="AZ74" s="465" t="s">
        <v>516</v>
      </c>
      <c r="BA74" s="532"/>
      <c r="BB74" s="465" t="s">
        <v>514</v>
      </c>
      <c r="BC74" s="466" t="s">
        <v>515</v>
      </c>
      <c r="BD74" s="465" t="s">
        <v>516</v>
      </c>
      <c r="BE74" s="465"/>
      <c r="BF74" s="465" t="s">
        <v>514</v>
      </c>
      <c r="BG74" s="466" t="s">
        <v>515</v>
      </c>
      <c r="BH74" s="465" t="s">
        <v>516</v>
      </c>
      <c r="BI74" s="533"/>
      <c r="BJ74" s="465" t="s">
        <v>514</v>
      </c>
      <c r="BK74" s="466" t="s">
        <v>515</v>
      </c>
      <c r="BL74" s="465" t="s">
        <v>516</v>
      </c>
      <c r="BM74" s="465"/>
      <c r="BN74" s="465" t="s">
        <v>514</v>
      </c>
      <c r="BO74" s="466" t="s">
        <v>515</v>
      </c>
      <c r="BP74" s="465" t="s">
        <v>516</v>
      </c>
      <c r="BQ74" s="465"/>
      <c r="BR74" s="465" t="s">
        <v>514</v>
      </c>
      <c r="BS74" s="466" t="s">
        <v>515</v>
      </c>
      <c r="BT74" s="466" t="s">
        <v>516</v>
      </c>
      <c r="BU74" s="533"/>
      <c r="BV74" s="465" t="s">
        <v>514</v>
      </c>
      <c r="BW74" s="466" t="s">
        <v>515</v>
      </c>
      <c r="BX74" s="466" t="s">
        <v>516</v>
      </c>
      <c r="BY74" s="465"/>
      <c r="BZ74" s="465" t="s">
        <v>514</v>
      </c>
      <c r="CA74" s="466" t="s">
        <v>515</v>
      </c>
      <c r="CB74" s="465" t="s">
        <v>516</v>
      </c>
    </row>
    <row r="75" spans="1:88" s="7" customFormat="1" ht="3" customHeight="1">
      <c r="A75" s="534"/>
      <c r="B75" s="535"/>
      <c r="C75" s="535"/>
      <c r="D75" s="535"/>
      <c r="E75" s="535"/>
      <c r="F75" s="535"/>
      <c r="G75" s="535"/>
      <c r="H75" s="535"/>
      <c r="I75" s="535"/>
      <c r="J75" s="535"/>
      <c r="K75" s="535"/>
      <c r="L75" s="535"/>
      <c r="M75" s="470"/>
      <c r="N75" s="536"/>
      <c r="O75" s="536"/>
      <c r="P75" s="536"/>
      <c r="Q75" s="536"/>
      <c r="R75" s="536"/>
      <c r="S75" s="536"/>
      <c r="T75" s="536"/>
      <c r="U75" s="536"/>
      <c r="V75" s="536"/>
      <c r="W75" s="536"/>
      <c r="X75" s="536"/>
      <c r="Y75" s="470"/>
      <c r="Z75" s="536"/>
      <c r="AA75" s="536"/>
      <c r="AB75" s="536"/>
      <c r="AC75" s="536"/>
      <c r="AD75" s="536"/>
      <c r="AE75" s="536"/>
      <c r="AF75" s="536"/>
      <c r="AG75" s="536"/>
      <c r="AH75" s="536"/>
      <c r="AI75" s="536"/>
      <c r="AJ75" s="536"/>
      <c r="AK75" s="470"/>
      <c r="AL75" s="536"/>
      <c r="AM75" s="536"/>
      <c r="AN75" s="536"/>
      <c r="AO75" s="536"/>
      <c r="AP75" s="536"/>
      <c r="AQ75" s="536"/>
      <c r="AR75" s="536"/>
      <c r="AS75" s="536"/>
      <c r="AT75" s="536"/>
      <c r="AU75" s="536"/>
      <c r="AV75" s="536"/>
      <c r="AW75" s="470"/>
      <c r="AX75" s="470"/>
      <c r="AY75" s="470"/>
      <c r="AZ75" s="470"/>
      <c r="BA75" s="470"/>
      <c r="BB75" s="536"/>
      <c r="BC75" s="536"/>
      <c r="BD75" s="536"/>
      <c r="BE75" s="536"/>
      <c r="BF75" s="536"/>
      <c r="BG75" s="536"/>
      <c r="BH75" s="536"/>
      <c r="BI75" s="470"/>
      <c r="BJ75" s="536"/>
      <c r="BK75" s="536"/>
      <c r="BL75" s="536"/>
      <c r="BM75" s="536"/>
      <c r="BN75" s="536"/>
      <c r="BO75" s="536"/>
      <c r="BP75" s="536"/>
      <c r="BQ75" s="536"/>
      <c r="BR75" s="470"/>
      <c r="BS75" s="470"/>
      <c r="BT75" s="470"/>
      <c r="BU75" s="470"/>
      <c r="BV75" s="470"/>
      <c r="BW75" s="470"/>
      <c r="BX75" s="470"/>
      <c r="BY75" s="470"/>
      <c r="BZ75" s="470"/>
      <c r="CA75" s="470"/>
      <c r="CB75" s="470"/>
    </row>
    <row r="76" spans="1:88" s="474" customFormat="1" ht="8.25" customHeight="1">
      <c r="A76" s="471" t="s">
        <v>561</v>
      </c>
      <c r="B76" s="472">
        <v>46133945.156999998</v>
      </c>
      <c r="C76" s="472">
        <v>30526818.515999999</v>
      </c>
      <c r="D76" s="472">
        <v>76660763.672999993</v>
      </c>
      <c r="E76" s="472"/>
      <c r="F76" s="472">
        <v>1177867.355</v>
      </c>
      <c r="G76" s="472">
        <v>283808.50099999999</v>
      </c>
      <c r="H76" s="472">
        <v>1461675.8559999999</v>
      </c>
      <c r="I76" s="472"/>
      <c r="J76" s="472">
        <v>74595415.947999999</v>
      </c>
      <c r="K76" s="472">
        <v>56483203.100000001</v>
      </c>
      <c r="L76" s="472">
        <v>131078619.04799999</v>
      </c>
      <c r="M76" s="471" t="s">
        <v>561</v>
      </c>
      <c r="N76" s="472">
        <v>5620759.0860000001</v>
      </c>
      <c r="O76" s="472">
        <v>2357039.6150000002</v>
      </c>
      <c r="P76" s="472">
        <v>7977798.7010000004</v>
      </c>
      <c r="Q76" s="472"/>
      <c r="R76" s="472">
        <v>9458192.7100000009</v>
      </c>
      <c r="S76" s="472">
        <v>6498508.767</v>
      </c>
      <c r="T76" s="472">
        <v>15956701.478</v>
      </c>
      <c r="U76" s="472"/>
      <c r="V76" s="472">
        <v>28668783.408</v>
      </c>
      <c r="W76" s="472">
        <v>18768110.84</v>
      </c>
      <c r="X76" s="472">
        <v>47436894.248999998</v>
      </c>
      <c r="Y76" s="471" t="s">
        <v>561</v>
      </c>
      <c r="Z76" s="472">
        <v>2741557.95</v>
      </c>
      <c r="AA76" s="472">
        <v>2578468.9619999998</v>
      </c>
      <c r="AB76" s="472">
        <v>5320026.9119999995</v>
      </c>
      <c r="AC76" s="472"/>
      <c r="AD76" s="472">
        <v>32772391.070999999</v>
      </c>
      <c r="AE76" s="472">
        <v>17061641.088</v>
      </c>
      <c r="AF76" s="472">
        <v>49834032.159999996</v>
      </c>
      <c r="AG76" s="472"/>
      <c r="AH76" s="472">
        <v>10076974.461999999</v>
      </c>
      <c r="AI76" s="472">
        <v>403073.685</v>
      </c>
      <c r="AJ76" s="472">
        <v>10480048.147</v>
      </c>
      <c r="AK76" s="471" t="s">
        <v>561</v>
      </c>
      <c r="AL76" s="472">
        <v>3223680.03</v>
      </c>
      <c r="AM76" s="472">
        <v>842038.88500000001</v>
      </c>
      <c r="AN76" s="472">
        <v>4065718.915</v>
      </c>
      <c r="AO76" s="472"/>
      <c r="AP76" s="472">
        <v>2651245.0419999999</v>
      </c>
      <c r="AQ76" s="472">
        <v>354614.783</v>
      </c>
      <c r="AR76" s="472">
        <v>3005859.8259999999</v>
      </c>
      <c r="AS76" s="472"/>
      <c r="AT76" s="472">
        <v>1965416.41</v>
      </c>
      <c r="AU76" s="472">
        <v>4885971.4170000004</v>
      </c>
      <c r="AV76" s="472">
        <v>6851387.8279999997</v>
      </c>
      <c r="AW76" s="471" t="s">
        <v>561</v>
      </c>
      <c r="AX76" s="472">
        <v>1327470.3770000001</v>
      </c>
      <c r="AY76" s="472">
        <v>6310.0780000000004</v>
      </c>
      <c r="AZ76" s="472">
        <v>1333780.4550000001</v>
      </c>
      <c r="BA76" s="472"/>
      <c r="BB76" s="472">
        <v>827875.84900000005</v>
      </c>
      <c r="BC76" s="472">
        <v>133661.40700000001</v>
      </c>
      <c r="BD76" s="472">
        <v>961537.25600000005</v>
      </c>
      <c r="BE76" s="472"/>
      <c r="BF76" s="537">
        <v>249448.52</v>
      </c>
      <c r="BG76" s="472">
        <v>1759515.605</v>
      </c>
      <c r="BH76" s="472">
        <v>2008964.125</v>
      </c>
      <c r="BI76" s="471" t="s">
        <v>561</v>
      </c>
      <c r="BJ76" s="537">
        <v>73996.240999999995</v>
      </c>
      <c r="BK76" s="472">
        <v>1959778.314</v>
      </c>
      <c r="BL76" s="472">
        <v>2033774.5560000001</v>
      </c>
      <c r="BM76" s="472"/>
      <c r="BN76" s="537">
        <v>594655.51500000001</v>
      </c>
      <c r="BO76" s="472">
        <v>672439.11</v>
      </c>
      <c r="BP76" s="472">
        <v>1267094.625</v>
      </c>
      <c r="BQ76" s="472"/>
      <c r="BR76" s="472">
        <v>222159675.13099998</v>
      </c>
      <c r="BS76" s="472">
        <v>145575002.67300001</v>
      </c>
      <c r="BT76" s="472">
        <v>367734677.81</v>
      </c>
      <c r="BU76" s="471" t="s">
        <v>561</v>
      </c>
      <c r="BV76" s="472">
        <v>74595415.947999999</v>
      </c>
      <c r="BW76" s="472">
        <v>58538208.936999999</v>
      </c>
      <c r="BX76" s="472">
        <v>133133624.88600001</v>
      </c>
      <c r="BY76" s="472"/>
      <c r="BZ76" s="472">
        <v>222159675.13099998</v>
      </c>
      <c r="CA76" s="472">
        <v>147630008.51000002</v>
      </c>
      <c r="CB76" s="472">
        <v>369789683.648</v>
      </c>
      <c r="CC76" s="538"/>
    </row>
    <row r="77" spans="1:88" s="474" customFormat="1" ht="8.25" customHeight="1">
      <c r="A77" s="479"/>
      <c r="B77" s="480"/>
      <c r="C77" s="480"/>
      <c r="D77" s="480"/>
      <c r="E77" s="480"/>
      <c r="F77" s="480"/>
      <c r="G77" s="480"/>
      <c r="H77" s="480"/>
      <c r="I77" s="480"/>
      <c r="J77" s="480"/>
      <c r="K77" s="480"/>
      <c r="L77" s="480"/>
      <c r="M77" s="479"/>
      <c r="N77" s="480"/>
      <c r="O77" s="480"/>
      <c r="P77" s="480"/>
      <c r="Q77" s="480"/>
      <c r="R77" s="480"/>
      <c r="S77" s="480"/>
      <c r="T77" s="480"/>
      <c r="U77" s="480"/>
      <c r="V77" s="480"/>
      <c r="W77" s="480"/>
      <c r="X77" s="480"/>
      <c r="Y77" s="479"/>
      <c r="Z77" s="480"/>
      <c r="AA77" s="480"/>
      <c r="AB77" s="480"/>
      <c r="AC77" s="480"/>
      <c r="AD77" s="480"/>
      <c r="AE77" s="480"/>
      <c r="AF77" s="480"/>
      <c r="AG77" s="480"/>
      <c r="AH77" s="480"/>
      <c r="AI77" s="480"/>
      <c r="AJ77" s="480"/>
      <c r="AK77" s="479"/>
      <c r="AL77" s="480"/>
      <c r="AM77" s="480"/>
      <c r="AN77" s="480"/>
      <c r="AO77" s="480"/>
      <c r="AP77" s="480"/>
      <c r="AQ77" s="480"/>
      <c r="AR77" s="480"/>
      <c r="AS77" s="480"/>
      <c r="AT77" s="480"/>
      <c r="AU77" s="480"/>
      <c r="AV77" s="480"/>
      <c r="AW77" s="479"/>
      <c r="AX77" s="480"/>
      <c r="AY77" s="480"/>
      <c r="AZ77" s="480"/>
      <c r="BA77" s="480"/>
      <c r="BB77" s="480"/>
      <c r="BC77" s="480"/>
      <c r="BD77" s="480"/>
      <c r="BE77" s="480"/>
      <c r="BF77" s="480"/>
      <c r="BG77" s="480"/>
      <c r="BH77" s="480"/>
      <c r="BI77" s="479"/>
      <c r="BJ77" s="480"/>
      <c r="BK77" s="480"/>
      <c r="BL77" s="480"/>
      <c r="BM77" s="480"/>
      <c r="BN77" s="480"/>
      <c r="BO77" s="480"/>
      <c r="BP77" s="480"/>
      <c r="BQ77" s="480"/>
      <c r="BR77" s="480"/>
      <c r="BS77" s="480"/>
      <c r="BT77" s="480"/>
      <c r="BU77" s="479"/>
      <c r="BV77" s="480"/>
      <c r="BW77" s="480"/>
      <c r="BX77" s="480"/>
      <c r="BY77" s="480"/>
      <c r="BZ77" s="480"/>
      <c r="CA77" s="480"/>
      <c r="CB77" s="480"/>
    </row>
    <row r="78" spans="1:88" s="474" customFormat="1" ht="8.25" customHeight="1">
      <c r="A78" s="479" t="s">
        <v>562</v>
      </c>
      <c r="B78" s="480">
        <v>14523321.006999999</v>
      </c>
      <c r="C78" s="480">
        <v>9594507.6899999995</v>
      </c>
      <c r="D78" s="480">
        <v>24117828.697000001</v>
      </c>
      <c r="E78" s="480"/>
      <c r="F78" s="480">
        <v>200645.511</v>
      </c>
      <c r="G78" s="480">
        <v>39399.961000000003</v>
      </c>
      <c r="H78" s="480">
        <v>240045.47200000001</v>
      </c>
      <c r="I78" s="480"/>
      <c r="J78" s="480">
        <v>25491702.638999999</v>
      </c>
      <c r="K78" s="480">
        <v>19378331.311999999</v>
      </c>
      <c r="L78" s="480">
        <v>44870033.952</v>
      </c>
      <c r="M78" s="479" t="s">
        <v>562</v>
      </c>
      <c r="N78" s="480">
        <v>375618.13699999999</v>
      </c>
      <c r="O78" s="480">
        <v>214315.42499999999</v>
      </c>
      <c r="P78" s="480">
        <v>589933.56200000003</v>
      </c>
      <c r="Q78" s="480"/>
      <c r="R78" s="480">
        <v>2996652.514</v>
      </c>
      <c r="S78" s="480">
        <v>1971140.219</v>
      </c>
      <c r="T78" s="480">
        <v>4967792.7340000002</v>
      </c>
      <c r="U78" s="480"/>
      <c r="V78" s="480">
        <v>9238184.023</v>
      </c>
      <c r="W78" s="480">
        <v>6468290.2609999999</v>
      </c>
      <c r="X78" s="480">
        <v>15706474.285</v>
      </c>
      <c r="Y78" s="479" t="s">
        <v>562</v>
      </c>
      <c r="Z78" s="480">
        <v>2643766.1</v>
      </c>
      <c r="AA78" s="480">
        <v>2527921.733</v>
      </c>
      <c r="AB78" s="480">
        <v>5171687.8339999998</v>
      </c>
      <c r="AC78" s="480"/>
      <c r="AD78" s="480">
        <v>7115174.5420000004</v>
      </c>
      <c r="AE78" s="480">
        <v>3958480.591</v>
      </c>
      <c r="AF78" s="480">
        <v>11073655.132999999</v>
      </c>
      <c r="AG78" s="480"/>
      <c r="AH78" s="480">
        <v>11739.655000000001</v>
      </c>
      <c r="AI78" s="480">
        <v>8769.7630000000008</v>
      </c>
      <c r="AJ78" s="480">
        <v>20509.419000000002</v>
      </c>
      <c r="AK78" s="479" t="s">
        <v>562</v>
      </c>
      <c r="AL78" s="480">
        <v>168717.94200000001</v>
      </c>
      <c r="AM78" s="480">
        <v>28483.468000000001</v>
      </c>
      <c r="AN78" s="480">
        <v>197201.41</v>
      </c>
      <c r="AO78" s="480"/>
      <c r="AP78" s="480">
        <v>0</v>
      </c>
      <c r="AQ78" s="480">
        <v>0</v>
      </c>
      <c r="AR78" s="480">
        <v>0</v>
      </c>
      <c r="AS78" s="480"/>
      <c r="AT78" s="480">
        <v>1036065.214</v>
      </c>
      <c r="AU78" s="480">
        <v>2447940.9849999999</v>
      </c>
      <c r="AV78" s="480">
        <v>3484006.2</v>
      </c>
      <c r="AW78" s="479" t="s">
        <v>562</v>
      </c>
      <c r="AX78" s="480">
        <v>0</v>
      </c>
      <c r="AY78" s="480">
        <v>0</v>
      </c>
      <c r="AZ78" s="480">
        <v>0</v>
      </c>
      <c r="BA78" s="480"/>
      <c r="BB78" s="480">
        <v>19746.614000000001</v>
      </c>
      <c r="BC78" s="480">
        <v>36773.637999999999</v>
      </c>
      <c r="BD78" s="480">
        <v>56520.252999999997</v>
      </c>
      <c r="BE78" s="480"/>
      <c r="BF78" s="480">
        <v>81537.061000000002</v>
      </c>
      <c r="BG78" s="480">
        <v>125540.03599999999</v>
      </c>
      <c r="BH78" s="480">
        <v>207077.09700000001</v>
      </c>
      <c r="BI78" s="479" t="s">
        <v>562</v>
      </c>
      <c r="BJ78" s="480">
        <v>31173.077000000001</v>
      </c>
      <c r="BK78" s="480">
        <v>389590.16200000001</v>
      </c>
      <c r="BL78" s="480">
        <v>420763.24</v>
      </c>
      <c r="BM78" s="480"/>
      <c r="BN78" s="480">
        <v>66298.625</v>
      </c>
      <c r="BO78" s="480">
        <v>177470.65100000001</v>
      </c>
      <c r="BP78" s="480">
        <v>243769.27600000001</v>
      </c>
      <c r="BQ78" s="480"/>
      <c r="BR78" s="480">
        <v>64000342.661000006</v>
      </c>
      <c r="BS78" s="480">
        <v>47366955.894999996</v>
      </c>
      <c r="BT78" s="480">
        <v>111367298.564</v>
      </c>
      <c r="BU78" s="479" t="s">
        <v>562</v>
      </c>
      <c r="BV78" s="480">
        <v>25491702.638999999</v>
      </c>
      <c r="BW78" s="480">
        <v>21028325.033</v>
      </c>
      <c r="BX78" s="480">
        <v>46520027.673</v>
      </c>
      <c r="BY78" s="480"/>
      <c r="BZ78" s="480">
        <v>64000342.661000006</v>
      </c>
      <c r="CA78" s="480">
        <v>49016949.615999997</v>
      </c>
      <c r="CB78" s="480">
        <v>113017292.285</v>
      </c>
    </row>
    <row r="79" spans="1:88" s="474" customFormat="1" ht="8.25" customHeight="1">
      <c r="A79" s="479" t="s">
        <v>563</v>
      </c>
      <c r="B79" s="480">
        <v>17206604.331</v>
      </c>
      <c r="C79" s="480">
        <v>8331932.3770000003</v>
      </c>
      <c r="D79" s="480">
        <v>25538536.708999999</v>
      </c>
      <c r="E79" s="480"/>
      <c r="F79" s="480">
        <v>177539.26800000001</v>
      </c>
      <c r="G79" s="480">
        <v>30628.579000000002</v>
      </c>
      <c r="H79" s="480">
        <v>208167.848</v>
      </c>
      <c r="I79" s="480"/>
      <c r="J79" s="480">
        <v>32509250.859000001</v>
      </c>
      <c r="K79" s="480">
        <v>19064957.384</v>
      </c>
      <c r="L79" s="480">
        <v>51574208.244000003</v>
      </c>
      <c r="M79" s="479" t="s">
        <v>563</v>
      </c>
      <c r="N79" s="480">
        <v>2969783.6430000002</v>
      </c>
      <c r="O79" s="480">
        <v>909557.79399999999</v>
      </c>
      <c r="P79" s="480">
        <v>3879341.4380000001</v>
      </c>
      <c r="Q79" s="480"/>
      <c r="R79" s="480">
        <v>1913289.8119999999</v>
      </c>
      <c r="S79" s="480">
        <v>843777.55900000001</v>
      </c>
      <c r="T79" s="480">
        <v>2757067.372</v>
      </c>
      <c r="U79" s="480"/>
      <c r="V79" s="480">
        <v>7689539.0710000005</v>
      </c>
      <c r="W79" s="480">
        <v>4187328.5610000002</v>
      </c>
      <c r="X79" s="480">
        <v>11876867.631999999</v>
      </c>
      <c r="Y79" s="479" t="s">
        <v>563</v>
      </c>
      <c r="Z79" s="480">
        <v>5611.2640000000001</v>
      </c>
      <c r="AA79" s="480">
        <v>32828.485000000001</v>
      </c>
      <c r="AB79" s="480">
        <v>38439.749000000003</v>
      </c>
      <c r="AC79" s="480"/>
      <c r="AD79" s="480">
        <v>12094396.273</v>
      </c>
      <c r="AE79" s="480">
        <v>6913747.3619999997</v>
      </c>
      <c r="AF79" s="480">
        <v>19008143.635000002</v>
      </c>
      <c r="AG79" s="480"/>
      <c r="AH79" s="480">
        <v>1613442.7069999999</v>
      </c>
      <c r="AI79" s="480">
        <v>153182.171</v>
      </c>
      <c r="AJ79" s="480">
        <v>1766624.878</v>
      </c>
      <c r="AK79" s="479" t="s">
        <v>563</v>
      </c>
      <c r="AL79" s="480">
        <v>742538.37800000003</v>
      </c>
      <c r="AM79" s="480">
        <v>253843.80100000001</v>
      </c>
      <c r="AN79" s="480">
        <v>996382.179</v>
      </c>
      <c r="AO79" s="480"/>
      <c r="AP79" s="480">
        <v>707854.18599999999</v>
      </c>
      <c r="AQ79" s="480">
        <v>82212.339000000007</v>
      </c>
      <c r="AR79" s="480">
        <v>790066.52599999995</v>
      </c>
      <c r="AS79" s="480"/>
      <c r="AT79" s="480">
        <v>4.2240000000000002</v>
      </c>
      <c r="AU79" s="480">
        <v>502.33800000000002</v>
      </c>
      <c r="AV79" s="480">
        <v>506.56299999999999</v>
      </c>
      <c r="AW79" s="479" t="s">
        <v>563</v>
      </c>
      <c r="AX79" s="480">
        <v>567670.22</v>
      </c>
      <c r="AY79" s="480">
        <v>1038.1220000000001</v>
      </c>
      <c r="AZ79" s="480">
        <v>568708.34199999995</v>
      </c>
      <c r="BA79" s="480"/>
      <c r="BB79" s="480">
        <v>102038.325</v>
      </c>
      <c r="BC79" s="480">
        <v>23143.576000000001</v>
      </c>
      <c r="BD79" s="480">
        <v>125181.902</v>
      </c>
      <c r="BE79" s="480"/>
      <c r="BF79" s="480">
        <v>0</v>
      </c>
      <c r="BG79" s="480">
        <v>0</v>
      </c>
      <c r="BH79" s="480">
        <v>0</v>
      </c>
      <c r="BI79" s="479" t="s">
        <v>563</v>
      </c>
      <c r="BJ79" s="480">
        <v>77.899000000000001</v>
      </c>
      <c r="BK79" s="480">
        <v>1032.165</v>
      </c>
      <c r="BL79" s="480">
        <v>1110.0650000000001</v>
      </c>
      <c r="BM79" s="480"/>
      <c r="BN79" s="480">
        <v>0</v>
      </c>
      <c r="BO79" s="480">
        <v>0</v>
      </c>
      <c r="BP79" s="480">
        <v>0</v>
      </c>
      <c r="BQ79" s="480"/>
      <c r="BR79" s="480">
        <v>78299640.460000023</v>
      </c>
      <c r="BS79" s="480">
        <v>40829712.612999991</v>
      </c>
      <c r="BT79" s="480">
        <v>119129353.08199997</v>
      </c>
      <c r="BU79" s="479" t="s">
        <v>563</v>
      </c>
      <c r="BV79" s="480">
        <v>32509250.859000001</v>
      </c>
      <c r="BW79" s="480">
        <v>19064957.384</v>
      </c>
      <c r="BX79" s="480">
        <v>51574208.244000003</v>
      </c>
      <c r="BY79" s="480"/>
      <c r="BZ79" s="480">
        <v>78299640.460000023</v>
      </c>
      <c r="CA79" s="480">
        <v>40829712.612999991</v>
      </c>
      <c r="CB79" s="480">
        <v>119129353.08199997</v>
      </c>
    </row>
    <row r="80" spans="1:88" s="474" customFormat="1" ht="8.25" customHeight="1">
      <c r="A80" s="479" t="s">
        <v>564</v>
      </c>
      <c r="B80" s="480">
        <v>13697183.172</v>
      </c>
      <c r="C80" s="480">
        <v>12097274.890000001</v>
      </c>
      <c r="D80" s="480">
        <v>25794458.063000001</v>
      </c>
      <c r="E80" s="480"/>
      <c r="F80" s="480">
        <v>755362.05099999998</v>
      </c>
      <c r="G80" s="480">
        <v>207142.75200000001</v>
      </c>
      <c r="H80" s="480">
        <v>962504.804</v>
      </c>
      <c r="I80" s="480"/>
      <c r="J80" s="480">
        <v>15530593.937999999</v>
      </c>
      <c r="K80" s="480">
        <v>16794435.414000001</v>
      </c>
      <c r="L80" s="480">
        <v>32325029.352000002</v>
      </c>
      <c r="M80" s="479" t="s">
        <v>564</v>
      </c>
      <c r="N80" s="480">
        <v>2008946.3049999999</v>
      </c>
      <c r="O80" s="480">
        <v>1127988.912</v>
      </c>
      <c r="P80" s="480">
        <v>3136935.2170000002</v>
      </c>
      <c r="Q80" s="480"/>
      <c r="R80" s="480">
        <v>4371638.0259999996</v>
      </c>
      <c r="S80" s="480">
        <v>3615234.747</v>
      </c>
      <c r="T80" s="480">
        <v>7986872.773</v>
      </c>
      <c r="U80" s="480"/>
      <c r="V80" s="480">
        <v>10351298.058</v>
      </c>
      <c r="W80" s="480">
        <v>5668590.8030000003</v>
      </c>
      <c r="X80" s="480">
        <v>16019888.861</v>
      </c>
      <c r="Y80" s="479" t="s">
        <v>564</v>
      </c>
      <c r="Z80" s="480">
        <v>36409.457999999999</v>
      </c>
      <c r="AA80" s="480">
        <v>3536.19</v>
      </c>
      <c r="AB80" s="480">
        <v>39945.648000000001</v>
      </c>
      <c r="AC80" s="480"/>
      <c r="AD80" s="480">
        <v>12646556.982000001</v>
      </c>
      <c r="AE80" s="480">
        <v>5735263.227</v>
      </c>
      <c r="AF80" s="480">
        <v>18381820.208999999</v>
      </c>
      <c r="AG80" s="480"/>
      <c r="AH80" s="480">
        <v>8425018.8790000007</v>
      </c>
      <c r="AI80" s="480">
        <v>231602.17800000001</v>
      </c>
      <c r="AJ80" s="480">
        <v>8656621.0580000002</v>
      </c>
      <c r="AK80" s="479" t="s">
        <v>564</v>
      </c>
      <c r="AL80" s="480">
        <v>2286245.7749999999</v>
      </c>
      <c r="AM80" s="480">
        <v>545125.99699999997</v>
      </c>
      <c r="AN80" s="480">
        <v>2831371.773</v>
      </c>
      <c r="AO80" s="480"/>
      <c r="AP80" s="480">
        <v>1928326.4010000001</v>
      </c>
      <c r="AQ80" s="480">
        <v>271179.20799999998</v>
      </c>
      <c r="AR80" s="480">
        <v>2199505.6090000002</v>
      </c>
      <c r="AS80" s="480"/>
      <c r="AT80" s="480">
        <v>892108.88699999999</v>
      </c>
      <c r="AU80" s="480">
        <v>2195436.6549999998</v>
      </c>
      <c r="AV80" s="480">
        <v>3087545.5419999999</v>
      </c>
      <c r="AW80" s="479" t="s">
        <v>564</v>
      </c>
      <c r="AX80" s="480">
        <v>735832.26500000001</v>
      </c>
      <c r="AY80" s="480">
        <v>5259.0190000000002</v>
      </c>
      <c r="AZ80" s="480">
        <v>741091.28399999999</v>
      </c>
      <c r="BA80" s="480"/>
      <c r="BB80" s="480">
        <v>705797.51399999997</v>
      </c>
      <c r="BC80" s="480">
        <v>61280.093000000001</v>
      </c>
      <c r="BD80" s="480">
        <v>767077.60800000001</v>
      </c>
      <c r="BE80" s="480"/>
      <c r="BF80" s="480">
        <v>153583.45499999999</v>
      </c>
      <c r="BG80" s="480">
        <v>1608781.1159999999</v>
      </c>
      <c r="BH80" s="480">
        <v>1762364.571</v>
      </c>
      <c r="BI80" s="479" t="s">
        <v>564</v>
      </c>
      <c r="BJ80" s="480">
        <v>40866</v>
      </c>
      <c r="BK80" s="480">
        <v>1569154.22</v>
      </c>
      <c r="BL80" s="480">
        <v>1610020.22</v>
      </c>
      <c r="BM80" s="480"/>
      <c r="BN80" s="480">
        <v>528356.88899999997</v>
      </c>
      <c r="BO80" s="480">
        <v>490852.25799999997</v>
      </c>
      <c r="BP80" s="480">
        <v>1019209.148</v>
      </c>
      <c r="BQ80" s="480"/>
      <c r="BR80" s="480">
        <v>75094124.054999977</v>
      </c>
      <c r="BS80" s="480">
        <v>52228137.679000005</v>
      </c>
      <c r="BT80" s="480">
        <v>127322261.73999999</v>
      </c>
      <c r="BU80" s="479" t="s">
        <v>564</v>
      </c>
      <c r="BV80" s="480">
        <v>15530593.937999999</v>
      </c>
      <c r="BW80" s="480">
        <v>17196029.499000002</v>
      </c>
      <c r="BX80" s="480">
        <v>32726623.436999999</v>
      </c>
      <c r="BY80" s="480"/>
      <c r="BZ80" s="480">
        <v>75094124.054999977</v>
      </c>
      <c r="CA80" s="480">
        <v>52629731.763999999</v>
      </c>
      <c r="CB80" s="480">
        <v>127723855.82499999</v>
      </c>
    </row>
    <row r="81" spans="1:80" s="474" customFormat="1" ht="8.25" customHeight="1">
      <c r="A81" s="478" t="s">
        <v>565</v>
      </c>
      <c r="B81" s="476">
        <v>220426.87</v>
      </c>
      <c r="C81" s="476">
        <v>56719.999000000003</v>
      </c>
      <c r="D81" s="476">
        <v>277146.86900000001</v>
      </c>
      <c r="E81" s="476"/>
      <c r="F81" s="476">
        <v>0</v>
      </c>
      <c r="G81" s="476">
        <v>51.521999999999998</v>
      </c>
      <c r="H81" s="476">
        <v>51.521999999999998</v>
      </c>
      <c r="I81" s="476"/>
      <c r="J81" s="476">
        <v>456674.99900000001</v>
      </c>
      <c r="K81" s="476">
        <v>2338860.87</v>
      </c>
      <c r="L81" s="476">
        <v>2795535.8689999999</v>
      </c>
      <c r="M81" s="478" t="s">
        <v>565</v>
      </c>
      <c r="N81" s="476">
        <v>0</v>
      </c>
      <c r="O81" s="476">
        <v>71.596000000000004</v>
      </c>
      <c r="P81" s="476">
        <v>71.596000000000004</v>
      </c>
      <c r="Q81" s="476"/>
      <c r="R81" s="476">
        <v>0</v>
      </c>
      <c r="S81" s="476">
        <v>1505.998</v>
      </c>
      <c r="T81" s="476">
        <v>1505.998</v>
      </c>
      <c r="U81" s="476"/>
      <c r="V81" s="476">
        <v>0</v>
      </c>
      <c r="W81" s="476">
        <v>12594.681</v>
      </c>
      <c r="X81" s="476">
        <v>12594.681</v>
      </c>
      <c r="Y81" s="478" t="s">
        <v>565</v>
      </c>
      <c r="Z81" s="476">
        <v>0</v>
      </c>
      <c r="AA81" s="476">
        <v>0</v>
      </c>
      <c r="AB81" s="476">
        <v>0</v>
      </c>
      <c r="AC81" s="476"/>
      <c r="AD81" s="476">
        <v>41300.1</v>
      </c>
      <c r="AE81" s="476">
        <v>14224.526</v>
      </c>
      <c r="AF81" s="476">
        <v>55524.625999999997</v>
      </c>
      <c r="AG81" s="476"/>
      <c r="AH81" s="476">
        <v>0</v>
      </c>
      <c r="AI81" s="476">
        <v>0</v>
      </c>
      <c r="AJ81" s="476">
        <v>0</v>
      </c>
      <c r="AK81" s="478" t="s">
        <v>565</v>
      </c>
      <c r="AL81" s="476">
        <v>0</v>
      </c>
      <c r="AM81" s="476">
        <v>0</v>
      </c>
      <c r="AN81" s="476">
        <v>0</v>
      </c>
      <c r="AO81" s="476"/>
      <c r="AP81" s="476">
        <v>0</v>
      </c>
      <c r="AQ81" s="476">
        <v>0</v>
      </c>
      <c r="AR81" s="476">
        <v>0</v>
      </c>
      <c r="AS81" s="476"/>
      <c r="AT81" s="476">
        <v>0</v>
      </c>
      <c r="AU81" s="476">
        <v>0</v>
      </c>
      <c r="AV81" s="476">
        <v>0</v>
      </c>
      <c r="AW81" s="478" t="s">
        <v>565</v>
      </c>
      <c r="AX81" s="476">
        <v>16700</v>
      </c>
      <c r="AY81" s="476">
        <v>0</v>
      </c>
      <c r="AZ81" s="476">
        <v>16700</v>
      </c>
      <c r="BA81" s="476"/>
      <c r="BB81" s="476">
        <v>0</v>
      </c>
      <c r="BC81" s="476">
        <v>0</v>
      </c>
      <c r="BD81" s="476">
        <v>0</v>
      </c>
      <c r="BE81" s="476"/>
      <c r="BF81" s="476">
        <v>0</v>
      </c>
      <c r="BG81" s="476">
        <v>0</v>
      </c>
      <c r="BH81" s="476">
        <v>0</v>
      </c>
      <c r="BI81" s="478" t="s">
        <v>565</v>
      </c>
      <c r="BJ81" s="476">
        <v>0</v>
      </c>
      <c r="BK81" s="476">
        <v>0</v>
      </c>
      <c r="BL81" s="476">
        <v>0</v>
      </c>
      <c r="BM81" s="476"/>
      <c r="BN81" s="476">
        <v>0</v>
      </c>
      <c r="BO81" s="476">
        <v>0</v>
      </c>
      <c r="BP81" s="476">
        <v>0</v>
      </c>
      <c r="BQ81" s="476"/>
      <c r="BR81" s="476">
        <v>735101.96899999992</v>
      </c>
      <c r="BS81" s="476">
        <v>2424029.1920000003</v>
      </c>
      <c r="BT81" s="476">
        <v>3159131.1609999998</v>
      </c>
      <c r="BU81" s="478" t="s">
        <v>565</v>
      </c>
      <c r="BV81" s="476">
        <v>456674.99900000001</v>
      </c>
      <c r="BW81" s="476">
        <v>2338860.87</v>
      </c>
      <c r="BX81" s="476">
        <v>2795535.8689999999</v>
      </c>
      <c r="BY81" s="476"/>
      <c r="BZ81" s="476">
        <v>735101.96899999992</v>
      </c>
      <c r="CA81" s="476">
        <v>2424029.1920000003</v>
      </c>
      <c r="CB81" s="476">
        <v>3159131.1609999998</v>
      </c>
    </row>
    <row r="82" spans="1:80" s="474" customFormat="1" ht="8.25" customHeight="1">
      <c r="A82" s="478" t="s">
        <v>566</v>
      </c>
      <c r="B82" s="476">
        <v>12604968.380000001</v>
      </c>
      <c r="C82" s="476">
        <v>11523063.317</v>
      </c>
      <c r="D82" s="476">
        <v>24128031.697000001</v>
      </c>
      <c r="E82" s="476"/>
      <c r="F82" s="476">
        <v>659948.85900000005</v>
      </c>
      <c r="G82" s="476">
        <v>152332.92800000001</v>
      </c>
      <c r="H82" s="476">
        <v>812281.78700000001</v>
      </c>
      <c r="I82" s="476"/>
      <c r="J82" s="476">
        <v>12472380.889</v>
      </c>
      <c r="K82" s="476">
        <v>13498504.328</v>
      </c>
      <c r="L82" s="476">
        <v>25970885.217999998</v>
      </c>
      <c r="M82" s="478" t="s">
        <v>566</v>
      </c>
      <c r="N82" s="476">
        <v>1949851.2779999999</v>
      </c>
      <c r="O82" s="476">
        <v>1116134.3970000001</v>
      </c>
      <c r="P82" s="476">
        <v>3065985.676</v>
      </c>
      <c r="Q82" s="476"/>
      <c r="R82" s="476">
        <v>4179738.233</v>
      </c>
      <c r="S82" s="476">
        <v>3558589.68</v>
      </c>
      <c r="T82" s="476">
        <v>7738327.9129999997</v>
      </c>
      <c r="U82" s="476"/>
      <c r="V82" s="476">
        <v>9930902.6060000006</v>
      </c>
      <c r="W82" s="476">
        <v>5530009.108</v>
      </c>
      <c r="X82" s="476">
        <v>15460911.714</v>
      </c>
      <c r="Y82" s="478" t="s">
        <v>566</v>
      </c>
      <c r="Z82" s="476">
        <v>36409.457999999999</v>
      </c>
      <c r="AA82" s="476">
        <v>3536.19</v>
      </c>
      <c r="AB82" s="476">
        <v>39945.648000000001</v>
      </c>
      <c r="AC82" s="476"/>
      <c r="AD82" s="476">
        <v>11945512.463</v>
      </c>
      <c r="AE82" s="476">
        <v>5553897.9570000004</v>
      </c>
      <c r="AF82" s="476">
        <v>17499410.421</v>
      </c>
      <c r="AG82" s="476"/>
      <c r="AH82" s="476">
        <v>8317786.5710000005</v>
      </c>
      <c r="AI82" s="476">
        <v>223737.02499999999</v>
      </c>
      <c r="AJ82" s="476">
        <v>8541523.5969999991</v>
      </c>
      <c r="AK82" s="478" t="s">
        <v>566</v>
      </c>
      <c r="AL82" s="476">
        <v>2275611.1779999998</v>
      </c>
      <c r="AM82" s="476">
        <v>536046.86100000003</v>
      </c>
      <c r="AN82" s="476">
        <v>2811658.04</v>
      </c>
      <c r="AO82" s="476"/>
      <c r="AP82" s="476">
        <v>1769238.8640000001</v>
      </c>
      <c r="AQ82" s="476">
        <v>249917.08799999999</v>
      </c>
      <c r="AR82" s="476">
        <v>2019155.953</v>
      </c>
      <c r="AS82" s="476"/>
      <c r="AT82" s="476">
        <v>892108.88699999999</v>
      </c>
      <c r="AU82" s="476">
        <v>2195436.6549999998</v>
      </c>
      <c r="AV82" s="476">
        <v>3087545.5419999999</v>
      </c>
      <c r="AW82" s="478" t="s">
        <v>566</v>
      </c>
      <c r="AX82" s="476">
        <v>539283.49699999997</v>
      </c>
      <c r="AY82" s="476">
        <v>1033.71</v>
      </c>
      <c r="AZ82" s="476">
        <v>540317.20700000005</v>
      </c>
      <c r="BA82" s="476"/>
      <c r="BB82" s="476">
        <v>702660.11</v>
      </c>
      <c r="BC82" s="476">
        <v>61280.093000000001</v>
      </c>
      <c r="BD82" s="476">
        <v>763940.20299999998</v>
      </c>
      <c r="BE82" s="476"/>
      <c r="BF82" s="476">
        <v>153583.45499999999</v>
      </c>
      <c r="BG82" s="476">
        <v>1608781.1159999999</v>
      </c>
      <c r="BH82" s="476">
        <v>1762364.571</v>
      </c>
      <c r="BI82" s="478" t="s">
        <v>566</v>
      </c>
      <c r="BJ82" s="476">
        <v>40866</v>
      </c>
      <c r="BK82" s="476">
        <v>1569154.22</v>
      </c>
      <c r="BL82" s="476">
        <v>1610020.22</v>
      </c>
      <c r="BM82" s="476"/>
      <c r="BN82" s="476">
        <v>528356.88899999997</v>
      </c>
      <c r="BO82" s="476">
        <v>490852.25799999997</v>
      </c>
      <c r="BP82" s="476">
        <v>1019209.148</v>
      </c>
      <c r="BQ82" s="476"/>
      <c r="BR82" s="476">
        <v>68999207.616999999</v>
      </c>
      <c r="BS82" s="476">
        <v>47872306.931000002</v>
      </c>
      <c r="BT82" s="476">
        <v>116871514.55499999</v>
      </c>
      <c r="BU82" s="478" t="s">
        <v>566</v>
      </c>
      <c r="BV82" s="476">
        <v>12472380.889</v>
      </c>
      <c r="BW82" s="476">
        <v>13900098.413000001</v>
      </c>
      <c r="BX82" s="476">
        <v>26372479.302999999</v>
      </c>
      <c r="BY82" s="476"/>
      <c r="BZ82" s="476">
        <v>68999207.616999999</v>
      </c>
      <c r="CA82" s="476">
        <v>48273901.016000003</v>
      </c>
      <c r="CB82" s="476">
        <v>117273108.64</v>
      </c>
    </row>
    <row r="83" spans="1:80" s="474" customFormat="1" ht="8.25" customHeight="1">
      <c r="A83" s="478" t="s">
        <v>567</v>
      </c>
      <c r="B83" s="476">
        <v>870364.11499999999</v>
      </c>
      <c r="C83" s="476">
        <v>517032.69099999999</v>
      </c>
      <c r="D83" s="476">
        <v>1387396.807</v>
      </c>
      <c r="E83" s="476"/>
      <c r="F83" s="476">
        <v>95195.498000000007</v>
      </c>
      <c r="G83" s="476">
        <v>54752.711000000003</v>
      </c>
      <c r="H83" s="476">
        <v>149948.209</v>
      </c>
      <c r="I83" s="476"/>
      <c r="J83" s="476">
        <v>2492758.86</v>
      </c>
      <c r="K83" s="476">
        <v>851076.33799999999</v>
      </c>
      <c r="L83" s="476">
        <v>3343835.199</v>
      </c>
      <c r="M83" s="478" t="s">
        <v>567</v>
      </c>
      <c r="N83" s="476">
        <v>59095.025999999998</v>
      </c>
      <c r="O83" s="476">
        <v>11782.916999999999</v>
      </c>
      <c r="P83" s="476">
        <v>70877.944000000003</v>
      </c>
      <c r="Q83" s="476"/>
      <c r="R83" s="476">
        <v>191899.79300000001</v>
      </c>
      <c r="S83" s="476">
        <v>55139.067999999999</v>
      </c>
      <c r="T83" s="476">
        <v>247038.86199999999</v>
      </c>
      <c r="U83" s="476"/>
      <c r="V83" s="476">
        <v>419848.41399999999</v>
      </c>
      <c r="W83" s="476">
        <v>124968.764</v>
      </c>
      <c r="X83" s="476">
        <v>544817.17799999996</v>
      </c>
      <c r="Y83" s="478" t="s">
        <v>567</v>
      </c>
      <c r="Z83" s="476">
        <v>0</v>
      </c>
      <c r="AA83" s="476">
        <v>0</v>
      </c>
      <c r="AB83" s="476">
        <v>0</v>
      </c>
      <c r="AC83" s="476"/>
      <c r="AD83" s="476">
        <v>658346.56999999995</v>
      </c>
      <c r="AE83" s="476">
        <v>166841.071</v>
      </c>
      <c r="AF83" s="476">
        <v>825187.64099999995</v>
      </c>
      <c r="AG83" s="476"/>
      <c r="AH83" s="476">
        <v>107228.662</v>
      </c>
      <c r="AI83" s="476">
        <v>7865.152</v>
      </c>
      <c r="AJ83" s="476">
        <v>115093.815</v>
      </c>
      <c r="AK83" s="478" t="s">
        <v>567</v>
      </c>
      <c r="AL83" s="476">
        <v>10634.597</v>
      </c>
      <c r="AM83" s="476">
        <v>9079.1350000000002</v>
      </c>
      <c r="AN83" s="476">
        <v>19713.733</v>
      </c>
      <c r="AO83" s="476"/>
      <c r="AP83" s="476">
        <v>159087.53700000001</v>
      </c>
      <c r="AQ83" s="476">
        <v>21262.118999999999</v>
      </c>
      <c r="AR83" s="476">
        <v>180349.65599999999</v>
      </c>
      <c r="AS83" s="476"/>
      <c r="AT83" s="476">
        <v>0</v>
      </c>
      <c r="AU83" s="476">
        <v>0</v>
      </c>
      <c r="AV83" s="476">
        <v>0</v>
      </c>
      <c r="AW83" s="478" t="s">
        <v>567</v>
      </c>
      <c r="AX83" s="476">
        <v>179848.76800000001</v>
      </c>
      <c r="AY83" s="476">
        <v>4225.308</v>
      </c>
      <c r="AZ83" s="476">
        <v>184074.076</v>
      </c>
      <c r="BA83" s="476"/>
      <c r="BB83" s="476">
        <v>3137.404</v>
      </c>
      <c r="BC83" s="476">
        <v>0</v>
      </c>
      <c r="BD83" s="476">
        <v>3137.404</v>
      </c>
      <c r="BE83" s="476"/>
      <c r="BF83" s="476">
        <v>0</v>
      </c>
      <c r="BG83" s="476">
        <v>0</v>
      </c>
      <c r="BH83" s="476">
        <v>0</v>
      </c>
      <c r="BI83" s="478" t="s">
        <v>567</v>
      </c>
      <c r="BJ83" s="476">
        <v>0</v>
      </c>
      <c r="BK83" s="476">
        <v>0</v>
      </c>
      <c r="BL83" s="476">
        <v>0</v>
      </c>
      <c r="BM83" s="476"/>
      <c r="BN83" s="476">
        <v>0</v>
      </c>
      <c r="BO83" s="476">
        <v>0</v>
      </c>
      <c r="BP83" s="476">
        <v>0</v>
      </c>
      <c r="BQ83" s="476"/>
      <c r="BR83" s="476">
        <v>5247445.243999999</v>
      </c>
      <c r="BS83" s="476">
        <v>1824025.2739999997</v>
      </c>
      <c r="BT83" s="476">
        <v>7071470.5240000011</v>
      </c>
      <c r="BU83" s="478" t="s">
        <v>567</v>
      </c>
      <c r="BV83" s="476">
        <v>2492758.86</v>
      </c>
      <c r="BW83" s="476">
        <v>851076.33799999999</v>
      </c>
      <c r="BX83" s="476">
        <v>3343835.199</v>
      </c>
      <c r="BY83" s="476"/>
      <c r="BZ83" s="476">
        <v>5247445.243999999</v>
      </c>
      <c r="CA83" s="476">
        <v>1824025.2739999997</v>
      </c>
      <c r="CB83" s="476">
        <v>7071470.5240000011</v>
      </c>
    </row>
    <row r="84" spans="1:80" s="474" customFormat="1" ht="8.25" customHeight="1">
      <c r="A84" s="478" t="s">
        <v>568</v>
      </c>
      <c r="B84" s="476">
        <v>1423.806</v>
      </c>
      <c r="C84" s="476">
        <v>458.88200000000001</v>
      </c>
      <c r="D84" s="476">
        <v>1882.6890000000001</v>
      </c>
      <c r="E84" s="476"/>
      <c r="F84" s="476">
        <v>217.69399999999999</v>
      </c>
      <c r="G84" s="476">
        <v>5.59</v>
      </c>
      <c r="H84" s="476">
        <v>223.28399999999999</v>
      </c>
      <c r="I84" s="476"/>
      <c r="J84" s="476">
        <v>108779.18799999999</v>
      </c>
      <c r="K84" s="476">
        <v>105993.87699999999</v>
      </c>
      <c r="L84" s="476">
        <v>214773.065</v>
      </c>
      <c r="M84" s="478" t="s">
        <v>568</v>
      </c>
      <c r="N84" s="476">
        <v>0</v>
      </c>
      <c r="O84" s="476">
        <v>0</v>
      </c>
      <c r="P84" s="476">
        <v>0</v>
      </c>
      <c r="Q84" s="476"/>
      <c r="R84" s="476">
        <v>0</v>
      </c>
      <c r="S84" s="476">
        <v>0</v>
      </c>
      <c r="T84" s="476">
        <v>0</v>
      </c>
      <c r="U84" s="476"/>
      <c r="V84" s="476">
        <v>547.03700000000003</v>
      </c>
      <c r="W84" s="476">
        <v>1018.249</v>
      </c>
      <c r="X84" s="476">
        <v>1565.287</v>
      </c>
      <c r="Y84" s="478" t="s">
        <v>568</v>
      </c>
      <c r="Z84" s="476">
        <v>0</v>
      </c>
      <c r="AA84" s="476">
        <v>0</v>
      </c>
      <c r="AB84" s="476">
        <v>0</v>
      </c>
      <c r="AC84" s="476"/>
      <c r="AD84" s="476">
        <v>1397.848</v>
      </c>
      <c r="AE84" s="476">
        <v>299.67099999999999</v>
      </c>
      <c r="AF84" s="476">
        <v>1697.52</v>
      </c>
      <c r="AG84" s="476"/>
      <c r="AH84" s="476">
        <v>3.645</v>
      </c>
      <c r="AI84" s="476">
        <v>0</v>
      </c>
      <c r="AJ84" s="476">
        <v>3.645</v>
      </c>
      <c r="AK84" s="478" t="s">
        <v>568</v>
      </c>
      <c r="AL84" s="476">
        <v>0</v>
      </c>
      <c r="AM84" s="476">
        <v>0</v>
      </c>
      <c r="AN84" s="476">
        <v>0</v>
      </c>
      <c r="AO84" s="476"/>
      <c r="AP84" s="476">
        <v>0</v>
      </c>
      <c r="AQ84" s="476">
        <v>0</v>
      </c>
      <c r="AR84" s="476">
        <v>0</v>
      </c>
      <c r="AS84" s="476"/>
      <c r="AT84" s="476">
        <v>0</v>
      </c>
      <c r="AU84" s="476">
        <v>0</v>
      </c>
      <c r="AV84" s="476">
        <v>0</v>
      </c>
      <c r="AW84" s="478" t="s">
        <v>568</v>
      </c>
      <c r="AX84" s="476">
        <v>0</v>
      </c>
      <c r="AY84" s="476">
        <v>0</v>
      </c>
      <c r="AZ84" s="476">
        <v>0</v>
      </c>
      <c r="BA84" s="476"/>
      <c r="BB84" s="476">
        <v>0</v>
      </c>
      <c r="BC84" s="476">
        <v>0</v>
      </c>
      <c r="BD84" s="476">
        <v>0</v>
      </c>
      <c r="BE84" s="476"/>
      <c r="BF84" s="476">
        <v>0</v>
      </c>
      <c r="BG84" s="476">
        <v>0</v>
      </c>
      <c r="BH84" s="476">
        <v>0</v>
      </c>
      <c r="BI84" s="478" t="s">
        <v>568</v>
      </c>
      <c r="BJ84" s="476">
        <v>0</v>
      </c>
      <c r="BK84" s="476">
        <v>0</v>
      </c>
      <c r="BL84" s="476">
        <v>0</v>
      </c>
      <c r="BM84" s="476"/>
      <c r="BN84" s="476">
        <v>0</v>
      </c>
      <c r="BO84" s="476">
        <v>0</v>
      </c>
      <c r="BP84" s="476">
        <v>0</v>
      </c>
      <c r="BQ84" s="476"/>
      <c r="BR84" s="476">
        <v>112369.21799999999</v>
      </c>
      <c r="BS84" s="476">
        <v>107776.26899999999</v>
      </c>
      <c r="BT84" s="476">
        <v>220145.49</v>
      </c>
      <c r="BU84" s="478" t="s">
        <v>568</v>
      </c>
      <c r="BV84" s="476">
        <v>108779.18799999999</v>
      </c>
      <c r="BW84" s="476">
        <v>105993.87699999999</v>
      </c>
      <c r="BX84" s="476">
        <v>214773.065</v>
      </c>
      <c r="BY84" s="476"/>
      <c r="BZ84" s="476">
        <v>112369.21799999999</v>
      </c>
      <c r="CA84" s="476">
        <v>107776.26899999999</v>
      </c>
      <c r="CB84" s="476">
        <v>220145.49</v>
      </c>
    </row>
    <row r="85" spans="1:80" s="474" customFormat="1" ht="8.25" customHeight="1">
      <c r="A85" s="479" t="s">
        <v>569</v>
      </c>
      <c r="B85" s="480">
        <v>79505.145999999993</v>
      </c>
      <c r="C85" s="480">
        <v>103059.48699999999</v>
      </c>
      <c r="D85" s="480">
        <v>182564.63399999999</v>
      </c>
      <c r="E85" s="480"/>
      <c r="F85" s="480">
        <v>35009.017999999996</v>
      </c>
      <c r="G85" s="480">
        <v>4789.076</v>
      </c>
      <c r="H85" s="480">
        <v>39798.095000000001</v>
      </c>
      <c r="I85" s="480"/>
      <c r="J85" s="480">
        <v>0</v>
      </c>
      <c r="K85" s="480">
        <v>132446.45300000001</v>
      </c>
      <c r="L85" s="480">
        <v>132446.45300000001</v>
      </c>
      <c r="M85" s="479" t="s">
        <v>569</v>
      </c>
      <c r="N85" s="480">
        <v>238307.49100000001</v>
      </c>
      <c r="O85" s="480">
        <v>82787.236999999994</v>
      </c>
      <c r="P85" s="480">
        <v>321094.728</v>
      </c>
      <c r="Q85" s="480"/>
      <c r="R85" s="480">
        <v>101235.128</v>
      </c>
      <c r="S85" s="480">
        <v>9967.1080000000002</v>
      </c>
      <c r="T85" s="480">
        <v>111202.23699999999</v>
      </c>
      <c r="U85" s="480"/>
      <c r="V85" s="480">
        <v>276982.37300000002</v>
      </c>
      <c r="W85" s="480">
        <v>363238.701</v>
      </c>
      <c r="X85" s="480">
        <v>640221.07499999995</v>
      </c>
      <c r="Y85" s="479" t="s">
        <v>569</v>
      </c>
      <c r="Z85" s="480">
        <v>31909.495999999999</v>
      </c>
      <c r="AA85" s="480">
        <v>4161.8720000000003</v>
      </c>
      <c r="AB85" s="480">
        <v>36071.368000000002</v>
      </c>
      <c r="AC85" s="480"/>
      <c r="AD85" s="480">
        <v>606343.65700000001</v>
      </c>
      <c r="AE85" s="480">
        <v>233668.935</v>
      </c>
      <c r="AF85" s="480">
        <v>840012.59199999995</v>
      </c>
      <c r="AG85" s="480"/>
      <c r="AH85" s="480">
        <v>2305.71</v>
      </c>
      <c r="AI85" s="480">
        <v>500.11399999999998</v>
      </c>
      <c r="AJ85" s="480">
        <v>2805.8249999999998</v>
      </c>
      <c r="AK85" s="479" t="s">
        <v>569</v>
      </c>
      <c r="AL85" s="480">
        <v>20513.164000000001</v>
      </c>
      <c r="AM85" s="480">
        <v>9505.8469999999998</v>
      </c>
      <c r="AN85" s="480">
        <v>30019.011999999999</v>
      </c>
      <c r="AO85" s="480"/>
      <c r="AP85" s="480">
        <v>13226.906000000001</v>
      </c>
      <c r="AQ85" s="480">
        <v>928.60400000000004</v>
      </c>
      <c r="AR85" s="480">
        <v>14155.51</v>
      </c>
      <c r="AS85" s="480"/>
      <c r="AT85" s="480">
        <v>36273.129999999997</v>
      </c>
      <c r="AU85" s="480">
        <v>214691.52299999999</v>
      </c>
      <c r="AV85" s="480">
        <v>250964.65400000001</v>
      </c>
      <c r="AW85" s="479" t="s">
        <v>569</v>
      </c>
      <c r="AX85" s="480">
        <v>703.70500000000004</v>
      </c>
      <c r="AY85" s="480">
        <v>12.936</v>
      </c>
      <c r="AZ85" s="480">
        <v>716.64099999999996</v>
      </c>
      <c r="BA85" s="480"/>
      <c r="BB85" s="480">
        <v>293.39499999999998</v>
      </c>
      <c r="BC85" s="480">
        <v>12463.054</v>
      </c>
      <c r="BD85" s="480">
        <v>12756.449000000001</v>
      </c>
      <c r="BE85" s="480"/>
      <c r="BF85" s="480">
        <v>14328.003000000001</v>
      </c>
      <c r="BG85" s="480">
        <v>25194.452000000001</v>
      </c>
      <c r="BH85" s="480">
        <v>39522.455999999998</v>
      </c>
      <c r="BI85" s="479" t="s">
        <v>569</v>
      </c>
      <c r="BJ85" s="480">
        <v>1879.2639999999999</v>
      </c>
      <c r="BK85" s="480">
        <v>1.766</v>
      </c>
      <c r="BL85" s="480">
        <v>1881.03</v>
      </c>
      <c r="BM85" s="480"/>
      <c r="BN85" s="480">
        <v>0</v>
      </c>
      <c r="BO85" s="480">
        <v>4116.2</v>
      </c>
      <c r="BP85" s="480">
        <v>4116.2</v>
      </c>
      <c r="BQ85" s="480"/>
      <c r="BR85" s="480">
        <v>1458815.5860000001</v>
      </c>
      <c r="BS85" s="480">
        <v>1201533.365</v>
      </c>
      <c r="BT85" s="480">
        <v>2660348.9589999998</v>
      </c>
      <c r="BU85" s="479" t="s">
        <v>569</v>
      </c>
      <c r="BV85" s="480">
        <v>0</v>
      </c>
      <c r="BW85" s="480">
        <v>135478.74299999999</v>
      </c>
      <c r="BX85" s="480">
        <v>135478.74299999999</v>
      </c>
      <c r="BY85" s="480"/>
      <c r="BZ85" s="480">
        <v>1458815.5860000001</v>
      </c>
      <c r="CA85" s="480">
        <v>1204565.655</v>
      </c>
      <c r="CB85" s="480">
        <v>2663381.2489999994</v>
      </c>
    </row>
    <row r="86" spans="1:80" s="474" customFormat="1" ht="8.25" customHeight="1">
      <c r="A86" s="479" t="s">
        <v>570</v>
      </c>
      <c r="B86" s="480">
        <v>627331.49899999995</v>
      </c>
      <c r="C86" s="480">
        <v>400044.06900000002</v>
      </c>
      <c r="D86" s="480">
        <v>1027375.569</v>
      </c>
      <c r="E86" s="480"/>
      <c r="F86" s="480">
        <v>9311.5040000000008</v>
      </c>
      <c r="G86" s="480">
        <v>1848.13</v>
      </c>
      <c r="H86" s="480">
        <v>11159.635</v>
      </c>
      <c r="I86" s="480"/>
      <c r="J86" s="480">
        <v>1063868.51</v>
      </c>
      <c r="K86" s="480">
        <v>1113032.5349999999</v>
      </c>
      <c r="L86" s="480">
        <v>2176901.0449999999</v>
      </c>
      <c r="M86" s="479" t="s">
        <v>570</v>
      </c>
      <c r="N86" s="480">
        <v>28103.508000000002</v>
      </c>
      <c r="O86" s="480">
        <v>22390.244999999999</v>
      </c>
      <c r="P86" s="480">
        <v>50493.754000000001</v>
      </c>
      <c r="Q86" s="480"/>
      <c r="R86" s="480">
        <v>75377.228000000003</v>
      </c>
      <c r="S86" s="480">
        <v>58389.131000000001</v>
      </c>
      <c r="T86" s="480">
        <v>133766.35999999999</v>
      </c>
      <c r="U86" s="480"/>
      <c r="V86" s="480">
        <v>1112779.8810000001</v>
      </c>
      <c r="W86" s="480">
        <v>2080662.5109999999</v>
      </c>
      <c r="X86" s="480">
        <v>3193442.3930000002</v>
      </c>
      <c r="Y86" s="479" t="s">
        <v>570</v>
      </c>
      <c r="Z86" s="480">
        <v>23861.631000000001</v>
      </c>
      <c r="AA86" s="480">
        <v>10020.68</v>
      </c>
      <c r="AB86" s="480">
        <v>33882.311000000002</v>
      </c>
      <c r="AC86" s="480"/>
      <c r="AD86" s="480">
        <v>309919.61599999998</v>
      </c>
      <c r="AE86" s="480">
        <v>220480.973</v>
      </c>
      <c r="AF86" s="480">
        <v>530400.58900000004</v>
      </c>
      <c r="AG86" s="480"/>
      <c r="AH86" s="480">
        <v>24467.508000000002</v>
      </c>
      <c r="AI86" s="480">
        <v>9019.4560000000001</v>
      </c>
      <c r="AJ86" s="480">
        <v>33486.964999999997</v>
      </c>
      <c r="AK86" s="479" t="s">
        <v>570</v>
      </c>
      <c r="AL86" s="480">
        <v>5664.77</v>
      </c>
      <c r="AM86" s="480">
        <v>5079.7700000000004</v>
      </c>
      <c r="AN86" s="480">
        <v>10744.54</v>
      </c>
      <c r="AO86" s="480"/>
      <c r="AP86" s="480">
        <v>1837.548</v>
      </c>
      <c r="AQ86" s="480">
        <v>294.63099999999997</v>
      </c>
      <c r="AR86" s="480">
        <v>2132.1790000000001</v>
      </c>
      <c r="AS86" s="480"/>
      <c r="AT86" s="480">
        <v>964.952</v>
      </c>
      <c r="AU86" s="480">
        <v>27399.914000000001</v>
      </c>
      <c r="AV86" s="480">
        <v>28364.866000000002</v>
      </c>
      <c r="AW86" s="479" t="s">
        <v>570</v>
      </c>
      <c r="AX86" s="480">
        <v>23264.185000000001</v>
      </c>
      <c r="AY86" s="480">
        <v>0</v>
      </c>
      <c r="AZ86" s="480">
        <v>23264.186000000002</v>
      </c>
      <c r="BA86" s="480"/>
      <c r="BB86" s="480">
        <v>0</v>
      </c>
      <c r="BC86" s="480">
        <v>1.0429999999999999</v>
      </c>
      <c r="BD86" s="480">
        <v>1.0429999999999999</v>
      </c>
      <c r="BE86" s="480"/>
      <c r="BF86" s="480">
        <v>0</v>
      </c>
      <c r="BG86" s="480">
        <v>0</v>
      </c>
      <c r="BH86" s="480">
        <v>0</v>
      </c>
      <c r="BI86" s="479" t="s">
        <v>570</v>
      </c>
      <c r="BJ86" s="480">
        <v>0</v>
      </c>
      <c r="BK86" s="480">
        <v>0</v>
      </c>
      <c r="BL86" s="480">
        <v>0</v>
      </c>
      <c r="BM86" s="480"/>
      <c r="BN86" s="480">
        <v>0</v>
      </c>
      <c r="BO86" s="480">
        <v>0</v>
      </c>
      <c r="BP86" s="480">
        <v>0</v>
      </c>
      <c r="BQ86" s="480"/>
      <c r="BR86" s="480">
        <v>3306752.34</v>
      </c>
      <c r="BS86" s="480">
        <v>3948663.088</v>
      </c>
      <c r="BT86" s="480">
        <v>7255415.4349999987</v>
      </c>
      <c r="BU86" s="479" t="s">
        <v>570</v>
      </c>
      <c r="BV86" s="480">
        <v>1063868.51</v>
      </c>
      <c r="BW86" s="480">
        <v>1113418.2760000001</v>
      </c>
      <c r="BX86" s="480">
        <v>2177286.787</v>
      </c>
      <c r="BY86" s="480"/>
      <c r="BZ86" s="480">
        <v>3306752.34</v>
      </c>
      <c r="CA86" s="480">
        <v>3949048.8290000004</v>
      </c>
      <c r="CB86" s="480">
        <v>7255801.1769999992</v>
      </c>
    </row>
    <row r="87" spans="1:80" s="474" customFormat="1" ht="8.25" customHeight="1">
      <c r="A87" s="478" t="s">
        <v>571</v>
      </c>
      <c r="B87" s="476">
        <v>627331.49899999995</v>
      </c>
      <c r="C87" s="476">
        <v>400044.06900000002</v>
      </c>
      <c r="D87" s="476">
        <v>1027375.569</v>
      </c>
      <c r="E87" s="476"/>
      <c r="F87" s="476">
        <v>9311.5040000000008</v>
      </c>
      <c r="G87" s="476">
        <v>1848.13</v>
      </c>
      <c r="H87" s="476">
        <v>11159.635</v>
      </c>
      <c r="I87" s="476"/>
      <c r="J87" s="476">
        <v>1063868.51</v>
      </c>
      <c r="K87" s="476">
        <v>1113032.5349999999</v>
      </c>
      <c r="L87" s="476">
        <v>2176901.0449999999</v>
      </c>
      <c r="M87" s="478" t="s">
        <v>571</v>
      </c>
      <c r="N87" s="476">
        <v>28103.508000000002</v>
      </c>
      <c r="O87" s="476">
        <v>22390.244999999999</v>
      </c>
      <c r="P87" s="476">
        <v>50493.754000000001</v>
      </c>
      <c r="Q87" s="476"/>
      <c r="R87" s="476">
        <v>75377.228000000003</v>
      </c>
      <c r="S87" s="476">
        <v>58389.131000000001</v>
      </c>
      <c r="T87" s="476">
        <v>133766.35999999999</v>
      </c>
      <c r="U87" s="476"/>
      <c r="V87" s="476">
        <v>1112779.8810000001</v>
      </c>
      <c r="W87" s="476">
        <v>2080662.5109999999</v>
      </c>
      <c r="X87" s="476">
        <v>3193442.3930000002</v>
      </c>
      <c r="Y87" s="478" t="s">
        <v>571</v>
      </c>
      <c r="Z87" s="476">
        <v>23861.631000000001</v>
      </c>
      <c r="AA87" s="476">
        <v>10020.68</v>
      </c>
      <c r="AB87" s="476">
        <v>33882.311000000002</v>
      </c>
      <c r="AC87" s="476"/>
      <c r="AD87" s="476">
        <v>309919.61599999998</v>
      </c>
      <c r="AE87" s="476">
        <v>220480.973</v>
      </c>
      <c r="AF87" s="476">
        <v>530400.58900000004</v>
      </c>
      <c r="AG87" s="476"/>
      <c r="AH87" s="476">
        <v>24467.508000000002</v>
      </c>
      <c r="AI87" s="476">
        <v>9019.4560000000001</v>
      </c>
      <c r="AJ87" s="476">
        <v>33486.964999999997</v>
      </c>
      <c r="AK87" s="478" t="s">
        <v>571</v>
      </c>
      <c r="AL87" s="476">
        <v>5664.77</v>
      </c>
      <c r="AM87" s="476">
        <v>5079.7700000000004</v>
      </c>
      <c r="AN87" s="476">
        <v>10744.54</v>
      </c>
      <c r="AO87" s="476"/>
      <c r="AP87" s="476">
        <v>1837.548</v>
      </c>
      <c r="AQ87" s="476">
        <v>294.63099999999997</v>
      </c>
      <c r="AR87" s="476">
        <v>2132.1790000000001</v>
      </c>
      <c r="AS87" s="476"/>
      <c r="AT87" s="476">
        <v>964.952</v>
      </c>
      <c r="AU87" s="476">
        <v>27399.914000000001</v>
      </c>
      <c r="AV87" s="476">
        <v>28364.866000000002</v>
      </c>
      <c r="AW87" s="478" t="s">
        <v>571</v>
      </c>
      <c r="AX87" s="476">
        <v>23264.185000000001</v>
      </c>
      <c r="AY87" s="476">
        <v>0</v>
      </c>
      <c r="AZ87" s="476">
        <v>23264.186000000002</v>
      </c>
      <c r="BA87" s="476"/>
      <c r="BB87" s="476">
        <v>0</v>
      </c>
      <c r="BC87" s="476">
        <v>1.0429999999999999</v>
      </c>
      <c r="BD87" s="476">
        <v>1.0429999999999999</v>
      </c>
      <c r="BE87" s="476"/>
      <c r="BF87" s="476">
        <v>0</v>
      </c>
      <c r="BG87" s="476">
        <v>0</v>
      </c>
      <c r="BH87" s="476">
        <v>0</v>
      </c>
      <c r="BI87" s="478" t="s">
        <v>571</v>
      </c>
      <c r="BJ87" s="476">
        <v>0</v>
      </c>
      <c r="BK87" s="476">
        <v>0</v>
      </c>
      <c r="BL87" s="476">
        <v>0</v>
      </c>
      <c r="BM87" s="476"/>
      <c r="BN87" s="476">
        <v>0</v>
      </c>
      <c r="BO87" s="476">
        <v>0</v>
      </c>
      <c r="BP87" s="476">
        <v>0</v>
      </c>
      <c r="BQ87" s="476"/>
      <c r="BR87" s="476">
        <v>3306752.34</v>
      </c>
      <c r="BS87" s="476">
        <v>3948663.088</v>
      </c>
      <c r="BT87" s="476">
        <v>7255415.4349999987</v>
      </c>
      <c r="BU87" s="478" t="s">
        <v>571</v>
      </c>
      <c r="BV87" s="476">
        <v>1063868.51</v>
      </c>
      <c r="BW87" s="476">
        <v>1113418.2760000001</v>
      </c>
      <c r="BX87" s="476">
        <v>2177286.787</v>
      </c>
      <c r="BY87" s="476"/>
      <c r="BZ87" s="476">
        <v>3306752.34</v>
      </c>
      <c r="CA87" s="476">
        <v>3949048.8290000004</v>
      </c>
      <c r="CB87" s="476">
        <v>7255801.1769999992</v>
      </c>
    </row>
    <row r="88" spans="1:80" s="474" customFormat="1" ht="8.25" customHeight="1">
      <c r="A88" s="478" t="s">
        <v>572</v>
      </c>
      <c r="B88" s="476">
        <v>0</v>
      </c>
      <c r="C88" s="476">
        <v>0</v>
      </c>
      <c r="D88" s="476">
        <v>0</v>
      </c>
      <c r="E88" s="476"/>
      <c r="F88" s="476">
        <v>0</v>
      </c>
      <c r="G88" s="476">
        <v>0</v>
      </c>
      <c r="H88" s="476">
        <v>0</v>
      </c>
      <c r="I88" s="476"/>
      <c r="J88" s="476">
        <v>0</v>
      </c>
      <c r="K88" s="476">
        <v>0</v>
      </c>
      <c r="L88" s="476">
        <v>0</v>
      </c>
      <c r="M88" s="478" t="s">
        <v>572</v>
      </c>
      <c r="N88" s="476">
        <v>0</v>
      </c>
      <c r="O88" s="476">
        <v>0</v>
      </c>
      <c r="P88" s="476">
        <v>0</v>
      </c>
      <c r="Q88" s="476"/>
      <c r="R88" s="476">
        <v>0</v>
      </c>
      <c r="S88" s="476">
        <v>0</v>
      </c>
      <c r="T88" s="476">
        <v>0</v>
      </c>
      <c r="U88" s="476"/>
      <c r="V88" s="476">
        <v>0</v>
      </c>
      <c r="W88" s="476">
        <v>0</v>
      </c>
      <c r="X88" s="476">
        <v>0</v>
      </c>
      <c r="Y88" s="478" t="s">
        <v>572</v>
      </c>
      <c r="Z88" s="476">
        <v>0</v>
      </c>
      <c r="AA88" s="476">
        <v>0</v>
      </c>
      <c r="AB88" s="476">
        <v>0</v>
      </c>
      <c r="AC88" s="476"/>
      <c r="AD88" s="476">
        <v>0</v>
      </c>
      <c r="AE88" s="476">
        <v>0</v>
      </c>
      <c r="AF88" s="476">
        <v>0</v>
      </c>
      <c r="AG88" s="476"/>
      <c r="AH88" s="476">
        <v>0</v>
      </c>
      <c r="AI88" s="476">
        <v>0</v>
      </c>
      <c r="AJ88" s="476">
        <v>0</v>
      </c>
      <c r="AK88" s="478" t="s">
        <v>572</v>
      </c>
      <c r="AL88" s="476">
        <v>0</v>
      </c>
      <c r="AM88" s="476">
        <v>0</v>
      </c>
      <c r="AN88" s="476">
        <v>0</v>
      </c>
      <c r="AO88" s="476"/>
      <c r="AP88" s="476">
        <v>0</v>
      </c>
      <c r="AQ88" s="476">
        <v>0</v>
      </c>
      <c r="AR88" s="476">
        <v>0</v>
      </c>
      <c r="AS88" s="476"/>
      <c r="AT88" s="476">
        <v>0</v>
      </c>
      <c r="AU88" s="476">
        <v>0</v>
      </c>
      <c r="AV88" s="476">
        <v>0</v>
      </c>
      <c r="AW88" s="478" t="s">
        <v>572</v>
      </c>
      <c r="AX88" s="476">
        <v>0</v>
      </c>
      <c r="AY88" s="476">
        <v>0</v>
      </c>
      <c r="AZ88" s="476">
        <v>0</v>
      </c>
      <c r="BA88" s="476"/>
      <c r="BB88" s="476">
        <v>0</v>
      </c>
      <c r="BC88" s="476">
        <v>0</v>
      </c>
      <c r="BD88" s="476">
        <v>0</v>
      </c>
      <c r="BE88" s="476"/>
      <c r="BF88" s="476">
        <v>0</v>
      </c>
      <c r="BG88" s="476">
        <v>0</v>
      </c>
      <c r="BH88" s="476">
        <v>0</v>
      </c>
      <c r="BI88" s="478" t="s">
        <v>572</v>
      </c>
      <c r="BJ88" s="476">
        <v>0</v>
      </c>
      <c r="BK88" s="476">
        <v>0</v>
      </c>
      <c r="BL88" s="476">
        <v>0</v>
      </c>
      <c r="BM88" s="476"/>
      <c r="BN88" s="476">
        <v>0</v>
      </c>
      <c r="BO88" s="476">
        <v>0</v>
      </c>
      <c r="BP88" s="476">
        <v>0</v>
      </c>
      <c r="BQ88" s="476"/>
      <c r="BR88" s="476">
        <v>0</v>
      </c>
      <c r="BS88" s="476">
        <v>0</v>
      </c>
      <c r="BT88" s="476">
        <v>0</v>
      </c>
      <c r="BU88" s="478" t="s">
        <v>572</v>
      </c>
      <c r="BV88" s="476">
        <v>0</v>
      </c>
      <c r="BW88" s="476">
        <v>0</v>
      </c>
      <c r="BX88" s="476">
        <v>0</v>
      </c>
      <c r="BY88" s="476"/>
      <c r="BZ88" s="476">
        <v>0</v>
      </c>
      <c r="CA88" s="476">
        <v>0</v>
      </c>
      <c r="CB88" s="476">
        <v>0</v>
      </c>
    </row>
    <row r="89" spans="1:80" s="35" customFormat="1" ht="3" customHeight="1">
      <c r="A89" s="478"/>
      <c r="B89" s="476"/>
      <c r="C89" s="476"/>
      <c r="D89" s="476"/>
      <c r="E89" s="476"/>
      <c r="F89" s="476"/>
      <c r="G89" s="476"/>
      <c r="H89" s="476"/>
      <c r="I89" s="476"/>
      <c r="J89" s="476"/>
      <c r="K89" s="476"/>
      <c r="L89" s="476"/>
      <c r="M89" s="478"/>
      <c r="N89" s="476"/>
      <c r="O89" s="476"/>
      <c r="P89" s="476"/>
      <c r="Q89" s="476"/>
      <c r="R89" s="476"/>
      <c r="S89" s="476"/>
      <c r="T89" s="476"/>
      <c r="U89" s="476"/>
      <c r="V89" s="476"/>
      <c r="W89" s="476"/>
      <c r="X89" s="476"/>
      <c r="Y89" s="478"/>
      <c r="Z89" s="476"/>
      <c r="AA89" s="476"/>
      <c r="AB89" s="476"/>
      <c r="AC89" s="476"/>
      <c r="AD89" s="476"/>
      <c r="AE89" s="476"/>
      <c r="AF89" s="476"/>
      <c r="AG89" s="476"/>
      <c r="AH89" s="476"/>
      <c r="AI89" s="476"/>
      <c r="AJ89" s="476"/>
      <c r="AK89" s="478"/>
      <c r="AL89" s="476"/>
      <c r="AM89" s="476"/>
      <c r="AN89" s="476"/>
      <c r="AO89" s="476"/>
      <c r="AP89" s="476"/>
      <c r="AQ89" s="476"/>
      <c r="AR89" s="476"/>
      <c r="AS89" s="476"/>
      <c r="AT89" s="476"/>
      <c r="AU89" s="476"/>
      <c r="AV89" s="476"/>
      <c r="AW89" s="478"/>
      <c r="AX89" s="476"/>
      <c r="AY89" s="476"/>
      <c r="AZ89" s="476"/>
      <c r="BA89" s="476"/>
      <c r="BB89" s="476"/>
      <c r="BC89" s="476"/>
      <c r="BD89" s="476"/>
      <c r="BE89" s="476"/>
      <c r="BF89" s="476"/>
      <c r="BG89" s="476"/>
      <c r="BH89" s="476"/>
      <c r="BI89" s="478"/>
      <c r="BJ89" s="476"/>
      <c r="BK89" s="476"/>
      <c r="BL89" s="476"/>
      <c r="BM89" s="476"/>
      <c r="BN89" s="476"/>
      <c r="BO89" s="476"/>
      <c r="BP89" s="476"/>
      <c r="BQ89" s="476"/>
      <c r="BR89" s="476"/>
      <c r="BS89" s="476"/>
      <c r="BT89" s="476"/>
      <c r="BU89" s="478"/>
      <c r="BV89" s="476"/>
      <c r="BW89" s="476"/>
      <c r="BX89" s="476"/>
      <c r="BY89" s="476"/>
      <c r="BZ89" s="476"/>
      <c r="CA89" s="476"/>
      <c r="CB89" s="476"/>
    </row>
    <row r="90" spans="1:80" s="474" customFormat="1" ht="8.25" customHeight="1">
      <c r="A90" s="539" t="s">
        <v>573</v>
      </c>
      <c r="B90" s="472">
        <v>791568.11399999994</v>
      </c>
      <c r="C90" s="472">
        <v>167171.80799999999</v>
      </c>
      <c r="D90" s="472">
        <v>958739.92299999995</v>
      </c>
      <c r="E90" s="472"/>
      <c r="F90" s="472">
        <v>7526.5959999999995</v>
      </c>
      <c r="G90" s="472">
        <v>0</v>
      </c>
      <c r="H90" s="472">
        <v>7526.5959999999995</v>
      </c>
      <c r="I90" s="472"/>
      <c r="J90" s="472">
        <v>711776.63500000001</v>
      </c>
      <c r="K90" s="472">
        <v>149320.37899999999</v>
      </c>
      <c r="L90" s="472">
        <v>861097.01500000001</v>
      </c>
      <c r="M90" s="539" t="s">
        <v>573</v>
      </c>
      <c r="N90" s="472">
        <v>5189.8149999999996</v>
      </c>
      <c r="O90" s="472">
        <v>4343.6850000000004</v>
      </c>
      <c r="P90" s="472">
        <v>9533.5</v>
      </c>
      <c r="Q90" s="472"/>
      <c r="R90" s="472">
        <v>188162.41500000001</v>
      </c>
      <c r="S90" s="472">
        <v>15485.503000000001</v>
      </c>
      <c r="T90" s="472">
        <v>203647.91899999999</v>
      </c>
      <c r="U90" s="472"/>
      <c r="V90" s="472">
        <v>235885.101</v>
      </c>
      <c r="W90" s="472">
        <v>68917.084000000003</v>
      </c>
      <c r="X90" s="472">
        <v>304802.185</v>
      </c>
      <c r="Y90" s="539" t="s">
        <v>573</v>
      </c>
      <c r="Z90" s="472">
        <v>1107214.247</v>
      </c>
      <c r="AA90" s="472">
        <v>37036.625999999997</v>
      </c>
      <c r="AB90" s="472">
        <v>1144250.8729999999</v>
      </c>
      <c r="AC90" s="472"/>
      <c r="AD90" s="472">
        <v>825087.277</v>
      </c>
      <c r="AE90" s="472">
        <v>55215.131999999998</v>
      </c>
      <c r="AF90" s="472">
        <v>880302.40899999999</v>
      </c>
      <c r="AG90" s="472"/>
      <c r="AH90" s="472">
        <v>96930.938999999998</v>
      </c>
      <c r="AI90" s="472">
        <v>1178.19</v>
      </c>
      <c r="AJ90" s="472">
        <v>98109.13</v>
      </c>
      <c r="AK90" s="539" t="s">
        <v>573</v>
      </c>
      <c r="AL90" s="472">
        <v>271941.451</v>
      </c>
      <c r="AM90" s="472">
        <v>2061.2159999999999</v>
      </c>
      <c r="AN90" s="472">
        <v>274002.66800000001</v>
      </c>
      <c r="AO90" s="472"/>
      <c r="AP90" s="472">
        <v>43000</v>
      </c>
      <c r="AQ90" s="472">
        <v>0</v>
      </c>
      <c r="AR90" s="472">
        <v>43000</v>
      </c>
      <c r="AS90" s="472"/>
      <c r="AT90" s="472">
        <v>92667.774000000005</v>
      </c>
      <c r="AU90" s="472">
        <v>3124.9949999999999</v>
      </c>
      <c r="AV90" s="472">
        <v>95792.77</v>
      </c>
      <c r="AW90" s="539" t="s">
        <v>573</v>
      </c>
      <c r="AX90" s="472">
        <v>8200</v>
      </c>
      <c r="AY90" s="472">
        <v>0</v>
      </c>
      <c r="AZ90" s="472">
        <v>8200</v>
      </c>
      <c r="BA90" s="472"/>
      <c r="BB90" s="472">
        <v>8201.5360000000001</v>
      </c>
      <c r="BC90" s="472">
        <v>0</v>
      </c>
      <c r="BD90" s="472">
        <v>8201.5360000000001</v>
      </c>
      <c r="BE90" s="472"/>
      <c r="BF90" s="472">
        <v>0</v>
      </c>
      <c r="BG90" s="472">
        <v>0</v>
      </c>
      <c r="BH90" s="472">
        <v>0</v>
      </c>
      <c r="BI90" s="539" t="s">
        <v>573</v>
      </c>
      <c r="BJ90" s="472">
        <v>0</v>
      </c>
      <c r="BK90" s="472">
        <v>0</v>
      </c>
      <c r="BL90" s="472">
        <v>0</v>
      </c>
      <c r="BM90" s="472"/>
      <c r="BN90" s="472">
        <v>182723.174</v>
      </c>
      <c r="BO90" s="472">
        <v>30.832000000000001</v>
      </c>
      <c r="BP90" s="472">
        <v>182754.00599999999</v>
      </c>
      <c r="BQ90" s="472"/>
      <c r="BR90" s="472">
        <v>4576075.074</v>
      </c>
      <c r="BS90" s="472">
        <v>503885.45</v>
      </c>
      <c r="BT90" s="472">
        <v>5079960.5299999993</v>
      </c>
      <c r="BU90" s="539" t="s">
        <v>573</v>
      </c>
      <c r="BV90" s="472">
        <v>711776.63500000001</v>
      </c>
      <c r="BW90" s="472">
        <v>261536.68900000001</v>
      </c>
      <c r="BX90" s="472">
        <v>973313.32400000002</v>
      </c>
      <c r="BY90" s="472"/>
      <c r="BZ90" s="472">
        <v>4576075.074</v>
      </c>
      <c r="CA90" s="472">
        <v>616101.76</v>
      </c>
      <c r="CB90" s="472">
        <v>5192176.8389999997</v>
      </c>
    </row>
    <row r="91" spans="1:80" s="474" customFormat="1" ht="8.25" customHeight="1">
      <c r="A91" s="478" t="s">
        <v>574</v>
      </c>
      <c r="B91" s="476">
        <v>409542.54399999999</v>
      </c>
      <c r="C91" s="476">
        <v>136990.93100000001</v>
      </c>
      <c r="D91" s="476">
        <v>546533.47499999998</v>
      </c>
      <c r="E91" s="476"/>
      <c r="F91" s="476">
        <v>26.596</v>
      </c>
      <c r="G91" s="476">
        <v>0</v>
      </c>
      <c r="H91" s="476">
        <v>26.596</v>
      </c>
      <c r="I91" s="476"/>
      <c r="J91" s="476">
        <v>640648.95999999996</v>
      </c>
      <c r="K91" s="476">
        <v>106988.269</v>
      </c>
      <c r="L91" s="476">
        <v>747637.23</v>
      </c>
      <c r="M91" s="478" t="s">
        <v>574</v>
      </c>
      <c r="N91" s="476">
        <v>4414.0770000000002</v>
      </c>
      <c r="O91" s="476">
        <v>2260.8119999999999</v>
      </c>
      <c r="P91" s="476">
        <v>6674.89</v>
      </c>
      <c r="Q91" s="476"/>
      <c r="R91" s="476">
        <v>26623.296999999999</v>
      </c>
      <c r="S91" s="476">
        <v>6365.2079999999996</v>
      </c>
      <c r="T91" s="476">
        <v>32988.506000000001</v>
      </c>
      <c r="U91" s="476"/>
      <c r="V91" s="476">
        <v>199095.02799999999</v>
      </c>
      <c r="W91" s="476">
        <v>43385.805</v>
      </c>
      <c r="X91" s="476">
        <v>242480.83300000001</v>
      </c>
      <c r="Y91" s="478" t="s">
        <v>574</v>
      </c>
      <c r="Z91" s="476">
        <v>1107213.128</v>
      </c>
      <c r="AA91" s="476">
        <v>37034.321000000004</v>
      </c>
      <c r="AB91" s="476">
        <v>1144247.45</v>
      </c>
      <c r="AC91" s="476"/>
      <c r="AD91" s="476">
        <v>424553.41</v>
      </c>
      <c r="AE91" s="476">
        <v>42945.137999999999</v>
      </c>
      <c r="AF91" s="476">
        <v>467498.54800000001</v>
      </c>
      <c r="AG91" s="476"/>
      <c r="AH91" s="476">
        <v>742.43299999999999</v>
      </c>
      <c r="AI91" s="476">
        <v>0</v>
      </c>
      <c r="AJ91" s="476">
        <v>742.43299999999999</v>
      </c>
      <c r="AK91" s="478" t="s">
        <v>574</v>
      </c>
      <c r="AL91" s="476">
        <v>3662.0120000000002</v>
      </c>
      <c r="AM91" s="476">
        <v>2061.2159999999999</v>
      </c>
      <c r="AN91" s="476">
        <v>5723.2290000000003</v>
      </c>
      <c r="AO91" s="476"/>
      <c r="AP91" s="476">
        <v>0</v>
      </c>
      <c r="AQ91" s="476">
        <v>0</v>
      </c>
      <c r="AR91" s="476">
        <v>0</v>
      </c>
      <c r="AS91" s="476"/>
      <c r="AT91" s="476">
        <v>46476.097000000002</v>
      </c>
      <c r="AU91" s="476">
        <v>3124.9949999999999</v>
      </c>
      <c r="AV91" s="476">
        <v>49601.093000000001</v>
      </c>
      <c r="AW91" s="478" t="s">
        <v>574</v>
      </c>
      <c r="AX91" s="476">
        <v>0</v>
      </c>
      <c r="AY91" s="476">
        <v>0</v>
      </c>
      <c r="AZ91" s="476">
        <v>0</v>
      </c>
      <c r="BA91" s="476"/>
      <c r="BB91" s="476">
        <v>0</v>
      </c>
      <c r="BC91" s="476">
        <v>0</v>
      </c>
      <c r="BD91" s="476">
        <v>0</v>
      </c>
      <c r="BE91" s="476"/>
      <c r="BF91" s="476">
        <v>0</v>
      </c>
      <c r="BG91" s="476">
        <v>0</v>
      </c>
      <c r="BH91" s="476">
        <v>0</v>
      </c>
      <c r="BI91" s="478" t="s">
        <v>574</v>
      </c>
      <c r="BJ91" s="476">
        <v>0</v>
      </c>
      <c r="BK91" s="476">
        <v>0</v>
      </c>
      <c r="BL91" s="476">
        <v>0</v>
      </c>
      <c r="BM91" s="476"/>
      <c r="BN91" s="476">
        <v>223.17400000000001</v>
      </c>
      <c r="BO91" s="476">
        <v>30.832000000000001</v>
      </c>
      <c r="BP91" s="476">
        <v>254.006</v>
      </c>
      <c r="BQ91" s="476"/>
      <c r="BR91" s="476">
        <v>2863220.7560000005</v>
      </c>
      <c r="BS91" s="476">
        <v>381187.527</v>
      </c>
      <c r="BT91" s="476">
        <v>3244408.2889999999</v>
      </c>
      <c r="BU91" s="478" t="s">
        <v>574</v>
      </c>
      <c r="BV91" s="476">
        <v>640648.95999999996</v>
      </c>
      <c r="BW91" s="476">
        <v>219204.579</v>
      </c>
      <c r="BX91" s="476">
        <v>859853.53899999999</v>
      </c>
      <c r="BY91" s="476"/>
      <c r="BZ91" s="476">
        <v>2863220.7560000005</v>
      </c>
      <c r="CA91" s="476">
        <v>493403.83700000006</v>
      </c>
      <c r="CB91" s="476">
        <v>3356624.5979999998</v>
      </c>
    </row>
    <row r="92" spans="1:80" s="474" customFormat="1" ht="8.25" customHeight="1">
      <c r="A92" s="478" t="s">
        <v>575</v>
      </c>
      <c r="B92" s="476">
        <v>50856.809000000001</v>
      </c>
      <c r="C92" s="476">
        <v>23068.294999999998</v>
      </c>
      <c r="D92" s="476">
        <v>73925.104999999996</v>
      </c>
      <c r="E92" s="476"/>
      <c r="F92" s="476">
        <v>0</v>
      </c>
      <c r="G92" s="476">
        <v>0</v>
      </c>
      <c r="H92" s="476">
        <v>0</v>
      </c>
      <c r="I92" s="476"/>
      <c r="J92" s="476">
        <v>51677.675000000003</v>
      </c>
      <c r="K92" s="476">
        <v>38960.567999999999</v>
      </c>
      <c r="L92" s="476">
        <v>90638.243000000002</v>
      </c>
      <c r="M92" s="478" t="s">
        <v>575</v>
      </c>
      <c r="N92" s="476">
        <v>59.325000000000003</v>
      </c>
      <c r="O92" s="476">
        <v>1646.4780000000001</v>
      </c>
      <c r="P92" s="476">
        <v>1705.8030000000001</v>
      </c>
      <c r="Q92" s="476"/>
      <c r="R92" s="476">
        <v>394.13400000000001</v>
      </c>
      <c r="S92" s="476">
        <v>115.221</v>
      </c>
      <c r="T92" s="476">
        <v>509.35500000000002</v>
      </c>
      <c r="U92" s="476"/>
      <c r="V92" s="476">
        <v>10083.486000000001</v>
      </c>
      <c r="W92" s="476">
        <v>19812.050999999999</v>
      </c>
      <c r="X92" s="476">
        <v>29895.538</v>
      </c>
      <c r="Y92" s="478" t="s">
        <v>575</v>
      </c>
      <c r="Z92" s="476">
        <v>1.1180000000000001</v>
      </c>
      <c r="AA92" s="476">
        <v>2.3050000000000002</v>
      </c>
      <c r="AB92" s="476">
        <v>3.423</v>
      </c>
      <c r="AC92" s="476"/>
      <c r="AD92" s="476">
        <v>17251.939999999999</v>
      </c>
      <c r="AE92" s="476">
        <v>6032.82</v>
      </c>
      <c r="AF92" s="476">
        <v>23284.760999999999</v>
      </c>
      <c r="AG92" s="476"/>
      <c r="AH92" s="476">
        <v>6039.8029999999999</v>
      </c>
      <c r="AI92" s="476">
        <v>4.3280000000000003</v>
      </c>
      <c r="AJ92" s="476">
        <v>6044.1310000000003</v>
      </c>
      <c r="AK92" s="478" t="s">
        <v>575</v>
      </c>
      <c r="AL92" s="476">
        <v>0</v>
      </c>
      <c r="AM92" s="476">
        <v>0</v>
      </c>
      <c r="AN92" s="476">
        <v>0</v>
      </c>
      <c r="AO92" s="476"/>
      <c r="AP92" s="476">
        <v>0</v>
      </c>
      <c r="AQ92" s="476">
        <v>0</v>
      </c>
      <c r="AR92" s="476">
        <v>0</v>
      </c>
      <c r="AS92" s="476"/>
      <c r="AT92" s="476">
        <v>0</v>
      </c>
      <c r="AU92" s="476">
        <v>0</v>
      </c>
      <c r="AV92" s="476">
        <v>0</v>
      </c>
      <c r="AW92" s="478" t="s">
        <v>575</v>
      </c>
      <c r="AX92" s="476">
        <v>0</v>
      </c>
      <c r="AY92" s="476">
        <v>0</v>
      </c>
      <c r="AZ92" s="476">
        <v>0</v>
      </c>
      <c r="BA92" s="476"/>
      <c r="BB92" s="476">
        <v>0</v>
      </c>
      <c r="BC92" s="476">
        <v>0</v>
      </c>
      <c r="BD92" s="476">
        <v>0</v>
      </c>
      <c r="BE92" s="476"/>
      <c r="BF92" s="476">
        <v>0</v>
      </c>
      <c r="BG92" s="476">
        <v>0</v>
      </c>
      <c r="BH92" s="476">
        <v>0</v>
      </c>
      <c r="BI92" s="478" t="s">
        <v>575</v>
      </c>
      <c r="BJ92" s="476">
        <v>0</v>
      </c>
      <c r="BK92" s="476">
        <v>0</v>
      </c>
      <c r="BL92" s="476">
        <v>0</v>
      </c>
      <c r="BM92" s="476"/>
      <c r="BN92" s="476">
        <v>0</v>
      </c>
      <c r="BO92" s="476">
        <v>0</v>
      </c>
      <c r="BP92" s="476">
        <v>0</v>
      </c>
      <c r="BQ92" s="476"/>
      <c r="BR92" s="476">
        <v>136364.29</v>
      </c>
      <c r="BS92" s="476">
        <v>89642.065999999977</v>
      </c>
      <c r="BT92" s="476">
        <v>226006.35900000003</v>
      </c>
      <c r="BU92" s="478" t="s">
        <v>575</v>
      </c>
      <c r="BV92" s="476">
        <v>51677.675000000003</v>
      </c>
      <c r="BW92" s="476">
        <v>38960.567999999999</v>
      </c>
      <c r="BX92" s="476">
        <v>90638.243000000002</v>
      </c>
      <c r="BY92" s="476"/>
      <c r="BZ92" s="476">
        <v>136364.29</v>
      </c>
      <c r="CA92" s="476">
        <v>89642.065999999977</v>
      </c>
      <c r="CB92" s="476">
        <v>226006.35900000005</v>
      </c>
    </row>
    <row r="93" spans="1:80" s="474" customFormat="1" ht="8.25" customHeight="1">
      <c r="A93" s="478" t="s">
        <v>576</v>
      </c>
      <c r="B93" s="476">
        <v>331168.76</v>
      </c>
      <c r="C93" s="476">
        <v>7112.5810000000001</v>
      </c>
      <c r="D93" s="476">
        <v>338281.342</v>
      </c>
      <c r="E93" s="476"/>
      <c r="F93" s="476">
        <v>7500</v>
      </c>
      <c r="G93" s="476">
        <v>0</v>
      </c>
      <c r="H93" s="476">
        <v>7500</v>
      </c>
      <c r="I93" s="476"/>
      <c r="J93" s="476">
        <v>19450</v>
      </c>
      <c r="K93" s="476">
        <v>3371.5419999999999</v>
      </c>
      <c r="L93" s="476">
        <v>22821.542000000001</v>
      </c>
      <c r="M93" s="478" t="s">
        <v>576</v>
      </c>
      <c r="N93" s="476">
        <v>716.41300000000001</v>
      </c>
      <c r="O93" s="476">
        <v>436.39299999999997</v>
      </c>
      <c r="P93" s="476">
        <v>1152.807</v>
      </c>
      <c r="Q93" s="476"/>
      <c r="R93" s="476">
        <v>161144.98300000001</v>
      </c>
      <c r="S93" s="476">
        <v>9005.0730000000003</v>
      </c>
      <c r="T93" s="476">
        <v>170150.057</v>
      </c>
      <c r="U93" s="476"/>
      <c r="V93" s="476">
        <v>26706.585999999999</v>
      </c>
      <c r="W93" s="476">
        <v>5719.2269999999999</v>
      </c>
      <c r="X93" s="476">
        <v>32425.812999999998</v>
      </c>
      <c r="Y93" s="478" t="s">
        <v>576</v>
      </c>
      <c r="Z93" s="476">
        <v>0</v>
      </c>
      <c r="AA93" s="476">
        <v>0</v>
      </c>
      <c r="AB93" s="476">
        <v>0</v>
      </c>
      <c r="AC93" s="476"/>
      <c r="AD93" s="476">
        <v>383281.92599999998</v>
      </c>
      <c r="AE93" s="476">
        <v>6237.1719999999996</v>
      </c>
      <c r="AF93" s="476">
        <v>389519.09899999999</v>
      </c>
      <c r="AG93" s="476"/>
      <c r="AH93" s="476">
        <v>90148.702000000005</v>
      </c>
      <c r="AI93" s="476">
        <v>1173.8620000000001</v>
      </c>
      <c r="AJ93" s="476">
        <v>91322.563999999998</v>
      </c>
      <c r="AK93" s="478" t="s">
        <v>576</v>
      </c>
      <c r="AL93" s="476">
        <v>268279.43800000002</v>
      </c>
      <c r="AM93" s="476">
        <v>0</v>
      </c>
      <c r="AN93" s="476">
        <v>268279.43800000002</v>
      </c>
      <c r="AO93" s="476"/>
      <c r="AP93" s="476">
        <v>43000</v>
      </c>
      <c r="AQ93" s="476">
        <v>0</v>
      </c>
      <c r="AR93" s="476">
        <v>43000</v>
      </c>
      <c r="AS93" s="476"/>
      <c r="AT93" s="476">
        <v>46191.677000000003</v>
      </c>
      <c r="AU93" s="476">
        <v>0</v>
      </c>
      <c r="AV93" s="476">
        <v>46191.677000000003</v>
      </c>
      <c r="AW93" s="478" t="s">
        <v>576</v>
      </c>
      <c r="AX93" s="476">
        <v>8200</v>
      </c>
      <c r="AY93" s="476">
        <v>0</v>
      </c>
      <c r="AZ93" s="476">
        <v>8200</v>
      </c>
      <c r="BA93" s="476"/>
      <c r="BB93" s="476">
        <v>8201.5360000000001</v>
      </c>
      <c r="BC93" s="476">
        <v>0</v>
      </c>
      <c r="BD93" s="476">
        <v>8201.5360000000001</v>
      </c>
      <c r="BE93" s="476"/>
      <c r="BF93" s="476">
        <v>0</v>
      </c>
      <c r="BG93" s="476">
        <v>0</v>
      </c>
      <c r="BH93" s="476">
        <v>0</v>
      </c>
      <c r="BI93" s="478" t="s">
        <v>576</v>
      </c>
      <c r="BJ93" s="476">
        <v>0</v>
      </c>
      <c r="BK93" s="476">
        <v>0</v>
      </c>
      <c r="BL93" s="476">
        <v>0</v>
      </c>
      <c r="BM93" s="476"/>
      <c r="BN93" s="476">
        <v>182500</v>
      </c>
      <c r="BO93" s="476">
        <v>0</v>
      </c>
      <c r="BP93" s="476">
        <v>182500</v>
      </c>
      <c r="BQ93" s="476"/>
      <c r="BR93" s="476">
        <v>1576490.0209999999</v>
      </c>
      <c r="BS93" s="476">
        <v>33055.85</v>
      </c>
      <c r="BT93" s="476">
        <v>1609545.875</v>
      </c>
      <c r="BU93" s="478" t="s">
        <v>576</v>
      </c>
      <c r="BV93" s="476">
        <v>19450</v>
      </c>
      <c r="BW93" s="476">
        <v>3371.5419999999999</v>
      </c>
      <c r="BX93" s="476">
        <v>22821.542000000001</v>
      </c>
      <c r="BY93" s="476"/>
      <c r="BZ93" s="476">
        <v>1576490.0209999999</v>
      </c>
      <c r="CA93" s="476">
        <v>33055.85</v>
      </c>
      <c r="CB93" s="476">
        <v>1609545.875</v>
      </c>
    </row>
    <row r="94" spans="1:80" s="35" customFormat="1" ht="3" customHeight="1">
      <c r="A94" s="478"/>
      <c r="B94" s="476"/>
      <c r="C94" s="476"/>
      <c r="D94" s="476"/>
      <c r="E94" s="476"/>
      <c r="F94" s="476"/>
      <c r="G94" s="476"/>
      <c r="H94" s="476"/>
      <c r="I94" s="476"/>
      <c r="J94" s="476"/>
      <c r="K94" s="476"/>
      <c r="L94" s="476"/>
      <c r="M94" s="478"/>
      <c r="N94" s="476"/>
      <c r="O94" s="476"/>
      <c r="P94" s="476"/>
      <c r="Q94" s="476"/>
      <c r="R94" s="476"/>
      <c r="S94" s="476"/>
      <c r="T94" s="476"/>
      <c r="U94" s="476"/>
      <c r="V94" s="476"/>
      <c r="W94" s="476"/>
      <c r="X94" s="476"/>
      <c r="Y94" s="478"/>
      <c r="Z94" s="476"/>
      <c r="AA94" s="476"/>
      <c r="AB94" s="476"/>
      <c r="AC94" s="476"/>
      <c r="AD94" s="476"/>
      <c r="AE94" s="476"/>
      <c r="AF94" s="476"/>
      <c r="AG94" s="476"/>
      <c r="AH94" s="476"/>
      <c r="AI94" s="476"/>
      <c r="AJ94" s="476"/>
      <c r="AK94" s="478"/>
      <c r="AL94" s="476"/>
      <c r="AM94" s="476"/>
      <c r="AN94" s="476"/>
      <c r="AO94" s="476"/>
      <c r="AP94" s="476"/>
      <c r="AQ94" s="476"/>
      <c r="AR94" s="476"/>
      <c r="AS94" s="476"/>
      <c r="AT94" s="476"/>
      <c r="AU94" s="476"/>
      <c r="AV94" s="476"/>
      <c r="AW94" s="478"/>
      <c r="AX94" s="476"/>
      <c r="AY94" s="476"/>
      <c r="AZ94" s="476"/>
      <c r="BA94" s="476"/>
      <c r="BB94" s="476">
        <v>0</v>
      </c>
      <c r="BC94" s="476">
        <v>0</v>
      </c>
      <c r="BD94" s="476">
        <v>0</v>
      </c>
      <c r="BE94" s="476"/>
      <c r="BF94" s="476">
        <v>0</v>
      </c>
      <c r="BG94" s="476">
        <v>0</v>
      </c>
      <c r="BH94" s="476">
        <v>0</v>
      </c>
      <c r="BI94" s="478"/>
      <c r="BJ94" s="476">
        <v>0</v>
      </c>
      <c r="BK94" s="476">
        <v>0</v>
      </c>
      <c r="BL94" s="476">
        <v>0</v>
      </c>
      <c r="BM94" s="476"/>
      <c r="BN94" s="476">
        <v>0</v>
      </c>
      <c r="BO94" s="476">
        <v>0</v>
      </c>
      <c r="BP94" s="476">
        <v>0</v>
      </c>
      <c r="BQ94" s="476"/>
      <c r="BR94" s="476"/>
      <c r="BS94" s="476"/>
      <c r="BT94" s="476"/>
      <c r="BU94" s="478"/>
      <c r="BV94" s="476"/>
      <c r="BW94" s="476"/>
      <c r="BX94" s="476"/>
      <c r="BY94" s="476"/>
      <c r="BZ94" s="476"/>
      <c r="CA94" s="476"/>
      <c r="CB94" s="476"/>
    </row>
    <row r="95" spans="1:80" s="474" customFormat="1" ht="8.25" customHeight="1">
      <c r="A95" s="479" t="s">
        <v>522</v>
      </c>
      <c r="B95" s="480">
        <v>70000</v>
      </c>
      <c r="C95" s="480">
        <v>93550</v>
      </c>
      <c r="D95" s="480">
        <v>163550</v>
      </c>
      <c r="E95" s="480"/>
      <c r="F95" s="480">
        <v>0</v>
      </c>
      <c r="G95" s="480">
        <v>0</v>
      </c>
      <c r="H95" s="480">
        <v>0</v>
      </c>
      <c r="I95" s="480"/>
      <c r="J95" s="480">
        <v>383000</v>
      </c>
      <c r="K95" s="480">
        <v>0</v>
      </c>
      <c r="L95" s="480">
        <v>383000</v>
      </c>
      <c r="M95" s="479" t="s">
        <v>522</v>
      </c>
      <c r="N95" s="480">
        <v>0</v>
      </c>
      <c r="O95" s="480">
        <v>0</v>
      </c>
      <c r="P95" s="480">
        <v>0</v>
      </c>
      <c r="Q95" s="480"/>
      <c r="R95" s="480">
        <v>417500</v>
      </c>
      <c r="S95" s="480">
        <v>0</v>
      </c>
      <c r="T95" s="480">
        <v>417500</v>
      </c>
      <c r="U95" s="480"/>
      <c r="V95" s="480">
        <v>731600</v>
      </c>
      <c r="W95" s="480">
        <v>0</v>
      </c>
      <c r="X95" s="480">
        <v>731600</v>
      </c>
      <c r="Y95" s="479" t="s">
        <v>522</v>
      </c>
      <c r="Z95" s="480">
        <v>0</v>
      </c>
      <c r="AA95" s="480">
        <v>0</v>
      </c>
      <c r="AB95" s="480">
        <v>0</v>
      </c>
      <c r="AC95" s="480"/>
      <c r="AD95" s="480">
        <v>40000</v>
      </c>
      <c r="AE95" s="480">
        <v>59872</v>
      </c>
      <c r="AF95" s="480">
        <v>99872</v>
      </c>
      <c r="AG95" s="480"/>
      <c r="AH95" s="480">
        <v>0</v>
      </c>
      <c r="AI95" s="480">
        <v>0</v>
      </c>
      <c r="AJ95" s="480">
        <v>0</v>
      </c>
      <c r="AK95" s="479" t="s">
        <v>522</v>
      </c>
      <c r="AL95" s="480">
        <v>0</v>
      </c>
      <c r="AM95" s="480">
        <v>0</v>
      </c>
      <c r="AN95" s="480">
        <v>0</v>
      </c>
      <c r="AO95" s="480"/>
      <c r="AP95" s="480">
        <v>73200</v>
      </c>
      <c r="AQ95" s="480">
        <v>0</v>
      </c>
      <c r="AR95" s="480">
        <v>73200</v>
      </c>
      <c r="AS95" s="480"/>
      <c r="AT95" s="480">
        <v>0</v>
      </c>
      <c r="AU95" s="480">
        <v>0</v>
      </c>
      <c r="AV95" s="480">
        <v>0</v>
      </c>
      <c r="AW95" s="479" t="s">
        <v>522</v>
      </c>
      <c r="AX95" s="480">
        <v>0</v>
      </c>
      <c r="AY95" s="480">
        <v>0</v>
      </c>
      <c r="AZ95" s="480">
        <v>0</v>
      </c>
      <c r="BA95" s="480"/>
      <c r="BB95" s="480">
        <v>0</v>
      </c>
      <c r="BC95" s="480">
        <v>0</v>
      </c>
      <c r="BD95" s="480">
        <v>0</v>
      </c>
      <c r="BE95" s="480"/>
      <c r="BF95" s="480">
        <v>0</v>
      </c>
      <c r="BG95" s="480">
        <v>0</v>
      </c>
      <c r="BH95" s="480">
        <v>0</v>
      </c>
      <c r="BI95" s="479" t="s">
        <v>522</v>
      </c>
      <c r="BJ95" s="480">
        <v>0</v>
      </c>
      <c r="BK95" s="480">
        <v>0</v>
      </c>
      <c r="BL95" s="480">
        <v>0</v>
      </c>
      <c r="BM95" s="480"/>
      <c r="BN95" s="480">
        <v>105900</v>
      </c>
      <c r="BO95" s="480">
        <v>18710</v>
      </c>
      <c r="BP95" s="480">
        <v>124610</v>
      </c>
      <c r="BQ95" s="480"/>
      <c r="BR95" s="480">
        <v>1821200</v>
      </c>
      <c r="BS95" s="480">
        <v>172132</v>
      </c>
      <c r="BT95" s="480">
        <v>1993332</v>
      </c>
      <c r="BU95" s="479" t="s">
        <v>522</v>
      </c>
      <c r="BV95" s="480">
        <v>383000</v>
      </c>
      <c r="BW95" s="480">
        <v>0</v>
      </c>
      <c r="BX95" s="480">
        <v>383000</v>
      </c>
      <c r="BY95" s="480"/>
      <c r="BZ95" s="480">
        <v>1821200</v>
      </c>
      <c r="CA95" s="480">
        <v>172132</v>
      </c>
      <c r="CB95" s="480">
        <v>1993332</v>
      </c>
    </row>
    <row r="96" spans="1:80" s="35" customFormat="1" ht="3" customHeight="1">
      <c r="A96" s="479"/>
      <c r="B96" s="480"/>
      <c r="C96" s="480"/>
      <c r="D96" s="480"/>
      <c r="E96" s="480"/>
      <c r="F96" s="480"/>
      <c r="G96" s="480"/>
      <c r="H96" s="480"/>
      <c r="I96" s="480"/>
      <c r="J96" s="480"/>
      <c r="K96" s="480"/>
      <c r="L96" s="480"/>
      <c r="M96" s="479"/>
      <c r="N96" s="480"/>
      <c r="O96" s="480"/>
      <c r="P96" s="480"/>
      <c r="Q96" s="480"/>
      <c r="R96" s="480"/>
      <c r="S96" s="480"/>
      <c r="T96" s="480"/>
      <c r="U96" s="480"/>
      <c r="V96" s="480"/>
      <c r="W96" s="480"/>
      <c r="X96" s="480"/>
      <c r="Y96" s="479"/>
      <c r="Z96" s="480"/>
      <c r="AA96" s="480"/>
      <c r="AB96" s="480"/>
      <c r="AC96" s="480"/>
      <c r="AD96" s="480"/>
      <c r="AE96" s="480"/>
      <c r="AF96" s="480"/>
      <c r="AG96" s="480"/>
      <c r="AH96" s="480"/>
      <c r="AI96" s="480"/>
      <c r="AJ96" s="480"/>
      <c r="AK96" s="479"/>
      <c r="AL96" s="480"/>
      <c r="AM96" s="480"/>
      <c r="AN96" s="480"/>
      <c r="AO96" s="480"/>
      <c r="AP96" s="480"/>
      <c r="AQ96" s="480"/>
      <c r="AR96" s="480"/>
      <c r="AS96" s="480"/>
      <c r="AT96" s="480"/>
      <c r="AU96" s="480"/>
      <c r="AV96" s="480"/>
      <c r="AW96" s="479"/>
      <c r="AX96" s="480"/>
      <c r="AY96" s="480"/>
      <c r="AZ96" s="480"/>
      <c r="BA96" s="480"/>
      <c r="BB96" s="480">
        <v>0</v>
      </c>
      <c r="BC96" s="480">
        <v>0</v>
      </c>
      <c r="BD96" s="480">
        <v>0</v>
      </c>
      <c r="BE96" s="480"/>
      <c r="BF96" s="480">
        <v>0</v>
      </c>
      <c r="BG96" s="480">
        <v>0</v>
      </c>
      <c r="BH96" s="480">
        <v>0</v>
      </c>
      <c r="BI96" s="479"/>
      <c r="BJ96" s="480">
        <v>0</v>
      </c>
      <c r="BK96" s="480">
        <v>0</v>
      </c>
      <c r="BL96" s="480">
        <v>0</v>
      </c>
      <c r="BM96" s="480"/>
      <c r="BN96" s="480">
        <v>0</v>
      </c>
      <c r="BO96" s="480">
        <v>0</v>
      </c>
      <c r="BP96" s="480">
        <v>0</v>
      </c>
      <c r="BQ96" s="480"/>
      <c r="BR96" s="480"/>
      <c r="BS96" s="480"/>
      <c r="BT96" s="480"/>
      <c r="BU96" s="479"/>
      <c r="BV96" s="480"/>
      <c r="BW96" s="480"/>
      <c r="BX96" s="480"/>
      <c r="BY96" s="480"/>
      <c r="BZ96" s="480"/>
      <c r="CA96" s="480"/>
      <c r="CB96" s="480"/>
    </row>
    <row r="97" spans="1:80" s="474" customFormat="1" ht="8.25" customHeight="1">
      <c r="A97" s="471" t="s">
        <v>577</v>
      </c>
      <c r="B97" s="472">
        <v>2345834.3280000002</v>
      </c>
      <c r="C97" s="472">
        <v>3239985.912</v>
      </c>
      <c r="D97" s="472">
        <v>5585820.2400000002</v>
      </c>
      <c r="E97" s="472"/>
      <c r="F97" s="472">
        <v>132029.6</v>
      </c>
      <c r="G97" s="472">
        <v>23.247</v>
      </c>
      <c r="H97" s="472">
        <v>132052.84700000001</v>
      </c>
      <c r="I97" s="472"/>
      <c r="J97" s="472">
        <v>4533802.0609999998</v>
      </c>
      <c r="K97" s="472">
        <v>4296813.8880000003</v>
      </c>
      <c r="L97" s="472">
        <v>8830615.9489999991</v>
      </c>
      <c r="M97" s="471" t="s">
        <v>577</v>
      </c>
      <c r="N97" s="472">
        <v>903653</v>
      </c>
      <c r="O97" s="472">
        <v>150498.215</v>
      </c>
      <c r="P97" s="472">
        <v>1054151.216</v>
      </c>
      <c r="Q97" s="472"/>
      <c r="R97" s="472">
        <v>780001.25100000005</v>
      </c>
      <c r="S97" s="472">
        <v>1142192.318</v>
      </c>
      <c r="T97" s="472">
        <v>1922193.57</v>
      </c>
      <c r="U97" s="472"/>
      <c r="V97" s="472">
        <v>760900.32400000002</v>
      </c>
      <c r="W97" s="472">
        <v>5794506.5290000001</v>
      </c>
      <c r="X97" s="472">
        <v>6555406.8530000001</v>
      </c>
      <c r="Y97" s="471" t="s">
        <v>577</v>
      </c>
      <c r="Z97" s="472">
        <v>0</v>
      </c>
      <c r="AA97" s="472">
        <v>86360.323999999993</v>
      </c>
      <c r="AB97" s="472">
        <v>86360.323999999993</v>
      </c>
      <c r="AC97" s="472"/>
      <c r="AD97" s="472">
        <v>1921264.2479999999</v>
      </c>
      <c r="AE97" s="472">
        <v>1849316.8060000001</v>
      </c>
      <c r="AF97" s="472">
        <v>3770581.0550000002</v>
      </c>
      <c r="AG97" s="472"/>
      <c r="AH97" s="472">
        <v>1399812.7209999999</v>
      </c>
      <c r="AI97" s="472">
        <v>224520</v>
      </c>
      <c r="AJ97" s="472">
        <v>1624332.7209999999</v>
      </c>
      <c r="AK97" s="471" t="s">
        <v>577</v>
      </c>
      <c r="AL97" s="472">
        <v>193473.18100000001</v>
      </c>
      <c r="AM97" s="472">
        <v>30148.18</v>
      </c>
      <c r="AN97" s="472">
        <v>223621.36199999999</v>
      </c>
      <c r="AO97" s="472"/>
      <c r="AP97" s="472">
        <v>0</v>
      </c>
      <c r="AQ97" s="472">
        <v>41.338999999999999</v>
      </c>
      <c r="AR97" s="472">
        <v>41.338999999999999</v>
      </c>
      <c r="AS97" s="472"/>
      <c r="AT97" s="472">
        <v>0</v>
      </c>
      <c r="AU97" s="472">
        <v>736472.375</v>
      </c>
      <c r="AV97" s="472">
        <v>736472.375</v>
      </c>
      <c r="AW97" s="471" t="s">
        <v>577</v>
      </c>
      <c r="AX97" s="472">
        <v>0</v>
      </c>
      <c r="AY97" s="472">
        <v>0</v>
      </c>
      <c r="AZ97" s="472">
        <v>0</v>
      </c>
      <c r="BA97" s="472"/>
      <c r="BB97" s="472">
        <v>33089.620000000003</v>
      </c>
      <c r="BC97" s="472">
        <v>0</v>
      </c>
      <c r="BD97" s="472">
        <v>33089.620000000003</v>
      </c>
      <c r="BE97" s="472"/>
      <c r="BF97" s="472">
        <v>0</v>
      </c>
      <c r="BG97" s="472">
        <v>497686</v>
      </c>
      <c r="BH97" s="472">
        <v>497686</v>
      </c>
      <c r="BI97" s="471" t="s">
        <v>577</v>
      </c>
      <c r="BJ97" s="472">
        <v>0</v>
      </c>
      <c r="BK97" s="472">
        <v>3493.1370000000002</v>
      </c>
      <c r="BL97" s="472">
        <v>3493.1370000000002</v>
      </c>
      <c r="BM97" s="472"/>
      <c r="BN97" s="472">
        <v>0</v>
      </c>
      <c r="BO97" s="472">
        <v>140325</v>
      </c>
      <c r="BP97" s="472">
        <v>140325</v>
      </c>
      <c r="BQ97" s="472"/>
      <c r="BR97" s="472">
        <v>13003860.333999999</v>
      </c>
      <c r="BS97" s="472">
        <v>18192383.27</v>
      </c>
      <c r="BT97" s="472">
        <v>31196243.607999999</v>
      </c>
      <c r="BU97" s="471" t="s">
        <v>577</v>
      </c>
      <c r="BV97" s="472">
        <v>4533802.0609999998</v>
      </c>
      <c r="BW97" s="472">
        <v>4296813.8880000003</v>
      </c>
      <c r="BX97" s="472">
        <v>8830615.9489999991</v>
      </c>
      <c r="BY97" s="472"/>
      <c r="BZ97" s="472">
        <v>13003860.333999999</v>
      </c>
      <c r="CA97" s="472">
        <v>18192383.27</v>
      </c>
      <c r="CB97" s="472">
        <v>31196243.608000003</v>
      </c>
    </row>
    <row r="98" spans="1:80" s="474" customFormat="1" ht="8.25" customHeight="1">
      <c r="A98" s="478" t="s">
        <v>578</v>
      </c>
      <c r="B98" s="476">
        <v>2345834.3280000002</v>
      </c>
      <c r="C98" s="476">
        <v>12.632</v>
      </c>
      <c r="D98" s="476">
        <v>2345846.96</v>
      </c>
      <c r="E98" s="476"/>
      <c r="F98" s="476">
        <v>132029.6</v>
      </c>
      <c r="G98" s="476">
        <v>23.247</v>
      </c>
      <c r="H98" s="476">
        <v>132052.84700000001</v>
      </c>
      <c r="I98" s="476"/>
      <c r="J98" s="476">
        <v>4533802.0609999998</v>
      </c>
      <c r="K98" s="476">
        <v>191960.03599999999</v>
      </c>
      <c r="L98" s="476">
        <v>4725762.0970000001</v>
      </c>
      <c r="M98" s="478" t="s">
        <v>578</v>
      </c>
      <c r="N98" s="476">
        <v>903653</v>
      </c>
      <c r="O98" s="476">
        <v>38238.214999999997</v>
      </c>
      <c r="P98" s="476">
        <v>941891.21600000001</v>
      </c>
      <c r="Q98" s="476"/>
      <c r="R98" s="476">
        <v>780001.25100000005</v>
      </c>
      <c r="S98" s="476">
        <v>882.31799999999998</v>
      </c>
      <c r="T98" s="476">
        <v>780883.57</v>
      </c>
      <c r="U98" s="476"/>
      <c r="V98" s="476">
        <v>760900.32400000002</v>
      </c>
      <c r="W98" s="476">
        <v>2851.3229999999999</v>
      </c>
      <c r="X98" s="476">
        <v>763751.64800000004</v>
      </c>
      <c r="Y98" s="478" t="s">
        <v>578</v>
      </c>
      <c r="Z98" s="476">
        <v>0</v>
      </c>
      <c r="AA98" s="476">
        <v>0</v>
      </c>
      <c r="AB98" s="476">
        <v>0</v>
      </c>
      <c r="AC98" s="476"/>
      <c r="AD98" s="476">
        <v>1921264.2479999999</v>
      </c>
      <c r="AE98" s="476">
        <v>165416.80600000001</v>
      </c>
      <c r="AF98" s="476">
        <v>2086681.0549999999</v>
      </c>
      <c r="AG98" s="476"/>
      <c r="AH98" s="476">
        <v>1055112.7209999999</v>
      </c>
      <c r="AI98" s="476">
        <v>0</v>
      </c>
      <c r="AJ98" s="476">
        <v>1055112.7209999999</v>
      </c>
      <c r="AK98" s="478" t="s">
        <v>578</v>
      </c>
      <c r="AL98" s="476">
        <v>193473.18100000001</v>
      </c>
      <c r="AM98" s="476">
        <v>30148.18</v>
      </c>
      <c r="AN98" s="476">
        <v>223621.36199999999</v>
      </c>
      <c r="AO98" s="476"/>
      <c r="AP98" s="476">
        <v>0</v>
      </c>
      <c r="AQ98" s="476">
        <v>41.338999999999999</v>
      </c>
      <c r="AR98" s="476">
        <v>41.338999999999999</v>
      </c>
      <c r="AS98" s="476"/>
      <c r="AT98" s="476">
        <v>0</v>
      </c>
      <c r="AU98" s="476">
        <v>0</v>
      </c>
      <c r="AV98" s="476">
        <v>0</v>
      </c>
      <c r="AW98" s="478" t="s">
        <v>578</v>
      </c>
      <c r="AX98" s="476">
        <v>0</v>
      </c>
      <c r="AY98" s="476">
        <v>0</v>
      </c>
      <c r="AZ98" s="476">
        <v>0</v>
      </c>
      <c r="BA98" s="476"/>
      <c r="BB98" s="476">
        <v>33089.620000000003</v>
      </c>
      <c r="BC98" s="476">
        <v>0</v>
      </c>
      <c r="BD98" s="476">
        <v>33089.620000000003</v>
      </c>
      <c r="BE98" s="476"/>
      <c r="BF98" s="476">
        <v>0</v>
      </c>
      <c r="BG98" s="476">
        <v>0</v>
      </c>
      <c r="BH98" s="476">
        <v>0</v>
      </c>
      <c r="BI98" s="478" t="s">
        <v>578</v>
      </c>
      <c r="BJ98" s="476">
        <v>0</v>
      </c>
      <c r="BK98" s="476">
        <v>0</v>
      </c>
      <c r="BL98" s="476">
        <v>0</v>
      </c>
      <c r="BM98" s="476"/>
      <c r="BN98" s="476">
        <v>0</v>
      </c>
      <c r="BO98" s="476">
        <v>0</v>
      </c>
      <c r="BP98" s="476">
        <v>0</v>
      </c>
      <c r="BQ98" s="476"/>
      <c r="BR98" s="476">
        <v>12659160.333999999</v>
      </c>
      <c r="BS98" s="476">
        <v>429574.09599999996</v>
      </c>
      <c r="BT98" s="476">
        <v>13088734.434999999</v>
      </c>
      <c r="BU98" s="478" t="s">
        <v>578</v>
      </c>
      <c r="BV98" s="476">
        <v>4533802.0609999998</v>
      </c>
      <c r="BW98" s="476">
        <v>191960.03599999999</v>
      </c>
      <c r="BX98" s="476">
        <v>4725762.0970000001</v>
      </c>
      <c r="BY98" s="476"/>
      <c r="BZ98" s="476">
        <v>12659160.333999999</v>
      </c>
      <c r="CA98" s="476">
        <v>429574.09599999996</v>
      </c>
      <c r="CB98" s="476">
        <v>13088734.434999999</v>
      </c>
    </row>
    <row r="99" spans="1:80" s="474" customFormat="1" ht="8.25" customHeight="1">
      <c r="A99" s="478" t="s">
        <v>579</v>
      </c>
      <c r="B99" s="476">
        <v>0</v>
      </c>
      <c r="C99" s="476">
        <v>3239973.28</v>
      </c>
      <c r="D99" s="476">
        <v>3239973.28</v>
      </c>
      <c r="E99" s="476"/>
      <c r="F99" s="476">
        <v>0</v>
      </c>
      <c r="G99" s="476">
        <v>0</v>
      </c>
      <c r="H99" s="476">
        <v>0</v>
      </c>
      <c r="I99" s="476"/>
      <c r="J99" s="476">
        <v>0</v>
      </c>
      <c r="K99" s="476">
        <v>4104853.8509999998</v>
      </c>
      <c r="L99" s="476">
        <v>4104853.8509999998</v>
      </c>
      <c r="M99" s="478" t="s">
        <v>579</v>
      </c>
      <c r="N99" s="476">
        <v>0</v>
      </c>
      <c r="O99" s="476">
        <v>112260</v>
      </c>
      <c r="P99" s="476">
        <v>112260</v>
      </c>
      <c r="Q99" s="476"/>
      <c r="R99" s="476">
        <v>0</v>
      </c>
      <c r="S99" s="476">
        <v>1141310</v>
      </c>
      <c r="T99" s="476">
        <v>1141310</v>
      </c>
      <c r="U99" s="476"/>
      <c r="V99" s="476">
        <v>0</v>
      </c>
      <c r="W99" s="476">
        <v>5791655.2050000001</v>
      </c>
      <c r="X99" s="476">
        <v>5791655.2050000001</v>
      </c>
      <c r="Y99" s="478" t="s">
        <v>579</v>
      </c>
      <c r="Z99" s="476">
        <v>0</v>
      </c>
      <c r="AA99" s="476">
        <v>86360.323999999993</v>
      </c>
      <c r="AB99" s="476">
        <v>86360.323999999993</v>
      </c>
      <c r="AC99" s="476"/>
      <c r="AD99" s="476">
        <v>0</v>
      </c>
      <c r="AE99" s="476">
        <v>1683900</v>
      </c>
      <c r="AF99" s="476">
        <v>1683900</v>
      </c>
      <c r="AG99" s="476"/>
      <c r="AH99" s="476">
        <v>344700</v>
      </c>
      <c r="AI99" s="476">
        <v>224520</v>
      </c>
      <c r="AJ99" s="476">
        <v>569220</v>
      </c>
      <c r="AK99" s="478" t="s">
        <v>579</v>
      </c>
      <c r="AL99" s="476">
        <v>0</v>
      </c>
      <c r="AM99" s="476">
        <v>0</v>
      </c>
      <c r="AN99" s="476">
        <v>0</v>
      </c>
      <c r="AO99" s="476"/>
      <c r="AP99" s="476">
        <v>0</v>
      </c>
      <c r="AQ99" s="476">
        <v>0</v>
      </c>
      <c r="AR99" s="476">
        <v>0</v>
      </c>
      <c r="AS99" s="476"/>
      <c r="AT99" s="476">
        <v>0</v>
      </c>
      <c r="AU99" s="476">
        <v>736472.375</v>
      </c>
      <c r="AV99" s="476">
        <v>736472.375</v>
      </c>
      <c r="AW99" s="478" t="s">
        <v>579</v>
      </c>
      <c r="AX99" s="476">
        <v>0</v>
      </c>
      <c r="AY99" s="476">
        <v>0</v>
      </c>
      <c r="AZ99" s="476">
        <v>0</v>
      </c>
      <c r="BA99" s="476"/>
      <c r="BB99" s="476">
        <v>0</v>
      </c>
      <c r="BC99" s="476">
        <v>0</v>
      </c>
      <c r="BD99" s="476">
        <v>0</v>
      </c>
      <c r="BE99" s="476"/>
      <c r="BF99" s="476">
        <v>0</v>
      </c>
      <c r="BG99" s="476">
        <v>497686</v>
      </c>
      <c r="BH99" s="476">
        <v>497686</v>
      </c>
      <c r="BI99" s="478" t="s">
        <v>579</v>
      </c>
      <c r="BJ99" s="476">
        <v>0</v>
      </c>
      <c r="BK99" s="476">
        <v>3493.1370000000002</v>
      </c>
      <c r="BL99" s="476">
        <v>3493.1370000000002</v>
      </c>
      <c r="BM99" s="476"/>
      <c r="BN99" s="476">
        <v>0</v>
      </c>
      <c r="BO99" s="476">
        <v>140325</v>
      </c>
      <c r="BP99" s="476">
        <v>140325</v>
      </c>
      <c r="BQ99" s="476"/>
      <c r="BR99" s="476">
        <v>344700</v>
      </c>
      <c r="BS99" s="476">
        <v>17762809.171999995</v>
      </c>
      <c r="BT99" s="476">
        <v>18107509.171999995</v>
      </c>
      <c r="BU99" s="478" t="s">
        <v>579</v>
      </c>
      <c r="BV99" s="476">
        <v>0</v>
      </c>
      <c r="BW99" s="476">
        <v>4104853.8509999998</v>
      </c>
      <c r="BX99" s="476">
        <v>4104853.8509999998</v>
      </c>
      <c r="BY99" s="476"/>
      <c r="BZ99" s="476">
        <v>344700</v>
      </c>
      <c r="CA99" s="476">
        <v>17762809.171999995</v>
      </c>
      <c r="CB99" s="476">
        <v>18107509.171999995</v>
      </c>
    </row>
    <row r="100" spans="1:80" s="35" customFormat="1" ht="3" customHeight="1">
      <c r="A100" s="478"/>
      <c r="B100" s="476"/>
      <c r="C100" s="476"/>
      <c r="D100" s="476"/>
      <c r="E100" s="476"/>
      <c r="F100" s="476"/>
      <c r="G100" s="476"/>
      <c r="H100" s="476"/>
      <c r="I100" s="476"/>
      <c r="J100" s="476"/>
      <c r="K100" s="476"/>
      <c r="L100" s="476"/>
      <c r="M100" s="478"/>
      <c r="N100" s="476"/>
      <c r="O100" s="476"/>
      <c r="P100" s="476"/>
      <c r="Q100" s="476"/>
      <c r="R100" s="476"/>
      <c r="S100" s="476"/>
      <c r="T100" s="476"/>
      <c r="U100" s="476"/>
      <c r="V100" s="476"/>
      <c r="W100" s="476"/>
      <c r="X100" s="476"/>
      <c r="Y100" s="478"/>
      <c r="Z100" s="476"/>
      <c r="AA100" s="476"/>
      <c r="AB100" s="476"/>
      <c r="AC100" s="476"/>
      <c r="AD100" s="476"/>
      <c r="AE100" s="476"/>
      <c r="AF100" s="476"/>
      <c r="AG100" s="476"/>
      <c r="AH100" s="476"/>
      <c r="AI100" s="476"/>
      <c r="AJ100" s="476"/>
      <c r="AK100" s="478"/>
      <c r="AL100" s="476"/>
      <c r="AM100" s="476"/>
      <c r="AN100" s="476"/>
      <c r="AO100" s="476"/>
      <c r="AP100" s="476"/>
      <c r="AQ100" s="476"/>
      <c r="AR100" s="476"/>
      <c r="AS100" s="476"/>
      <c r="AT100" s="476"/>
      <c r="AU100" s="476"/>
      <c r="AV100" s="476"/>
      <c r="AW100" s="478"/>
      <c r="AX100" s="476"/>
      <c r="AY100" s="476"/>
      <c r="AZ100" s="476"/>
      <c r="BA100" s="476"/>
      <c r="BB100" s="476"/>
      <c r="BC100" s="476"/>
      <c r="BD100" s="476"/>
      <c r="BE100" s="476"/>
      <c r="BF100" s="476"/>
      <c r="BG100" s="476"/>
      <c r="BH100" s="476"/>
      <c r="BI100" s="478"/>
      <c r="BJ100" s="476"/>
      <c r="BK100" s="476"/>
      <c r="BL100" s="476"/>
      <c r="BM100" s="476"/>
      <c r="BN100" s="476"/>
      <c r="BO100" s="476"/>
      <c r="BP100" s="476"/>
      <c r="BQ100" s="476"/>
      <c r="BR100" s="476"/>
      <c r="BS100" s="476"/>
      <c r="BT100" s="476"/>
      <c r="BU100" s="478"/>
      <c r="BV100" s="476"/>
      <c r="BW100" s="476"/>
      <c r="BX100" s="476"/>
      <c r="BY100" s="476"/>
      <c r="BZ100" s="476"/>
      <c r="CA100" s="476"/>
      <c r="CB100" s="476"/>
    </row>
    <row r="101" spans="1:80" s="474" customFormat="1" ht="8.25" customHeight="1">
      <c r="A101" s="471" t="s">
        <v>580</v>
      </c>
      <c r="B101" s="472">
        <v>246550</v>
      </c>
      <c r="C101" s="472">
        <v>0</v>
      </c>
      <c r="D101" s="472">
        <v>246550</v>
      </c>
      <c r="E101" s="472"/>
      <c r="F101" s="472">
        <v>0</v>
      </c>
      <c r="G101" s="472">
        <v>0</v>
      </c>
      <c r="H101" s="472">
        <v>0</v>
      </c>
      <c r="I101" s="472"/>
      <c r="J101" s="472">
        <v>1150000.0020000001</v>
      </c>
      <c r="K101" s="472">
        <v>4655095.4589999998</v>
      </c>
      <c r="L101" s="472">
        <v>5805095.4610000001</v>
      </c>
      <c r="M101" s="471" t="s">
        <v>580</v>
      </c>
      <c r="N101" s="472">
        <v>86422</v>
      </c>
      <c r="O101" s="472">
        <v>29921.031999999999</v>
      </c>
      <c r="P101" s="472">
        <v>116343.03200000001</v>
      </c>
      <c r="Q101" s="472"/>
      <c r="R101" s="472">
        <v>341497</v>
      </c>
      <c r="S101" s="472">
        <v>0</v>
      </c>
      <c r="T101" s="472">
        <v>341497</v>
      </c>
      <c r="U101" s="472"/>
      <c r="V101" s="472">
        <v>2104.973</v>
      </c>
      <c r="W101" s="472">
        <v>267.87599999999998</v>
      </c>
      <c r="X101" s="472">
        <v>2372.8490000000002</v>
      </c>
      <c r="Y101" s="471" t="s">
        <v>580</v>
      </c>
      <c r="Z101" s="472">
        <v>0</v>
      </c>
      <c r="AA101" s="472">
        <v>0</v>
      </c>
      <c r="AB101" s="472">
        <v>0</v>
      </c>
      <c r="AC101" s="472"/>
      <c r="AD101" s="472">
        <v>752095.73600000003</v>
      </c>
      <c r="AE101" s="472">
        <v>1496800</v>
      </c>
      <c r="AF101" s="472">
        <v>2248895.736</v>
      </c>
      <c r="AG101" s="472"/>
      <c r="AH101" s="472">
        <v>118710.499</v>
      </c>
      <c r="AI101" s="472">
        <v>0</v>
      </c>
      <c r="AJ101" s="472">
        <v>118710.499</v>
      </c>
      <c r="AK101" s="471" t="s">
        <v>580</v>
      </c>
      <c r="AL101" s="472">
        <v>253100.068</v>
      </c>
      <c r="AM101" s="472">
        <v>0</v>
      </c>
      <c r="AN101" s="472">
        <v>253100.068</v>
      </c>
      <c r="AO101" s="472"/>
      <c r="AP101" s="472">
        <v>265362.84499999997</v>
      </c>
      <c r="AQ101" s="472">
        <v>0</v>
      </c>
      <c r="AR101" s="472">
        <v>265362.84499999997</v>
      </c>
      <c r="AS101" s="472"/>
      <c r="AT101" s="472">
        <v>150100</v>
      </c>
      <c r="AU101" s="472">
        <v>0</v>
      </c>
      <c r="AV101" s="472">
        <v>150100</v>
      </c>
      <c r="AW101" s="471" t="s">
        <v>580</v>
      </c>
      <c r="AX101" s="472">
        <v>0</v>
      </c>
      <c r="AY101" s="472">
        <v>0</v>
      </c>
      <c r="AZ101" s="472">
        <v>0</v>
      </c>
      <c r="BA101" s="472"/>
      <c r="BB101" s="472">
        <v>0</v>
      </c>
      <c r="BC101" s="472">
        <v>0</v>
      </c>
      <c r="BD101" s="472">
        <v>0</v>
      </c>
      <c r="BE101" s="472"/>
      <c r="BF101" s="472">
        <v>0</v>
      </c>
      <c r="BG101" s="472">
        <v>0</v>
      </c>
      <c r="BH101" s="472">
        <v>0</v>
      </c>
      <c r="BI101" s="471" t="s">
        <v>580</v>
      </c>
      <c r="BJ101" s="472">
        <v>0</v>
      </c>
      <c r="BK101" s="472">
        <v>0</v>
      </c>
      <c r="BL101" s="472">
        <v>0</v>
      </c>
      <c r="BM101" s="472"/>
      <c r="BN101" s="472">
        <v>236832.516</v>
      </c>
      <c r="BO101" s="472">
        <v>0</v>
      </c>
      <c r="BP101" s="472">
        <v>236832.516</v>
      </c>
      <c r="BQ101" s="472"/>
      <c r="BR101" s="472">
        <v>3602775.6389999995</v>
      </c>
      <c r="BS101" s="472">
        <v>6182084.3669999996</v>
      </c>
      <c r="BT101" s="472">
        <v>9784860.006000001</v>
      </c>
      <c r="BU101" s="471" t="s">
        <v>580</v>
      </c>
      <c r="BV101" s="472">
        <v>1150000.0020000001</v>
      </c>
      <c r="BW101" s="472">
        <v>4655095.4589999998</v>
      </c>
      <c r="BX101" s="472">
        <v>5805095.4610000001</v>
      </c>
      <c r="BY101" s="472"/>
      <c r="BZ101" s="472">
        <v>3602775.6389999995</v>
      </c>
      <c r="CA101" s="472">
        <v>6182084.3669999996</v>
      </c>
      <c r="CB101" s="472">
        <v>9784860.006000001</v>
      </c>
    </row>
    <row r="102" spans="1:80" s="474" customFormat="1" ht="8.25" customHeight="1">
      <c r="A102" s="478" t="s">
        <v>581</v>
      </c>
      <c r="B102" s="476">
        <v>0</v>
      </c>
      <c r="C102" s="476">
        <v>0</v>
      </c>
      <c r="D102" s="476">
        <v>0</v>
      </c>
      <c r="E102" s="476"/>
      <c r="F102" s="476">
        <v>0</v>
      </c>
      <c r="G102" s="476">
        <v>0</v>
      </c>
      <c r="H102" s="476">
        <v>0</v>
      </c>
      <c r="I102" s="476"/>
      <c r="J102" s="476">
        <v>0</v>
      </c>
      <c r="K102" s="476">
        <v>0</v>
      </c>
      <c r="L102" s="476">
        <v>0</v>
      </c>
      <c r="M102" s="478" t="s">
        <v>581</v>
      </c>
      <c r="N102" s="476">
        <v>0</v>
      </c>
      <c r="O102" s="476">
        <v>0</v>
      </c>
      <c r="P102" s="476">
        <v>0</v>
      </c>
      <c r="Q102" s="476"/>
      <c r="R102" s="476">
        <v>0</v>
      </c>
      <c r="S102" s="476">
        <v>0</v>
      </c>
      <c r="T102" s="476">
        <v>0</v>
      </c>
      <c r="U102" s="476"/>
      <c r="V102" s="476">
        <v>0</v>
      </c>
      <c r="W102" s="476">
        <v>0</v>
      </c>
      <c r="X102" s="476">
        <v>0</v>
      </c>
      <c r="Y102" s="478" t="s">
        <v>581</v>
      </c>
      <c r="Z102" s="476">
        <v>0</v>
      </c>
      <c r="AA102" s="476">
        <v>0</v>
      </c>
      <c r="AB102" s="476">
        <v>0</v>
      </c>
      <c r="AC102" s="476"/>
      <c r="AD102" s="476">
        <v>0</v>
      </c>
      <c r="AE102" s="476">
        <v>0</v>
      </c>
      <c r="AF102" s="476">
        <v>0</v>
      </c>
      <c r="AG102" s="476"/>
      <c r="AH102" s="476">
        <v>0</v>
      </c>
      <c r="AI102" s="476">
        <v>0</v>
      </c>
      <c r="AJ102" s="476">
        <v>0</v>
      </c>
      <c r="AK102" s="478" t="s">
        <v>581</v>
      </c>
      <c r="AL102" s="476">
        <v>0</v>
      </c>
      <c r="AM102" s="476">
        <v>0</v>
      </c>
      <c r="AN102" s="476">
        <v>0</v>
      </c>
      <c r="AO102" s="476"/>
      <c r="AP102" s="476">
        <v>0</v>
      </c>
      <c r="AQ102" s="476">
        <v>0</v>
      </c>
      <c r="AR102" s="476">
        <v>0</v>
      </c>
      <c r="AS102" s="476"/>
      <c r="AT102" s="476">
        <v>0</v>
      </c>
      <c r="AU102" s="476">
        <v>0</v>
      </c>
      <c r="AV102" s="476">
        <v>0</v>
      </c>
      <c r="AW102" s="478" t="s">
        <v>581</v>
      </c>
      <c r="AX102" s="476">
        <v>0</v>
      </c>
      <c r="AY102" s="476">
        <v>0</v>
      </c>
      <c r="AZ102" s="476">
        <v>0</v>
      </c>
      <c r="BA102" s="476"/>
      <c r="BB102" s="476">
        <v>0</v>
      </c>
      <c r="BC102" s="476">
        <v>0</v>
      </c>
      <c r="BD102" s="476">
        <v>0</v>
      </c>
      <c r="BE102" s="476"/>
      <c r="BF102" s="476">
        <v>0</v>
      </c>
      <c r="BG102" s="476">
        <v>0</v>
      </c>
      <c r="BH102" s="476">
        <v>0</v>
      </c>
      <c r="BI102" s="478" t="s">
        <v>581</v>
      </c>
      <c r="BJ102" s="476">
        <v>0</v>
      </c>
      <c r="BK102" s="476">
        <v>0</v>
      </c>
      <c r="BL102" s="476">
        <v>0</v>
      </c>
      <c r="BM102" s="476"/>
      <c r="BN102" s="476">
        <v>0</v>
      </c>
      <c r="BO102" s="476">
        <v>0</v>
      </c>
      <c r="BP102" s="476">
        <v>0</v>
      </c>
      <c r="BQ102" s="476"/>
      <c r="BR102" s="476">
        <v>0</v>
      </c>
      <c r="BS102" s="476">
        <v>0</v>
      </c>
      <c r="BT102" s="476">
        <v>0</v>
      </c>
      <c r="BU102" s="478" t="s">
        <v>581</v>
      </c>
      <c r="BV102" s="476">
        <v>0</v>
      </c>
      <c r="BW102" s="476">
        <v>0</v>
      </c>
      <c r="BX102" s="476">
        <v>0</v>
      </c>
      <c r="BY102" s="476"/>
      <c r="BZ102" s="476">
        <v>0</v>
      </c>
      <c r="CA102" s="476">
        <v>0</v>
      </c>
      <c r="CB102" s="476">
        <v>0</v>
      </c>
    </row>
    <row r="103" spans="1:80" s="474" customFormat="1" ht="8.25" customHeight="1">
      <c r="A103" s="478" t="s">
        <v>582</v>
      </c>
      <c r="B103" s="476">
        <v>0</v>
      </c>
      <c r="C103" s="476">
        <v>0</v>
      </c>
      <c r="D103" s="476">
        <v>0</v>
      </c>
      <c r="E103" s="476"/>
      <c r="F103" s="476">
        <v>0</v>
      </c>
      <c r="G103" s="476">
        <v>0</v>
      </c>
      <c r="H103" s="476">
        <v>0</v>
      </c>
      <c r="I103" s="476"/>
      <c r="J103" s="476">
        <v>0</v>
      </c>
      <c r="K103" s="476">
        <v>0</v>
      </c>
      <c r="L103" s="476">
        <v>0</v>
      </c>
      <c r="M103" s="478" t="s">
        <v>582</v>
      </c>
      <c r="N103" s="476">
        <v>0</v>
      </c>
      <c r="O103" s="476">
        <v>0</v>
      </c>
      <c r="P103" s="476">
        <v>0</v>
      </c>
      <c r="Q103" s="476"/>
      <c r="R103" s="476">
        <v>0</v>
      </c>
      <c r="S103" s="476">
        <v>0</v>
      </c>
      <c r="T103" s="476">
        <v>0</v>
      </c>
      <c r="U103" s="476"/>
      <c r="V103" s="476">
        <v>0</v>
      </c>
      <c r="W103" s="476">
        <v>0</v>
      </c>
      <c r="X103" s="476">
        <v>0</v>
      </c>
      <c r="Y103" s="478" t="s">
        <v>582</v>
      </c>
      <c r="Z103" s="476">
        <v>0</v>
      </c>
      <c r="AA103" s="476">
        <v>0</v>
      </c>
      <c r="AB103" s="476">
        <v>0</v>
      </c>
      <c r="AC103" s="476"/>
      <c r="AD103" s="476">
        <v>0</v>
      </c>
      <c r="AE103" s="476">
        <v>0</v>
      </c>
      <c r="AF103" s="476">
        <v>0</v>
      </c>
      <c r="AG103" s="476"/>
      <c r="AH103" s="476">
        <v>0</v>
      </c>
      <c r="AI103" s="476">
        <v>0</v>
      </c>
      <c r="AJ103" s="476">
        <v>0</v>
      </c>
      <c r="AK103" s="478" t="s">
        <v>582</v>
      </c>
      <c r="AL103" s="476">
        <v>0</v>
      </c>
      <c r="AM103" s="476">
        <v>0</v>
      </c>
      <c r="AN103" s="476">
        <v>0</v>
      </c>
      <c r="AO103" s="476"/>
      <c r="AP103" s="476">
        <v>0</v>
      </c>
      <c r="AQ103" s="476">
        <v>0</v>
      </c>
      <c r="AR103" s="476">
        <v>0</v>
      </c>
      <c r="AS103" s="476"/>
      <c r="AT103" s="476">
        <v>0</v>
      </c>
      <c r="AU103" s="476">
        <v>0</v>
      </c>
      <c r="AV103" s="476">
        <v>0</v>
      </c>
      <c r="AW103" s="478" t="s">
        <v>582</v>
      </c>
      <c r="AX103" s="476">
        <v>0</v>
      </c>
      <c r="AY103" s="476">
        <v>0</v>
      </c>
      <c r="AZ103" s="476">
        <v>0</v>
      </c>
      <c r="BA103" s="476"/>
      <c r="BB103" s="476">
        <v>0</v>
      </c>
      <c r="BC103" s="476">
        <v>0</v>
      </c>
      <c r="BD103" s="476">
        <v>0</v>
      </c>
      <c r="BE103" s="476"/>
      <c r="BF103" s="476">
        <v>0</v>
      </c>
      <c r="BG103" s="476">
        <v>0</v>
      </c>
      <c r="BH103" s="476">
        <v>0</v>
      </c>
      <c r="BI103" s="478" t="s">
        <v>582</v>
      </c>
      <c r="BJ103" s="476">
        <v>0</v>
      </c>
      <c r="BK103" s="476">
        <v>0</v>
      </c>
      <c r="BL103" s="476">
        <v>0</v>
      </c>
      <c r="BM103" s="476"/>
      <c r="BN103" s="476">
        <v>0</v>
      </c>
      <c r="BO103" s="476">
        <v>0</v>
      </c>
      <c r="BP103" s="476">
        <v>0</v>
      </c>
      <c r="BQ103" s="476"/>
      <c r="BR103" s="476">
        <v>0</v>
      </c>
      <c r="BS103" s="476">
        <v>0</v>
      </c>
      <c r="BT103" s="476">
        <v>0</v>
      </c>
      <c r="BU103" s="478" t="s">
        <v>582</v>
      </c>
      <c r="BV103" s="476">
        <v>0</v>
      </c>
      <c r="BW103" s="476">
        <v>0</v>
      </c>
      <c r="BX103" s="476">
        <v>0</v>
      </c>
      <c r="BY103" s="476"/>
      <c r="BZ103" s="476">
        <v>0</v>
      </c>
      <c r="CA103" s="476">
        <v>0</v>
      </c>
      <c r="CB103" s="476">
        <v>0</v>
      </c>
    </row>
    <row r="104" spans="1:80" s="474" customFormat="1" ht="8.25" customHeight="1">
      <c r="A104" s="478" t="s">
        <v>583</v>
      </c>
      <c r="B104" s="476">
        <v>246550</v>
      </c>
      <c r="C104" s="476">
        <v>0</v>
      </c>
      <c r="D104" s="476">
        <v>246550</v>
      </c>
      <c r="E104" s="476"/>
      <c r="F104" s="476">
        <v>0</v>
      </c>
      <c r="G104" s="476">
        <v>0</v>
      </c>
      <c r="H104" s="476">
        <v>0</v>
      </c>
      <c r="I104" s="476"/>
      <c r="J104" s="476">
        <v>1150000.0020000001</v>
      </c>
      <c r="K104" s="476">
        <v>4655095.4589999998</v>
      </c>
      <c r="L104" s="476">
        <v>5805095.4610000001</v>
      </c>
      <c r="M104" s="478" t="s">
        <v>583</v>
      </c>
      <c r="N104" s="476">
        <v>86422</v>
      </c>
      <c r="O104" s="476">
        <v>29921.031999999999</v>
      </c>
      <c r="P104" s="476">
        <v>116343.03200000001</v>
      </c>
      <c r="Q104" s="476"/>
      <c r="R104" s="476">
        <v>341497</v>
      </c>
      <c r="S104" s="476">
        <v>0</v>
      </c>
      <c r="T104" s="476">
        <v>341497</v>
      </c>
      <c r="U104" s="476"/>
      <c r="V104" s="476">
        <v>2104.973</v>
      </c>
      <c r="W104" s="476">
        <v>267.87599999999998</v>
      </c>
      <c r="X104" s="476">
        <v>2372.8490000000002</v>
      </c>
      <c r="Y104" s="478" t="s">
        <v>583</v>
      </c>
      <c r="Z104" s="476">
        <v>0</v>
      </c>
      <c r="AA104" s="476">
        <v>0</v>
      </c>
      <c r="AB104" s="476">
        <v>0</v>
      </c>
      <c r="AC104" s="476"/>
      <c r="AD104" s="476">
        <v>752095.73600000003</v>
      </c>
      <c r="AE104" s="476">
        <v>1496800</v>
      </c>
      <c r="AF104" s="476">
        <v>2248895.736</v>
      </c>
      <c r="AG104" s="476"/>
      <c r="AH104" s="476">
        <v>118710.499</v>
      </c>
      <c r="AI104" s="476">
        <v>0</v>
      </c>
      <c r="AJ104" s="476">
        <v>118710.499</v>
      </c>
      <c r="AK104" s="478" t="s">
        <v>583</v>
      </c>
      <c r="AL104" s="476">
        <v>253100.068</v>
      </c>
      <c r="AM104" s="476">
        <v>0</v>
      </c>
      <c r="AN104" s="476">
        <v>253100.068</v>
      </c>
      <c r="AO104" s="476"/>
      <c r="AP104" s="476">
        <v>265362.84499999997</v>
      </c>
      <c r="AQ104" s="476">
        <v>0</v>
      </c>
      <c r="AR104" s="476">
        <v>265362.84499999997</v>
      </c>
      <c r="AS104" s="476"/>
      <c r="AT104" s="476">
        <v>150100</v>
      </c>
      <c r="AU104" s="476">
        <v>0</v>
      </c>
      <c r="AV104" s="476">
        <v>150100</v>
      </c>
      <c r="AW104" s="478" t="s">
        <v>583</v>
      </c>
      <c r="AX104" s="476">
        <v>0</v>
      </c>
      <c r="AY104" s="476">
        <v>0</v>
      </c>
      <c r="AZ104" s="476">
        <v>0</v>
      </c>
      <c r="BA104" s="476"/>
      <c r="BB104" s="476">
        <v>0</v>
      </c>
      <c r="BC104" s="476">
        <v>0</v>
      </c>
      <c r="BD104" s="476">
        <v>0</v>
      </c>
      <c r="BE104" s="476"/>
      <c r="BF104" s="476">
        <v>0</v>
      </c>
      <c r="BG104" s="476">
        <v>0</v>
      </c>
      <c r="BH104" s="476">
        <v>0</v>
      </c>
      <c r="BI104" s="478" t="s">
        <v>583</v>
      </c>
      <c r="BJ104" s="476">
        <v>0</v>
      </c>
      <c r="BK104" s="476">
        <v>0</v>
      </c>
      <c r="BL104" s="476">
        <v>0</v>
      </c>
      <c r="BM104" s="476"/>
      <c r="BN104" s="476">
        <v>236832.516</v>
      </c>
      <c r="BO104" s="476">
        <v>0</v>
      </c>
      <c r="BP104" s="476">
        <v>236832.516</v>
      </c>
      <c r="BQ104" s="476"/>
      <c r="BR104" s="476">
        <v>3602775.6389999995</v>
      </c>
      <c r="BS104" s="476">
        <v>6182084.3669999996</v>
      </c>
      <c r="BT104" s="476">
        <v>9784860.006000001</v>
      </c>
      <c r="BU104" s="478" t="s">
        <v>583</v>
      </c>
      <c r="BV104" s="476">
        <v>1150000.0020000001</v>
      </c>
      <c r="BW104" s="476">
        <v>4655095.4589999998</v>
      </c>
      <c r="BX104" s="476">
        <v>5805095.4610000001</v>
      </c>
      <c r="BY104" s="476"/>
      <c r="BZ104" s="476">
        <v>3602775.6389999995</v>
      </c>
      <c r="CA104" s="476">
        <v>6182084.3669999996</v>
      </c>
      <c r="CB104" s="476">
        <v>9784860.006000001</v>
      </c>
    </row>
    <row r="105" spans="1:80" s="35" customFormat="1" ht="3" customHeight="1">
      <c r="A105" s="478"/>
      <c r="B105" s="476"/>
      <c r="C105" s="476"/>
      <c r="D105" s="476"/>
      <c r="E105" s="476"/>
      <c r="F105" s="476"/>
      <c r="G105" s="476"/>
      <c r="H105" s="476"/>
      <c r="I105" s="476"/>
      <c r="J105" s="476"/>
      <c r="K105" s="476"/>
      <c r="L105" s="476"/>
      <c r="M105" s="478"/>
      <c r="N105" s="476"/>
      <c r="O105" s="476"/>
      <c r="P105" s="476"/>
      <c r="Q105" s="476"/>
      <c r="R105" s="476"/>
      <c r="S105" s="476"/>
      <c r="T105" s="476"/>
      <c r="U105" s="476"/>
      <c r="V105" s="476"/>
      <c r="W105" s="476"/>
      <c r="X105" s="476"/>
      <c r="Y105" s="478"/>
      <c r="Z105" s="476"/>
      <c r="AA105" s="476"/>
      <c r="AB105" s="476"/>
      <c r="AC105" s="476"/>
      <c r="AD105" s="476"/>
      <c r="AE105" s="476"/>
      <c r="AF105" s="476"/>
      <c r="AG105" s="476"/>
      <c r="AH105" s="476"/>
      <c r="AI105" s="476"/>
      <c r="AJ105" s="476"/>
      <c r="AK105" s="478"/>
      <c r="AL105" s="476"/>
      <c r="AM105" s="476"/>
      <c r="AN105" s="476"/>
      <c r="AO105" s="476"/>
      <c r="AP105" s="476"/>
      <c r="AQ105" s="476"/>
      <c r="AR105" s="476"/>
      <c r="AS105" s="476"/>
      <c r="AT105" s="476"/>
      <c r="AU105" s="476"/>
      <c r="AV105" s="476"/>
      <c r="AW105" s="478"/>
      <c r="AX105" s="476"/>
      <c r="AY105" s="476"/>
      <c r="AZ105" s="476"/>
      <c r="BA105" s="476"/>
      <c r="BB105" s="476"/>
      <c r="BC105" s="476"/>
      <c r="BD105" s="476"/>
      <c r="BE105" s="476"/>
      <c r="BF105" s="476"/>
      <c r="BG105" s="476"/>
      <c r="BH105" s="476"/>
      <c r="BI105" s="478"/>
      <c r="BJ105" s="476"/>
      <c r="BK105" s="476"/>
      <c r="BL105" s="476"/>
      <c r="BM105" s="476"/>
      <c r="BN105" s="476"/>
      <c r="BO105" s="476"/>
      <c r="BP105" s="476"/>
      <c r="BQ105" s="476"/>
      <c r="BR105" s="476"/>
      <c r="BS105" s="476"/>
      <c r="BT105" s="476"/>
      <c r="BU105" s="478"/>
      <c r="BV105" s="476"/>
      <c r="BW105" s="476"/>
      <c r="BX105" s="476"/>
      <c r="BY105" s="476"/>
      <c r="BZ105" s="476"/>
      <c r="CA105" s="476"/>
      <c r="CB105" s="476"/>
    </row>
    <row r="106" spans="1:80" s="474" customFormat="1" ht="8.25" customHeight="1">
      <c r="A106" s="479" t="s">
        <v>584</v>
      </c>
      <c r="B106" s="480">
        <v>5463683.0089999996</v>
      </c>
      <c r="C106" s="480">
        <v>385023.967</v>
      </c>
      <c r="D106" s="480">
        <v>5848706.977</v>
      </c>
      <c r="E106" s="480"/>
      <c r="F106" s="480">
        <v>12382.938</v>
      </c>
      <c r="G106" s="480">
        <v>1362.04</v>
      </c>
      <c r="H106" s="480">
        <v>13744.977999999999</v>
      </c>
      <c r="I106" s="480"/>
      <c r="J106" s="480">
        <v>8173761.9079999998</v>
      </c>
      <c r="K106" s="480">
        <v>2100030.0260000001</v>
      </c>
      <c r="L106" s="480">
        <v>10273791.934</v>
      </c>
      <c r="M106" s="479" t="s">
        <v>584</v>
      </c>
      <c r="N106" s="480">
        <v>57742.343000000001</v>
      </c>
      <c r="O106" s="480">
        <v>4007.413</v>
      </c>
      <c r="P106" s="480">
        <v>61749.756000000001</v>
      </c>
      <c r="Q106" s="480"/>
      <c r="R106" s="480">
        <v>319349.45600000001</v>
      </c>
      <c r="S106" s="480">
        <v>197234.19399999999</v>
      </c>
      <c r="T106" s="480">
        <v>516583.65100000001</v>
      </c>
      <c r="U106" s="480"/>
      <c r="V106" s="480">
        <v>2401786.5490000001</v>
      </c>
      <c r="W106" s="480">
        <v>107848.802</v>
      </c>
      <c r="X106" s="480">
        <v>2509635.3509999998</v>
      </c>
      <c r="Y106" s="479" t="s">
        <v>584</v>
      </c>
      <c r="Z106" s="480">
        <v>131882.97500000001</v>
      </c>
      <c r="AA106" s="480">
        <v>3973.3980000000001</v>
      </c>
      <c r="AB106" s="480">
        <v>135856.37299999999</v>
      </c>
      <c r="AC106" s="480"/>
      <c r="AD106" s="480">
        <v>4122911.2050000001</v>
      </c>
      <c r="AE106" s="480">
        <v>271397.76000000001</v>
      </c>
      <c r="AF106" s="480">
        <v>4394308.966</v>
      </c>
      <c r="AG106" s="480"/>
      <c r="AH106" s="480">
        <v>952991.36800000002</v>
      </c>
      <c r="AI106" s="480">
        <v>15538.221</v>
      </c>
      <c r="AJ106" s="480">
        <v>968529.59</v>
      </c>
      <c r="AK106" s="479" t="s">
        <v>584</v>
      </c>
      <c r="AL106" s="480">
        <v>23482.3</v>
      </c>
      <c r="AM106" s="480">
        <v>4815.8450000000003</v>
      </c>
      <c r="AN106" s="480">
        <v>28298.145</v>
      </c>
      <c r="AO106" s="480"/>
      <c r="AP106" s="480">
        <v>222726.579</v>
      </c>
      <c r="AQ106" s="480">
        <v>34166.631999999998</v>
      </c>
      <c r="AR106" s="480">
        <v>256893.21100000001</v>
      </c>
      <c r="AS106" s="480"/>
      <c r="AT106" s="480">
        <v>402744.27100000001</v>
      </c>
      <c r="AU106" s="480">
        <v>80653.573999999993</v>
      </c>
      <c r="AV106" s="480">
        <v>483397.84600000002</v>
      </c>
      <c r="AW106" s="479" t="s">
        <v>584</v>
      </c>
      <c r="AX106" s="480">
        <v>46907.798000000003</v>
      </c>
      <c r="AY106" s="480">
        <v>12529.846</v>
      </c>
      <c r="AZ106" s="480">
        <v>59437.644</v>
      </c>
      <c r="BA106" s="480"/>
      <c r="BB106" s="480">
        <v>22118.883000000002</v>
      </c>
      <c r="BC106" s="480">
        <v>1051.1300000000001</v>
      </c>
      <c r="BD106" s="480">
        <v>23170.013999999999</v>
      </c>
      <c r="BE106" s="480"/>
      <c r="BF106" s="480">
        <v>5752.4830000000002</v>
      </c>
      <c r="BG106" s="480">
        <v>15.285</v>
      </c>
      <c r="BH106" s="480">
        <v>5767.7690000000002</v>
      </c>
      <c r="BI106" s="479" t="s">
        <v>584</v>
      </c>
      <c r="BJ106" s="480">
        <v>4068.8710000000001</v>
      </c>
      <c r="BK106" s="480">
        <v>0</v>
      </c>
      <c r="BL106" s="480">
        <v>4068.8710000000001</v>
      </c>
      <c r="BM106" s="480"/>
      <c r="BN106" s="480">
        <v>41790.025999999998</v>
      </c>
      <c r="BO106" s="480">
        <v>8959.7009999999991</v>
      </c>
      <c r="BP106" s="480">
        <v>50749.728000000003</v>
      </c>
      <c r="BQ106" s="480"/>
      <c r="BR106" s="480">
        <v>22406082.962000005</v>
      </c>
      <c r="BS106" s="480">
        <v>3228607.8340000007</v>
      </c>
      <c r="BT106" s="480">
        <v>25634690.804000001</v>
      </c>
      <c r="BU106" s="479" t="s">
        <v>584</v>
      </c>
      <c r="BV106" s="480">
        <v>8173761.9079999998</v>
      </c>
      <c r="BW106" s="480">
        <v>2116889.7769999998</v>
      </c>
      <c r="BX106" s="480">
        <v>10290651.686000001</v>
      </c>
      <c r="BY106" s="480"/>
      <c r="BZ106" s="480">
        <v>22406082.962000005</v>
      </c>
      <c r="CA106" s="480">
        <v>3245467.5850000004</v>
      </c>
      <c r="CB106" s="480">
        <v>25651550.556000002</v>
      </c>
    </row>
    <row r="107" spans="1:80" s="35" customFormat="1" ht="3" customHeight="1">
      <c r="A107" s="478"/>
      <c r="B107" s="480"/>
      <c r="C107" s="480"/>
      <c r="D107" s="480"/>
      <c r="E107" s="480"/>
      <c r="F107" s="480"/>
      <c r="G107" s="480"/>
      <c r="H107" s="480"/>
      <c r="I107" s="480"/>
      <c r="J107" s="480"/>
      <c r="K107" s="480"/>
      <c r="L107" s="480"/>
      <c r="M107" s="478"/>
      <c r="N107" s="480"/>
      <c r="O107" s="480"/>
      <c r="P107" s="480"/>
      <c r="Q107" s="480"/>
      <c r="R107" s="480"/>
      <c r="S107" s="480"/>
      <c r="T107" s="480"/>
      <c r="U107" s="480"/>
      <c r="V107" s="480"/>
      <c r="W107" s="480"/>
      <c r="X107" s="480"/>
      <c r="Y107" s="478"/>
      <c r="Z107" s="480"/>
      <c r="AA107" s="480"/>
      <c r="AB107" s="480"/>
      <c r="AC107" s="480"/>
      <c r="AD107" s="480"/>
      <c r="AE107" s="480"/>
      <c r="AF107" s="480"/>
      <c r="AG107" s="480"/>
      <c r="AH107" s="480"/>
      <c r="AI107" s="480"/>
      <c r="AJ107" s="480"/>
      <c r="AK107" s="478"/>
      <c r="AL107" s="480"/>
      <c r="AM107" s="480"/>
      <c r="AN107" s="480"/>
      <c r="AO107" s="480"/>
      <c r="AP107" s="480"/>
      <c r="AQ107" s="480"/>
      <c r="AR107" s="480"/>
      <c r="AS107" s="480"/>
      <c r="AT107" s="480"/>
      <c r="AU107" s="480"/>
      <c r="AV107" s="480"/>
      <c r="AW107" s="478"/>
      <c r="AX107" s="480"/>
      <c r="AY107" s="480"/>
      <c r="AZ107" s="480"/>
      <c r="BA107" s="480"/>
      <c r="BB107" s="480"/>
      <c r="BC107" s="480"/>
      <c r="BD107" s="480"/>
      <c r="BE107" s="480"/>
      <c r="BF107" s="480"/>
      <c r="BG107" s="480"/>
      <c r="BH107" s="480"/>
      <c r="BI107" s="478"/>
      <c r="BJ107" s="480"/>
      <c r="BK107" s="480"/>
      <c r="BL107" s="480"/>
      <c r="BM107" s="480"/>
      <c r="BN107" s="480"/>
      <c r="BO107" s="480"/>
      <c r="BP107" s="480"/>
      <c r="BQ107" s="480"/>
      <c r="BR107" s="480"/>
      <c r="BS107" s="480"/>
      <c r="BT107" s="480"/>
      <c r="BU107" s="478"/>
      <c r="BV107" s="480"/>
      <c r="BW107" s="480"/>
      <c r="BX107" s="480"/>
      <c r="BY107" s="480"/>
      <c r="BZ107" s="480"/>
      <c r="CA107" s="480"/>
      <c r="CB107" s="480"/>
    </row>
    <row r="108" spans="1:80" s="474" customFormat="1" ht="8.25" customHeight="1">
      <c r="A108" s="471" t="s">
        <v>585</v>
      </c>
      <c r="B108" s="472">
        <v>420494.723</v>
      </c>
      <c r="C108" s="472">
        <v>238817.24299999999</v>
      </c>
      <c r="D108" s="472">
        <v>659311.96600000001</v>
      </c>
      <c r="E108" s="472"/>
      <c r="F108" s="472">
        <v>32519.861000000001</v>
      </c>
      <c r="G108" s="472">
        <v>1732.6659999999999</v>
      </c>
      <c r="H108" s="472">
        <v>34252.527000000002</v>
      </c>
      <c r="I108" s="472"/>
      <c r="J108" s="472">
        <v>210601.859</v>
      </c>
      <c r="K108" s="472">
        <v>245782.18400000001</v>
      </c>
      <c r="L108" s="472">
        <v>456384.04300000001</v>
      </c>
      <c r="M108" s="471" t="s">
        <v>585</v>
      </c>
      <c r="N108" s="472">
        <v>44711.824000000001</v>
      </c>
      <c r="O108" s="472">
        <v>16388.347000000002</v>
      </c>
      <c r="P108" s="472">
        <v>61100.171999999999</v>
      </c>
      <c r="Q108" s="472"/>
      <c r="R108" s="472">
        <v>91827.067999999999</v>
      </c>
      <c r="S108" s="472">
        <v>79203.926000000007</v>
      </c>
      <c r="T108" s="472">
        <v>171030.99400000001</v>
      </c>
      <c r="U108" s="472"/>
      <c r="V108" s="472">
        <v>204764.761</v>
      </c>
      <c r="W108" s="472">
        <v>104810.94</v>
      </c>
      <c r="X108" s="472">
        <v>309575.70199999999</v>
      </c>
      <c r="Y108" s="471" t="s">
        <v>585</v>
      </c>
      <c r="Z108" s="472">
        <v>31.088999999999999</v>
      </c>
      <c r="AA108" s="472">
        <v>2.75</v>
      </c>
      <c r="AB108" s="472">
        <v>33.840000000000003</v>
      </c>
      <c r="AC108" s="472"/>
      <c r="AD108" s="472">
        <v>189979.53200000001</v>
      </c>
      <c r="AE108" s="472">
        <v>82296.78</v>
      </c>
      <c r="AF108" s="472">
        <v>272276.31199999998</v>
      </c>
      <c r="AG108" s="472"/>
      <c r="AH108" s="472">
        <v>288807.13900000002</v>
      </c>
      <c r="AI108" s="472">
        <v>8884.4860000000008</v>
      </c>
      <c r="AJ108" s="472">
        <v>297691.625</v>
      </c>
      <c r="AK108" s="471" t="s">
        <v>585</v>
      </c>
      <c r="AL108" s="472">
        <v>53247.877</v>
      </c>
      <c r="AM108" s="472">
        <v>4684.4059999999999</v>
      </c>
      <c r="AN108" s="472">
        <v>57932.284</v>
      </c>
      <c r="AO108" s="472"/>
      <c r="AP108" s="472">
        <v>52267.351000000002</v>
      </c>
      <c r="AQ108" s="472">
        <v>3955.7820000000002</v>
      </c>
      <c r="AR108" s="472">
        <v>56223.133000000002</v>
      </c>
      <c r="AS108" s="472"/>
      <c r="AT108" s="472">
        <v>43082.303999999996</v>
      </c>
      <c r="AU108" s="472">
        <v>31861.444</v>
      </c>
      <c r="AV108" s="472">
        <v>74943.748000000007</v>
      </c>
      <c r="AW108" s="471" t="s">
        <v>585</v>
      </c>
      <c r="AX108" s="472">
        <v>15203.857</v>
      </c>
      <c r="AY108" s="472">
        <v>3.2469999999999999</v>
      </c>
      <c r="AZ108" s="472">
        <v>15207.105</v>
      </c>
      <c r="BA108" s="472"/>
      <c r="BB108" s="472">
        <v>50202.105000000003</v>
      </c>
      <c r="BC108" s="472">
        <v>1001.239</v>
      </c>
      <c r="BD108" s="472">
        <v>51203.345000000001</v>
      </c>
      <c r="BE108" s="472"/>
      <c r="BF108" s="472">
        <v>1103.4369999999999</v>
      </c>
      <c r="BG108" s="472">
        <v>10355.156000000001</v>
      </c>
      <c r="BH108" s="472">
        <v>11458.593999999999</v>
      </c>
      <c r="BI108" s="471" t="s">
        <v>585</v>
      </c>
      <c r="BJ108" s="472">
        <v>250.905</v>
      </c>
      <c r="BK108" s="472">
        <v>5805.4459999999999</v>
      </c>
      <c r="BL108" s="472">
        <v>6056.3519999999999</v>
      </c>
      <c r="BM108" s="472"/>
      <c r="BN108" s="472">
        <v>13318.116</v>
      </c>
      <c r="BO108" s="472">
        <v>1537.8889999999999</v>
      </c>
      <c r="BP108" s="472">
        <v>14856.005999999999</v>
      </c>
      <c r="BQ108" s="472"/>
      <c r="BR108" s="472">
        <v>1712413.808</v>
      </c>
      <c r="BS108" s="472">
        <v>837123.93099999998</v>
      </c>
      <c r="BT108" s="472">
        <v>2549537.7480000001</v>
      </c>
      <c r="BU108" s="471" t="s">
        <v>585</v>
      </c>
      <c r="BV108" s="472">
        <v>210601.859</v>
      </c>
      <c r="BW108" s="472">
        <v>249524.622</v>
      </c>
      <c r="BX108" s="472">
        <v>460126.48100000003</v>
      </c>
      <c r="BY108" s="472"/>
      <c r="BZ108" s="472">
        <v>1712413.808</v>
      </c>
      <c r="CA108" s="472">
        <v>840866.36899999995</v>
      </c>
      <c r="CB108" s="472">
        <v>2553280.1860000002</v>
      </c>
    </row>
    <row r="109" spans="1:80" s="474" customFormat="1" ht="8.25" customHeight="1">
      <c r="A109" s="478" t="s">
        <v>586</v>
      </c>
      <c r="B109" s="476">
        <v>321242.05200000003</v>
      </c>
      <c r="C109" s="476">
        <v>156993.06099999999</v>
      </c>
      <c r="D109" s="476">
        <v>478235.11300000001</v>
      </c>
      <c r="E109" s="476"/>
      <c r="F109" s="476">
        <v>32231.282999999999</v>
      </c>
      <c r="G109" s="476">
        <v>1732.6659999999999</v>
      </c>
      <c r="H109" s="476">
        <v>33963.949000000001</v>
      </c>
      <c r="I109" s="476"/>
      <c r="J109" s="476">
        <v>98590.849000000002</v>
      </c>
      <c r="K109" s="476">
        <v>135061.973</v>
      </c>
      <c r="L109" s="476">
        <v>233652.823</v>
      </c>
      <c r="M109" s="478" t="s">
        <v>586</v>
      </c>
      <c r="N109" s="476">
        <v>43407.580999999998</v>
      </c>
      <c r="O109" s="476">
        <v>14660.661</v>
      </c>
      <c r="P109" s="476">
        <v>58068.241999999998</v>
      </c>
      <c r="Q109" s="476"/>
      <c r="R109" s="476">
        <v>80102.073999999993</v>
      </c>
      <c r="S109" s="476">
        <v>47106.125</v>
      </c>
      <c r="T109" s="476">
        <v>127208.19899999999</v>
      </c>
      <c r="U109" s="476"/>
      <c r="V109" s="476">
        <v>185649.88200000001</v>
      </c>
      <c r="W109" s="476">
        <v>47699.321000000004</v>
      </c>
      <c r="X109" s="476">
        <v>233349.204</v>
      </c>
      <c r="Y109" s="478" t="s">
        <v>586</v>
      </c>
      <c r="Z109" s="476">
        <v>31.088999999999999</v>
      </c>
      <c r="AA109" s="476">
        <v>2.75</v>
      </c>
      <c r="AB109" s="476">
        <v>33.840000000000003</v>
      </c>
      <c r="AC109" s="476"/>
      <c r="AD109" s="476">
        <v>144324.51199999999</v>
      </c>
      <c r="AE109" s="476">
        <v>32453.24</v>
      </c>
      <c r="AF109" s="476">
        <v>176777.753</v>
      </c>
      <c r="AG109" s="476"/>
      <c r="AH109" s="476">
        <v>166086.53400000001</v>
      </c>
      <c r="AI109" s="476">
        <v>1597.204</v>
      </c>
      <c r="AJ109" s="476">
        <v>167683.739</v>
      </c>
      <c r="AK109" s="478" t="s">
        <v>586</v>
      </c>
      <c r="AL109" s="476">
        <v>51756.243000000002</v>
      </c>
      <c r="AM109" s="476">
        <v>4372.8670000000002</v>
      </c>
      <c r="AN109" s="476">
        <v>56129.110999999997</v>
      </c>
      <c r="AO109" s="476"/>
      <c r="AP109" s="476">
        <v>42153.406000000003</v>
      </c>
      <c r="AQ109" s="476">
        <v>3955.7820000000002</v>
      </c>
      <c r="AR109" s="476">
        <v>46109.188000000002</v>
      </c>
      <c r="AS109" s="476"/>
      <c r="AT109" s="476">
        <v>39206.701000000001</v>
      </c>
      <c r="AU109" s="476">
        <v>19213.175999999999</v>
      </c>
      <c r="AV109" s="476">
        <v>58419.877999999997</v>
      </c>
      <c r="AW109" s="478" t="s">
        <v>586</v>
      </c>
      <c r="AX109" s="476">
        <v>15200.161</v>
      </c>
      <c r="AY109" s="476">
        <v>3.2469999999999999</v>
      </c>
      <c r="AZ109" s="476">
        <v>15203.409</v>
      </c>
      <c r="BA109" s="476"/>
      <c r="BB109" s="476">
        <v>49201.038</v>
      </c>
      <c r="BC109" s="476">
        <v>1001.239</v>
      </c>
      <c r="BD109" s="476">
        <v>50202.277999999998</v>
      </c>
      <c r="BE109" s="476"/>
      <c r="BF109" s="476">
        <v>1103.4369999999999</v>
      </c>
      <c r="BG109" s="476">
        <v>3804.4650000000001</v>
      </c>
      <c r="BH109" s="476">
        <v>4907.902</v>
      </c>
      <c r="BI109" s="478" t="s">
        <v>586</v>
      </c>
      <c r="BJ109" s="476">
        <v>20.428999999999998</v>
      </c>
      <c r="BK109" s="476">
        <v>4939.9629999999997</v>
      </c>
      <c r="BL109" s="476">
        <v>4960.3919999999998</v>
      </c>
      <c r="BM109" s="476"/>
      <c r="BN109" s="476">
        <v>6230.9219999999996</v>
      </c>
      <c r="BO109" s="476">
        <v>768.37400000000002</v>
      </c>
      <c r="BP109" s="476">
        <v>6999.2960000000003</v>
      </c>
      <c r="BQ109" s="476"/>
      <c r="BR109" s="476">
        <v>1276538.1930000002</v>
      </c>
      <c r="BS109" s="476">
        <v>475366.114</v>
      </c>
      <c r="BT109" s="476">
        <v>1751904.3160000003</v>
      </c>
      <c r="BU109" s="478" t="s">
        <v>586</v>
      </c>
      <c r="BV109" s="476">
        <v>98590.849000000002</v>
      </c>
      <c r="BW109" s="476">
        <v>138804.41099999999</v>
      </c>
      <c r="BX109" s="476">
        <v>237395.261</v>
      </c>
      <c r="BY109" s="476"/>
      <c r="BZ109" s="476">
        <v>1276538.1930000002</v>
      </c>
      <c r="CA109" s="476">
        <v>479108.55200000003</v>
      </c>
      <c r="CB109" s="476">
        <v>1755646.7540000002</v>
      </c>
    </row>
    <row r="110" spans="1:80" s="474" customFormat="1" ht="8.25" customHeight="1">
      <c r="A110" s="478" t="s">
        <v>587</v>
      </c>
      <c r="B110" s="476">
        <v>12082.583000000001</v>
      </c>
      <c r="C110" s="476">
        <v>43.232999999999997</v>
      </c>
      <c r="D110" s="476">
        <v>12125.816000000001</v>
      </c>
      <c r="E110" s="476"/>
      <c r="F110" s="476">
        <v>39.798999999999999</v>
      </c>
      <c r="G110" s="476">
        <v>0</v>
      </c>
      <c r="H110" s="476">
        <v>39.798999999999999</v>
      </c>
      <c r="I110" s="476"/>
      <c r="J110" s="476">
        <v>0</v>
      </c>
      <c r="K110" s="476">
        <v>0</v>
      </c>
      <c r="L110" s="476">
        <v>0</v>
      </c>
      <c r="M110" s="478" t="s">
        <v>587</v>
      </c>
      <c r="N110" s="476">
        <v>11.048</v>
      </c>
      <c r="O110" s="476">
        <v>3.6869999999999998</v>
      </c>
      <c r="P110" s="476">
        <v>14.736000000000001</v>
      </c>
      <c r="Q110" s="476"/>
      <c r="R110" s="476">
        <v>207.29900000000001</v>
      </c>
      <c r="S110" s="476">
        <v>4.2770000000000001</v>
      </c>
      <c r="T110" s="476">
        <v>211.577</v>
      </c>
      <c r="U110" s="476"/>
      <c r="V110" s="476">
        <v>55.826000000000001</v>
      </c>
      <c r="W110" s="476">
        <v>22.68</v>
      </c>
      <c r="X110" s="476">
        <v>78.506</v>
      </c>
      <c r="Y110" s="478" t="s">
        <v>587</v>
      </c>
      <c r="Z110" s="476">
        <v>0</v>
      </c>
      <c r="AA110" s="476">
        <v>0</v>
      </c>
      <c r="AB110" s="476">
        <v>0</v>
      </c>
      <c r="AC110" s="476"/>
      <c r="AD110" s="476">
        <v>0</v>
      </c>
      <c r="AE110" s="476">
        <v>0</v>
      </c>
      <c r="AF110" s="476">
        <v>0</v>
      </c>
      <c r="AG110" s="476"/>
      <c r="AH110" s="476">
        <v>2577.77</v>
      </c>
      <c r="AI110" s="476">
        <v>2.1309999999999998</v>
      </c>
      <c r="AJ110" s="476">
        <v>2579.902</v>
      </c>
      <c r="AK110" s="478" t="s">
        <v>587</v>
      </c>
      <c r="AL110" s="476">
        <v>1271.1420000000001</v>
      </c>
      <c r="AM110" s="476">
        <v>0</v>
      </c>
      <c r="AN110" s="476">
        <v>1271.1420000000001</v>
      </c>
      <c r="AO110" s="476"/>
      <c r="AP110" s="476">
        <v>114.491</v>
      </c>
      <c r="AQ110" s="476">
        <v>0</v>
      </c>
      <c r="AR110" s="476">
        <v>114.491</v>
      </c>
      <c r="AS110" s="476"/>
      <c r="AT110" s="476">
        <v>497.12400000000002</v>
      </c>
      <c r="AU110" s="476">
        <v>0</v>
      </c>
      <c r="AV110" s="476">
        <v>497.12400000000002</v>
      </c>
      <c r="AW110" s="478" t="s">
        <v>587</v>
      </c>
      <c r="AX110" s="476">
        <v>3.6960000000000002</v>
      </c>
      <c r="AY110" s="476">
        <v>0</v>
      </c>
      <c r="AZ110" s="476">
        <v>3.6960000000000002</v>
      </c>
      <c r="BA110" s="476"/>
      <c r="BB110" s="476">
        <v>66.308000000000007</v>
      </c>
      <c r="BC110" s="476">
        <v>0</v>
      </c>
      <c r="BD110" s="476">
        <v>66.308000000000007</v>
      </c>
      <c r="BE110" s="476"/>
      <c r="BF110" s="476">
        <v>0</v>
      </c>
      <c r="BG110" s="476">
        <v>0</v>
      </c>
      <c r="BH110" s="476">
        <v>0</v>
      </c>
      <c r="BI110" s="478" t="s">
        <v>587</v>
      </c>
      <c r="BJ110" s="476">
        <v>0</v>
      </c>
      <c r="BK110" s="476">
        <v>0</v>
      </c>
      <c r="BL110" s="476">
        <v>0</v>
      </c>
      <c r="BM110" s="476"/>
      <c r="BN110" s="476">
        <v>369.12599999999998</v>
      </c>
      <c r="BO110" s="476">
        <v>0</v>
      </c>
      <c r="BP110" s="476">
        <v>369.12599999999998</v>
      </c>
      <c r="BQ110" s="476"/>
      <c r="BR110" s="476">
        <v>17296.212000000003</v>
      </c>
      <c r="BS110" s="476">
        <v>76.007999999999996</v>
      </c>
      <c r="BT110" s="476">
        <v>17372.223000000002</v>
      </c>
      <c r="BU110" s="478" t="s">
        <v>587</v>
      </c>
      <c r="BV110" s="476">
        <v>0</v>
      </c>
      <c r="BW110" s="476">
        <v>0</v>
      </c>
      <c r="BX110" s="476">
        <v>0</v>
      </c>
      <c r="BY110" s="476"/>
      <c r="BZ110" s="476">
        <v>17296.212000000003</v>
      </c>
      <c r="CA110" s="476">
        <v>76.007999999999996</v>
      </c>
      <c r="CB110" s="476">
        <v>17372.223000000002</v>
      </c>
    </row>
    <row r="111" spans="1:80" s="474" customFormat="1" ht="8.25" customHeight="1">
      <c r="A111" s="478" t="s">
        <v>588</v>
      </c>
      <c r="B111" s="476">
        <v>18.975999999999999</v>
      </c>
      <c r="C111" s="476">
        <v>24.120999999999999</v>
      </c>
      <c r="D111" s="476">
        <v>43.097999999999999</v>
      </c>
      <c r="E111" s="476"/>
      <c r="F111" s="476">
        <v>0</v>
      </c>
      <c r="G111" s="476">
        <v>0</v>
      </c>
      <c r="H111" s="476">
        <v>0</v>
      </c>
      <c r="I111" s="476"/>
      <c r="J111" s="476">
        <v>103.828</v>
      </c>
      <c r="K111" s="476">
        <v>0</v>
      </c>
      <c r="L111" s="476">
        <v>103.828</v>
      </c>
      <c r="M111" s="478" t="s">
        <v>588</v>
      </c>
      <c r="N111" s="476">
        <v>0</v>
      </c>
      <c r="O111" s="476">
        <v>0</v>
      </c>
      <c r="P111" s="476">
        <v>0</v>
      </c>
      <c r="Q111" s="476"/>
      <c r="R111" s="476">
        <v>114.39700000000001</v>
      </c>
      <c r="S111" s="476">
        <v>0</v>
      </c>
      <c r="T111" s="476">
        <v>114.39700000000001</v>
      </c>
      <c r="U111" s="476"/>
      <c r="V111" s="476">
        <v>198.33099999999999</v>
      </c>
      <c r="W111" s="476">
        <v>0</v>
      </c>
      <c r="X111" s="476">
        <v>198.33099999999999</v>
      </c>
      <c r="Y111" s="478" t="s">
        <v>588</v>
      </c>
      <c r="Z111" s="476">
        <v>0</v>
      </c>
      <c r="AA111" s="476">
        <v>0</v>
      </c>
      <c r="AB111" s="476">
        <v>0</v>
      </c>
      <c r="AC111" s="476"/>
      <c r="AD111" s="476">
        <v>10.843</v>
      </c>
      <c r="AE111" s="476">
        <v>15.169</v>
      </c>
      <c r="AF111" s="476">
        <v>26.013000000000002</v>
      </c>
      <c r="AG111" s="476"/>
      <c r="AH111" s="476">
        <v>0</v>
      </c>
      <c r="AI111" s="476">
        <v>0</v>
      </c>
      <c r="AJ111" s="476">
        <v>0</v>
      </c>
      <c r="AK111" s="478" t="s">
        <v>588</v>
      </c>
      <c r="AL111" s="476">
        <v>0</v>
      </c>
      <c r="AM111" s="476">
        <v>0</v>
      </c>
      <c r="AN111" s="476">
        <v>0</v>
      </c>
      <c r="AO111" s="476"/>
      <c r="AP111" s="476">
        <v>20.065999999999999</v>
      </c>
      <c r="AQ111" s="476">
        <v>0</v>
      </c>
      <c r="AR111" s="476">
        <v>20.065999999999999</v>
      </c>
      <c r="AS111" s="476"/>
      <c r="AT111" s="476">
        <v>0</v>
      </c>
      <c r="AU111" s="476">
        <v>0</v>
      </c>
      <c r="AV111" s="476">
        <v>0</v>
      </c>
      <c r="AW111" s="478" t="s">
        <v>588</v>
      </c>
      <c r="AX111" s="476">
        <v>0</v>
      </c>
      <c r="AY111" s="476">
        <v>0</v>
      </c>
      <c r="AZ111" s="476">
        <v>0</v>
      </c>
      <c r="BA111" s="476"/>
      <c r="BB111" s="476">
        <v>0</v>
      </c>
      <c r="BC111" s="476">
        <v>0</v>
      </c>
      <c r="BD111" s="476">
        <v>0</v>
      </c>
      <c r="BE111" s="476"/>
      <c r="BF111" s="476">
        <v>0</v>
      </c>
      <c r="BG111" s="476">
        <v>0</v>
      </c>
      <c r="BH111" s="476">
        <v>0</v>
      </c>
      <c r="BI111" s="478" t="s">
        <v>588</v>
      </c>
      <c r="BJ111" s="476">
        <v>0</v>
      </c>
      <c r="BK111" s="476">
        <v>0</v>
      </c>
      <c r="BL111" s="476">
        <v>0</v>
      </c>
      <c r="BM111" s="476"/>
      <c r="BN111" s="476">
        <v>28.707999999999998</v>
      </c>
      <c r="BO111" s="476">
        <v>4.8239999999999998</v>
      </c>
      <c r="BP111" s="476">
        <v>33.533000000000001</v>
      </c>
      <c r="BQ111" s="476"/>
      <c r="BR111" s="476">
        <v>495.149</v>
      </c>
      <c r="BS111" s="476">
        <v>44.113999999999997</v>
      </c>
      <c r="BT111" s="476">
        <v>539.26599999999996</v>
      </c>
      <c r="BU111" s="478" t="s">
        <v>588</v>
      </c>
      <c r="BV111" s="476">
        <v>103.828</v>
      </c>
      <c r="BW111" s="476">
        <v>0</v>
      </c>
      <c r="BX111" s="476">
        <v>103.828</v>
      </c>
      <c r="BY111" s="476"/>
      <c r="BZ111" s="476">
        <v>495.149</v>
      </c>
      <c r="CA111" s="476">
        <v>44.113999999999997</v>
      </c>
      <c r="CB111" s="476">
        <v>539.26599999999996</v>
      </c>
    </row>
    <row r="112" spans="1:80" s="474" customFormat="1" ht="8.25" customHeight="1">
      <c r="A112" s="478" t="s">
        <v>589</v>
      </c>
      <c r="B112" s="476">
        <v>3682.6439999999998</v>
      </c>
      <c r="C112" s="476">
        <v>81756.827000000005</v>
      </c>
      <c r="D112" s="476">
        <v>85439.471000000005</v>
      </c>
      <c r="E112" s="476"/>
      <c r="F112" s="476">
        <v>248.584</v>
      </c>
      <c r="G112" s="476">
        <v>0</v>
      </c>
      <c r="H112" s="476">
        <v>248.584</v>
      </c>
      <c r="I112" s="476"/>
      <c r="J112" s="476">
        <v>0</v>
      </c>
      <c r="K112" s="476">
        <v>31306.002</v>
      </c>
      <c r="L112" s="476">
        <v>31306.002</v>
      </c>
      <c r="M112" s="478" t="s">
        <v>589</v>
      </c>
      <c r="N112" s="476">
        <v>396.28699999999998</v>
      </c>
      <c r="O112" s="476">
        <v>1536.992</v>
      </c>
      <c r="P112" s="476">
        <v>1933.279</v>
      </c>
      <c r="Q112" s="476"/>
      <c r="R112" s="476">
        <v>1916.6120000000001</v>
      </c>
      <c r="S112" s="476">
        <v>29929.260999999999</v>
      </c>
      <c r="T112" s="476">
        <v>31845.873</v>
      </c>
      <c r="U112" s="476"/>
      <c r="V112" s="476">
        <v>169.42</v>
      </c>
      <c r="W112" s="476">
        <v>57069.398999999998</v>
      </c>
      <c r="X112" s="476">
        <v>57238.819000000003</v>
      </c>
      <c r="Y112" s="478" t="s">
        <v>589</v>
      </c>
      <c r="Z112" s="476">
        <v>0</v>
      </c>
      <c r="AA112" s="476">
        <v>0</v>
      </c>
      <c r="AB112" s="476">
        <v>0</v>
      </c>
      <c r="AC112" s="476"/>
      <c r="AD112" s="476">
        <v>0.68700000000000006</v>
      </c>
      <c r="AE112" s="476">
        <v>42117.55</v>
      </c>
      <c r="AF112" s="476">
        <v>42118.237000000001</v>
      </c>
      <c r="AG112" s="476"/>
      <c r="AH112" s="476">
        <v>113978.98</v>
      </c>
      <c r="AI112" s="476">
        <v>7283.5940000000001</v>
      </c>
      <c r="AJ112" s="476">
        <v>121262.575</v>
      </c>
      <c r="AK112" s="478" t="s">
        <v>589</v>
      </c>
      <c r="AL112" s="476">
        <v>153.83799999999999</v>
      </c>
      <c r="AM112" s="476">
        <v>311.53800000000001</v>
      </c>
      <c r="AN112" s="476">
        <v>465.37700000000001</v>
      </c>
      <c r="AO112" s="476"/>
      <c r="AP112" s="476">
        <v>0</v>
      </c>
      <c r="AQ112" s="476">
        <v>0</v>
      </c>
      <c r="AR112" s="476">
        <v>0</v>
      </c>
      <c r="AS112" s="476"/>
      <c r="AT112" s="476">
        <v>0</v>
      </c>
      <c r="AU112" s="476">
        <v>12648.267</v>
      </c>
      <c r="AV112" s="476">
        <v>12648.267</v>
      </c>
      <c r="AW112" s="478" t="s">
        <v>589</v>
      </c>
      <c r="AX112" s="476">
        <v>0</v>
      </c>
      <c r="AY112" s="476">
        <v>0</v>
      </c>
      <c r="AZ112" s="476">
        <v>0</v>
      </c>
      <c r="BA112" s="476"/>
      <c r="BB112" s="476">
        <v>934.75800000000004</v>
      </c>
      <c r="BC112" s="476">
        <v>0</v>
      </c>
      <c r="BD112" s="476">
        <v>934.75800000000004</v>
      </c>
      <c r="BE112" s="476"/>
      <c r="BF112" s="476">
        <v>0</v>
      </c>
      <c r="BG112" s="476">
        <v>6550.6909999999998</v>
      </c>
      <c r="BH112" s="476">
        <v>6550.6909999999998</v>
      </c>
      <c r="BI112" s="478" t="s">
        <v>589</v>
      </c>
      <c r="BJ112" s="476">
        <v>0</v>
      </c>
      <c r="BK112" s="476">
        <v>9.6590000000000007</v>
      </c>
      <c r="BL112" s="476">
        <v>9.6590000000000007</v>
      </c>
      <c r="BM112" s="476"/>
      <c r="BN112" s="476">
        <v>0</v>
      </c>
      <c r="BO112" s="476">
        <v>764.69100000000003</v>
      </c>
      <c r="BP112" s="476">
        <v>764.69100000000003</v>
      </c>
      <c r="BQ112" s="476"/>
      <c r="BR112" s="476">
        <v>121481.81</v>
      </c>
      <c r="BS112" s="476">
        <v>271284.47100000002</v>
      </c>
      <c r="BT112" s="476">
        <v>392766.28299999988</v>
      </c>
      <c r="BU112" s="478" t="s">
        <v>589</v>
      </c>
      <c r="BV112" s="476">
        <v>0</v>
      </c>
      <c r="BW112" s="476">
        <v>31306.001</v>
      </c>
      <c r="BX112" s="476">
        <v>31306.001</v>
      </c>
      <c r="BY112" s="476"/>
      <c r="BZ112" s="476">
        <v>121481.81</v>
      </c>
      <c r="CA112" s="476">
        <v>271284.47000000003</v>
      </c>
      <c r="CB112" s="476">
        <v>392766.28199999989</v>
      </c>
    </row>
    <row r="113" spans="1:81" s="474" customFormat="1" ht="8.25" customHeight="1">
      <c r="A113" s="478" t="s">
        <v>590</v>
      </c>
      <c r="B113" s="476">
        <v>7114.8149999999996</v>
      </c>
      <c r="C113" s="476">
        <v>0</v>
      </c>
      <c r="D113" s="476">
        <v>7114.8149999999996</v>
      </c>
      <c r="E113" s="476"/>
      <c r="F113" s="476">
        <v>0</v>
      </c>
      <c r="G113" s="476">
        <v>0</v>
      </c>
      <c r="H113" s="476">
        <v>0</v>
      </c>
      <c r="I113" s="476"/>
      <c r="J113" s="476">
        <v>34834.375999999997</v>
      </c>
      <c r="K113" s="476">
        <v>71916.088000000003</v>
      </c>
      <c r="L113" s="476">
        <v>106750.46400000001</v>
      </c>
      <c r="M113" s="478" t="s">
        <v>590</v>
      </c>
      <c r="N113" s="476">
        <v>892.97299999999996</v>
      </c>
      <c r="O113" s="476">
        <v>187.006</v>
      </c>
      <c r="P113" s="476">
        <v>1079.979</v>
      </c>
      <c r="Q113" s="476"/>
      <c r="R113" s="476">
        <v>9444.8580000000002</v>
      </c>
      <c r="S113" s="476">
        <v>0</v>
      </c>
      <c r="T113" s="476">
        <v>9444.8580000000002</v>
      </c>
      <c r="U113" s="476"/>
      <c r="V113" s="476">
        <v>25.2</v>
      </c>
      <c r="W113" s="476">
        <v>19.538</v>
      </c>
      <c r="X113" s="476">
        <v>44.738999999999997</v>
      </c>
      <c r="Y113" s="478" t="s">
        <v>590</v>
      </c>
      <c r="Z113" s="476">
        <v>0</v>
      </c>
      <c r="AA113" s="476">
        <v>0</v>
      </c>
      <c r="AB113" s="476">
        <v>0</v>
      </c>
      <c r="AC113" s="476"/>
      <c r="AD113" s="476">
        <v>3742.663</v>
      </c>
      <c r="AE113" s="476">
        <v>7702.2830000000004</v>
      </c>
      <c r="AF113" s="476">
        <v>11444.946</v>
      </c>
      <c r="AG113" s="476"/>
      <c r="AH113" s="476">
        <v>3305.1750000000002</v>
      </c>
      <c r="AI113" s="476">
        <v>0</v>
      </c>
      <c r="AJ113" s="476">
        <v>3305.1750000000002</v>
      </c>
      <c r="AK113" s="478" t="s">
        <v>590</v>
      </c>
      <c r="AL113" s="476">
        <v>0</v>
      </c>
      <c r="AM113" s="476">
        <v>0</v>
      </c>
      <c r="AN113" s="476">
        <v>0</v>
      </c>
      <c r="AO113" s="476"/>
      <c r="AP113" s="476">
        <v>9979.3870000000006</v>
      </c>
      <c r="AQ113" s="476">
        <v>0</v>
      </c>
      <c r="AR113" s="476">
        <v>9979.3870000000006</v>
      </c>
      <c r="AS113" s="476"/>
      <c r="AT113" s="476">
        <v>2384.8470000000002</v>
      </c>
      <c r="AU113" s="476">
        <v>0</v>
      </c>
      <c r="AV113" s="476">
        <v>2384.8470000000002</v>
      </c>
      <c r="AW113" s="478" t="s">
        <v>590</v>
      </c>
      <c r="AX113" s="476">
        <v>0</v>
      </c>
      <c r="AY113" s="476">
        <v>0</v>
      </c>
      <c r="AZ113" s="476">
        <v>0</v>
      </c>
      <c r="BA113" s="476"/>
      <c r="BB113" s="476">
        <v>0</v>
      </c>
      <c r="BC113" s="476">
        <v>0</v>
      </c>
      <c r="BD113" s="476">
        <v>0</v>
      </c>
      <c r="BE113" s="476"/>
      <c r="BF113" s="476">
        <v>0</v>
      </c>
      <c r="BG113" s="476">
        <v>0</v>
      </c>
      <c r="BH113" s="476">
        <v>0</v>
      </c>
      <c r="BI113" s="478" t="s">
        <v>590</v>
      </c>
      <c r="BJ113" s="476">
        <v>0</v>
      </c>
      <c r="BK113" s="476">
        <v>0</v>
      </c>
      <c r="BL113" s="476">
        <v>0</v>
      </c>
      <c r="BM113" s="476"/>
      <c r="BN113" s="476">
        <v>6689.3590000000004</v>
      </c>
      <c r="BO113" s="476">
        <v>0</v>
      </c>
      <c r="BP113" s="476">
        <v>6689.3590000000004</v>
      </c>
      <c r="BQ113" s="476"/>
      <c r="BR113" s="476">
        <v>78413.652999999991</v>
      </c>
      <c r="BS113" s="476">
        <v>79824.914999999994</v>
      </c>
      <c r="BT113" s="476">
        <v>158238.56899999999</v>
      </c>
      <c r="BU113" s="478" t="s">
        <v>590</v>
      </c>
      <c r="BV113" s="476">
        <v>34834.375999999997</v>
      </c>
      <c r="BW113" s="476">
        <v>71916.088000000003</v>
      </c>
      <c r="BX113" s="476">
        <v>106750.46400000001</v>
      </c>
      <c r="BY113" s="476"/>
      <c r="BZ113" s="476">
        <v>78413.652999999991</v>
      </c>
      <c r="CA113" s="476">
        <v>79824.914999999994</v>
      </c>
      <c r="CB113" s="476">
        <v>158238.56899999999</v>
      </c>
    </row>
    <row r="114" spans="1:81" s="474" customFormat="1" ht="8.25" customHeight="1">
      <c r="A114" s="478" t="s">
        <v>591</v>
      </c>
      <c r="B114" s="476">
        <v>76353.650999999998</v>
      </c>
      <c r="C114" s="476">
        <v>0</v>
      </c>
      <c r="D114" s="476">
        <v>76353.650999999998</v>
      </c>
      <c r="E114" s="476"/>
      <c r="F114" s="476">
        <v>0.193</v>
      </c>
      <c r="G114" s="476">
        <v>0</v>
      </c>
      <c r="H114" s="476">
        <v>0.193</v>
      </c>
      <c r="I114" s="476"/>
      <c r="J114" s="476">
        <v>77072.804000000004</v>
      </c>
      <c r="K114" s="476">
        <v>7498.12</v>
      </c>
      <c r="L114" s="476">
        <v>84570.923999999999</v>
      </c>
      <c r="M114" s="478" t="s">
        <v>591</v>
      </c>
      <c r="N114" s="476">
        <v>3.9319999999999999</v>
      </c>
      <c r="O114" s="476">
        <v>0</v>
      </c>
      <c r="P114" s="476">
        <v>3.9319999999999999</v>
      </c>
      <c r="Q114" s="476"/>
      <c r="R114" s="476">
        <v>41.825000000000003</v>
      </c>
      <c r="S114" s="476">
        <v>2164.2620000000002</v>
      </c>
      <c r="T114" s="476">
        <v>2206.087</v>
      </c>
      <c r="U114" s="476"/>
      <c r="V114" s="476">
        <v>18666.098999999998</v>
      </c>
      <c r="W114" s="476">
        <v>0</v>
      </c>
      <c r="X114" s="476">
        <v>18666.098999999998</v>
      </c>
      <c r="Y114" s="478" t="s">
        <v>591</v>
      </c>
      <c r="Z114" s="476">
        <v>0</v>
      </c>
      <c r="AA114" s="476">
        <v>0</v>
      </c>
      <c r="AB114" s="476">
        <v>0</v>
      </c>
      <c r="AC114" s="476"/>
      <c r="AD114" s="476">
        <v>41900.824000000001</v>
      </c>
      <c r="AE114" s="476">
        <v>8.5370000000000008</v>
      </c>
      <c r="AF114" s="476">
        <v>41909.360999999997</v>
      </c>
      <c r="AG114" s="476"/>
      <c r="AH114" s="476">
        <v>2858.6770000000001</v>
      </c>
      <c r="AI114" s="476">
        <v>1.554</v>
      </c>
      <c r="AJ114" s="476">
        <v>2860.232</v>
      </c>
      <c r="AK114" s="478" t="s">
        <v>591</v>
      </c>
      <c r="AL114" s="476">
        <v>66.653000000000006</v>
      </c>
      <c r="AM114" s="476">
        <v>0</v>
      </c>
      <c r="AN114" s="476">
        <v>66.653000000000006</v>
      </c>
      <c r="AO114" s="476"/>
      <c r="AP114" s="476">
        <v>0</v>
      </c>
      <c r="AQ114" s="476">
        <v>0</v>
      </c>
      <c r="AR114" s="476">
        <v>0</v>
      </c>
      <c r="AS114" s="476"/>
      <c r="AT114" s="476">
        <v>993.63</v>
      </c>
      <c r="AU114" s="476">
        <v>0</v>
      </c>
      <c r="AV114" s="476">
        <v>993.63</v>
      </c>
      <c r="AW114" s="478" t="s">
        <v>591</v>
      </c>
      <c r="AX114" s="476">
        <v>0</v>
      </c>
      <c r="AY114" s="476">
        <v>0</v>
      </c>
      <c r="AZ114" s="476">
        <v>0</v>
      </c>
      <c r="BA114" s="476"/>
      <c r="BB114" s="476">
        <v>0</v>
      </c>
      <c r="BC114" s="476">
        <v>0</v>
      </c>
      <c r="BD114" s="476">
        <v>0</v>
      </c>
      <c r="BE114" s="476"/>
      <c r="BF114" s="476">
        <v>0</v>
      </c>
      <c r="BG114" s="476">
        <v>0</v>
      </c>
      <c r="BH114" s="476">
        <v>0</v>
      </c>
      <c r="BI114" s="478" t="s">
        <v>591</v>
      </c>
      <c r="BJ114" s="476">
        <v>230.476</v>
      </c>
      <c r="BK114" s="476">
        <v>855.82399999999996</v>
      </c>
      <c r="BL114" s="476">
        <v>1086.3</v>
      </c>
      <c r="BM114" s="476"/>
      <c r="BN114" s="476">
        <v>0</v>
      </c>
      <c r="BO114" s="476">
        <v>0</v>
      </c>
      <c r="BP114" s="476">
        <v>0</v>
      </c>
      <c r="BQ114" s="476"/>
      <c r="BR114" s="476">
        <v>218188.76399999997</v>
      </c>
      <c r="BS114" s="476">
        <v>10528.297</v>
      </c>
      <c r="BT114" s="476">
        <v>228717.06199999995</v>
      </c>
      <c r="BU114" s="478" t="s">
        <v>591</v>
      </c>
      <c r="BV114" s="476">
        <v>77072.804000000004</v>
      </c>
      <c r="BW114" s="476">
        <v>7498.12</v>
      </c>
      <c r="BX114" s="476">
        <v>84570.923999999999</v>
      </c>
      <c r="BY114" s="476"/>
      <c r="BZ114" s="476">
        <v>218188.76399999997</v>
      </c>
      <c r="CA114" s="476">
        <v>10528.297</v>
      </c>
      <c r="CB114" s="476">
        <v>228717.06199999995</v>
      </c>
    </row>
    <row r="115" spans="1:81" s="35" customFormat="1" ht="4.3499999999999996" customHeight="1">
      <c r="A115" s="478"/>
      <c r="B115" s="476"/>
      <c r="C115" s="476"/>
      <c r="D115" s="476"/>
      <c r="E115" s="476"/>
      <c r="F115" s="476"/>
      <c r="G115" s="476"/>
      <c r="H115" s="476"/>
      <c r="I115" s="476"/>
      <c r="J115" s="476"/>
      <c r="K115" s="476"/>
      <c r="L115" s="476"/>
      <c r="M115" s="478"/>
      <c r="N115" s="476"/>
      <c r="O115" s="476"/>
      <c r="P115" s="476"/>
      <c r="Q115" s="476"/>
      <c r="R115" s="476"/>
      <c r="S115" s="476"/>
      <c r="T115" s="476"/>
      <c r="U115" s="476"/>
      <c r="V115" s="476"/>
      <c r="W115" s="476"/>
      <c r="X115" s="476"/>
      <c r="Y115" s="478"/>
      <c r="Z115" s="476"/>
      <c r="AA115" s="476"/>
      <c r="AB115" s="476"/>
      <c r="AC115" s="476"/>
      <c r="AD115" s="476"/>
      <c r="AE115" s="476"/>
      <c r="AF115" s="476"/>
      <c r="AG115" s="476"/>
      <c r="AH115" s="476"/>
      <c r="AI115" s="476"/>
      <c r="AJ115" s="476"/>
      <c r="AK115" s="478"/>
      <c r="AL115" s="476"/>
      <c r="AM115" s="476"/>
      <c r="AN115" s="476"/>
      <c r="AO115" s="476"/>
      <c r="AP115" s="476"/>
      <c r="AQ115" s="476"/>
      <c r="AR115" s="476"/>
      <c r="AS115" s="476"/>
      <c r="AT115" s="476"/>
      <c r="AU115" s="476"/>
      <c r="AV115" s="476"/>
      <c r="AW115" s="478"/>
      <c r="AX115" s="476"/>
      <c r="AY115" s="476"/>
      <c r="AZ115" s="476"/>
      <c r="BA115" s="476"/>
      <c r="BB115" s="476"/>
      <c r="BC115" s="476"/>
      <c r="BD115" s="476"/>
      <c r="BE115" s="476"/>
      <c r="BF115" s="476"/>
      <c r="BG115" s="476"/>
      <c r="BH115" s="476"/>
      <c r="BI115" s="478"/>
      <c r="BJ115" s="476"/>
      <c r="BK115" s="476"/>
      <c r="BL115" s="476"/>
      <c r="BM115" s="476"/>
      <c r="BN115" s="476"/>
      <c r="BO115" s="476"/>
      <c r="BP115" s="476"/>
      <c r="BQ115" s="476"/>
      <c r="BR115" s="476"/>
      <c r="BS115" s="476"/>
      <c r="BT115" s="476"/>
      <c r="BU115" s="478"/>
      <c r="BV115" s="476"/>
      <c r="BW115" s="476"/>
      <c r="BX115" s="476"/>
      <c r="BY115" s="476"/>
      <c r="BZ115" s="476"/>
      <c r="CA115" s="476"/>
      <c r="CB115" s="476"/>
    </row>
    <row r="116" spans="1:81" s="474" customFormat="1" ht="8.25" customHeight="1">
      <c r="A116" s="479" t="s">
        <v>592</v>
      </c>
      <c r="B116" s="480">
        <v>1317152.8419999999</v>
      </c>
      <c r="C116" s="480">
        <v>1151269.9979999999</v>
      </c>
      <c r="D116" s="480">
        <v>2468422.841</v>
      </c>
      <c r="E116" s="480"/>
      <c r="F116" s="480">
        <v>7497.5820000000003</v>
      </c>
      <c r="G116" s="480">
        <v>704.41300000000001</v>
      </c>
      <c r="H116" s="480">
        <v>8201.9950000000008</v>
      </c>
      <c r="I116" s="480"/>
      <c r="J116" s="480">
        <v>1880061.4509999999</v>
      </c>
      <c r="K116" s="480">
        <v>276940.03399999999</v>
      </c>
      <c r="L116" s="480">
        <v>2157001.486</v>
      </c>
      <c r="M116" s="479" t="s">
        <v>592</v>
      </c>
      <c r="N116" s="480">
        <v>78826.33</v>
      </c>
      <c r="O116" s="480">
        <v>14912.27</v>
      </c>
      <c r="P116" s="480">
        <v>93738.600999999995</v>
      </c>
      <c r="Q116" s="480"/>
      <c r="R116" s="480">
        <v>148226.20300000001</v>
      </c>
      <c r="S116" s="480">
        <v>266972.14899999998</v>
      </c>
      <c r="T116" s="480">
        <v>415198.353</v>
      </c>
      <c r="U116" s="480"/>
      <c r="V116" s="480">
        <v>319883.44699999999</v>
      </c>
      <c r="W116" s="480">
        <v>250995.65400000001</v>
      </c>
      <c r="X116" s="480">
        <v>570879.10199999996</v>
      </c>
      <c r="Y116" s="479" t="s">
        <v>592</v>
      </c>
      <c r="Z116" s="480">
        <v>843655.30200000003</v>
      </c>
      <c r="AA116" s="480">
        <v>679629.25800000003</v>
      </c>
      <c r="AB116" s="480">
        <v>1523284.56</v>
      </c>
      <c r="AC116" s="480"/>
      <c r="AD116" s="480">
        <v>347876.44799999997</v>
      </c>
      <c r="AE116" s="480">
        <v>53861.372000000003</v>
      </c>
      <c r="AF116" s="480">
        <v>401737.82</v>
      </c>
      <c r="AG116" s="480"/>
      <c r="AH116" s="480">
        <v>10277.656999999999</v>
      </c>
      <c r="AI116" s="480">
        <v>1071.847</v>
      </c>
      <c r="AJ116" s="480">
        <v>11349.504000000001</v>
      </c>
      <c r="AK116" s="479" t="s">
        <v>592</v>
      </c>
      <c r="AL116" s="480">
        <v>10865.108</v>
      </c>
      <c r="AM116" s="480">
        <v>4296.1279999999997</v>
      </c>
      <c r="AN116" s="480">
        <v>15161.236000000001</v>
      </c>
      <c r="AO116" s="480"/>
      <c r="AP116" s="480">
        <v>15108.797</v>
      </c>
      <c r="AQ116" s="480">
        <v>882.81</v>
      </c>
      <c r="AR116" s="480">
        <v>15991.608</v>
      </c>
      <c r="AS116" s="480"/>
      <c r="AT116" s="480">
        <v>344827.12400000001</v>
      </c>
      <c r="AU116" s="480">
        <v>50017.892999999996</v>
      </c>
      <c r="AV116" s="480">
        <v>394845.01799999998</v>
      </c>
      <c r="AW116" s="479" t="s">
        <v>592</v>
      </c>
      <c r="AX116" s="480">
        <v>14252.15</v>
      </c>
      <c r="AY116" s="480">
        <v>1968.7329999999999</v>
      </c>
      <c r="AZ116" s="480">
        <v>16220.883</v>
      </c>
      <c r="BA116" s="480"/>
      <c r="BB116" s="480">
        <v>2831.5189999999998</v>
      </c>
      <c r="BC116" s="480">
        <v>297.048</v>
      </c>
      <c r="BD116" s="480">
        <v>3128.567</v>
      </c>
      <c r="BE116" s="480"/>
      <c r="BF116" s="480">
        <v>3065.1880000000001</v>
      </c>
      <c r="BG116" s="480">
        <v>44354.315000000002</v>
      </c>
      <c r="BH116" s="480">
        <v>47419.502999999997</v>
      </c>
      <c r="BI116" s="479" t="s">
        <v>592</v>
      </c>
      <c r="BJ116" s="480">
        <v>756.23299999999995</v>
      </c>
      <c r="BK116" s="480">
        <v>6067.616</v>
      </c>
      <c r="BL116" s="480">
        <v>6823.8490000000002</v>
      </c>
      <c r="BM116" s="480"/>
      <c r="BN116" s="480">
        <v>208993.82800000001</v>
      </c>
      <c r="BO116" s="480">
        <v>542.42899999999997</v>
      </c>
      <c r="BP116" s="480">
        <v>209536.258</v>
      </c>
      <c r="BQ116" s="480"/>
      <c r="BR116" s="480">
        <v>5554157.2090000007</v>
      </c>
      <c r="BS116" s="480">
        <v>2804783.9670000002</v>
      </c>
      <c r="BT116" s="480">
        <v>8358941.1840000013</v>
      </c>
      <c r="BU116" s="479" t="s">
        <v>592</v>
      </c>
      <c r="BV116" s="480">
        <v>1880061.4509999999</v>
      </c>
      <c r="BW116" s="480">
        <v>276940.03700000001</v>
      </c>
      <c r="BX116" s="480">
        <v>2157001.4879999999</v>
      </c>
      <c r="BY116" s="480"/>
      <c r="BZ116" s="480">
        <v>5554157.2090000007</v>
      </c>
      <c r="CA116" s="480">
        <v>2804783.97</v>
      </c>
      <c r="CB116" s="480">
        <v>8358941.1860000007</v>
      </c>
    </row>
    <row r="117" spans="1:81" s="35" customFormat="1" ht="4.3499999999999996" customHeight="1">
      <c r="A117" s="478"/>
      <c r="B117" s="480"/>
      <c r="C117" s="480"/>
      <c r="D117" s="480"/>
      <c r="E117" s="480"/>
      <c r="F117" s="480"/>
      <c r="G117" s="480"/>
      <c r="H117" s="480"/>
      <c r="I117" s="480"/>
      <c r="J117" s="480"/>
      <c r="K117" s="480"/>
      <c r="L117" s="480"/>
      <c r="M117" s="478"/>
      <c r="N117" s="480"/>
      <c r="O117" s="480"/>
      <c r="P117" s="480"/>
      <c r="Q117" s="480"/>
      <c r="R117" s="480"/>
      <c r="S117" s="480"/>
      <c r="T117" s="480"/>
      <c r="U117" s="480"/>
      <c r="V117" s="480"/>
      <c r="W117" s="480"/>
      <c r="X117" s="480"/>
      <c r="Y117" s="478"/>
      <c r="Z117" s="480"/>
      <c r="AA117" s="480"/>
      <c r="AB117" s="480"/>
      <c r="AC117" s="480"/>
      <c r="AD117" s="480"/>
      <c r="AE117" s="480"/>
      <c r="AF117" s="480"/>
      <c r="AG117" s="480"/>
      <c r="AH117" s="480"/>
      <c r="AI117" s="480"/>
      <c r="AJ117" s="480"/>
      <c r="AK117" s="478"/>
      <c r="AL117" s="480"/>
      <c r="AM117" s="480"/>
      <c r="AN117" s="480"/>
      <c r="AO117" s="480"/>
      <c r="AP117" s="480"/>
      <c r="AQ117" s="480"/>
      <c r="AR117" s="480"/>
      <c r="AS117" s="480"/>
      <c r="AT117" s="480"/>
      <c r="AU117" s="480"/>
      <c r="AV117" s="480"/>
      <c r="AW117" s="478"/>
      <c r="AX117" s="480"/>
      <c r="AY117" s="480"/>
      <c r="AZ117" s="480"/>
      <c r="BA117" s="480"/>
      <c r="BB117" s="480"/>
      <c r="BC117" s="480"/>
      <c r="BD117" s="480"/>
      <c r="BE117" s="480"/>
      <c r="BF117" s="480"/>
      <c r="BG117" s="480"/>
      <c r="BH117" s="480"/>
      <c r="BI117" s="478"/>
      <c r="BJ117" s="480"/>
      <c r="BK117" s="480"/>
      <c r="BL117" s="480"/>
      <c r="BM117" s="480"/>
      <c r="BN117" s="480"/>
      <c r="BO117" s="480"/>
      <c r="BP117" s="480"/>
      <c r="BQ117" s="480"/>
      <c r="BR117" s="480"/>
      <c r="BS117" s="480"/>
      <c r="BT117" s="480"/>
      <c r="BU117" s="478"/>
      <c r="BV117" s="480"/>
      <c r="BW117" s="480"/>
      <c r="BX117" s="480"/>
      <c r="BY117" s="480"/>
      <c r="BZ117" s="480"/>
      <c r="CA117" s="480"/>
      <c r="CB117" s="480"/>
    </row>
    <row r="118" spans="1:81" s="474" customFormat="1" ht="8.25" customHeight="1">
      <c r="A118" s="479" t="s">
        <v>593</v>
      </c>
      <c r="B118" s="480">
        <v>1158828.0009999999</v>
      </c>
      <c r="C118" s="480">
        <v>245263.21400000001</v>
      </c>
      <c r="D118" s="480">
        <v>1404091.2150000001</v>
      </c>
      <c r="E118" s="480"/>
      <c r="F118" s="480">
        <v>6537.085</v>
      </c>
      <c r="G118" s="480">
        <v>664.34100000000001</v>
      </c>
      <c r="H118" s="480">
        <v>7201.4260000000004</v>
      </c>
      <c r="I118" s="480"/>
      <c r="J118" s="480">
        <v>451055.64899999998</v>
      </c>
      <c r="K118" s="480">
        <v>167416.478</v>
      </c>
      <c r="L118" s="480">
        <v>618472.12699999998</v>
      </c>
      <c r="M118" s="479" t="s">
        <v>594</v>
      </c>
      <c r="N118" s="480">
        <v>69010.695000000007</v>
      </c>
      <c r="O118" s="480">
        <v>19446.556</v>
      </c>
      <c r="P118" s="480">
        <v>88457.251999999993</v>
      </c>
      <c r="Q118" s="480"/>
      <c r="R118" s="480">
        <v>79795.853000000003</v>
      </c>
      <c r="S118" s="480">
        <v>18138.475999999999</v>
      </c>
      <c r="T118" s="480">
        <v>97934.33</v>
      </c>
      <c r="U118" s="480"/>
      <c r="V118" s="480">
        <v>281024.73200000002</v>
      </c>
      <c r="W118" s="480">
        <v>71140.418000000005</v>
      </c>
      <c r="X118" s="480">
        <v>352165.15100000001</v>
      </c>
      <c r="Y118" s="479" t="s">
        <v>594</v>
      </c>
      <c r="Z118" s="480">
        <v>5342.9579999999996</v>
      </c>
      <c r="AA118" s="480">
        <v>8655.2199999999993</v>
      </c>
      <c r="AB118" s="480">
        <v>13998.179</v>
      </c>
      <c r="AC118" s="480"/>
      <c r="AD118" s="480">
        <v>105510.32799999999</v>
      </c>
      <c r="AE118" s="480">
        <v>28322.062000000002</v>
      </c>
      <c r="AF118" s="480">
        <v>133832.391</v>
      </c>
      <c r="AG118" s="480"/>
      <c r="AH118" s="480">
        <v>39990.516000000003</v>
      </c>
      <c r="AI118" s="480">
        <v>0</v>
      </c>
      <c r="AJ118" s="480">
        <v>39990.516000000003</v>
      </c>
      <c r="AK118" s="479" t="s">
        <v>594</v>
      </c>
      <c r="AL118" s="480">
        <v>16699.951000000001</v>
      </c>
      <c r="AM118" s="480">
        <v>2303.7489999999998</v>
      </c>
      <c r="AN118" s="480">
        <v>19003.7</v>
      </c>
      <c r="AO118" s="480"/>
      <c r="AP118" s="480">
        <v>42653.31</v>
      </c>
      <c r="AQ118" s="480">
        <v>0</v>
      </c>
      <c r="AR118" s="480">
        <v>42653.31</v>
      </c>
      <c r="AS118" s="480"/>
      <c r="AT118" s="480">
        <v>26099.445</v>
      </c>
      <c r="AU118" s="480">
        <v>32.645000000000003</v>
      </c>
      <c r="AV118" s="480">
        <v>26132.09</v>
      </c>
      <c r="AW118" s="479" t="s">
        <v>594</v>
      </c>
      <c r="AX118" s="480">
        <v>2797.306</v>
      </c>
      <c r="AY118" s="480">
        <v>0</v>
      </c>
      <c r="AZ118" s="480">
        <v>2797.306</v>
      </c>
      <c r="BA118" s="480"/>
      <c r="BB118" s="480">
        <v>6045.25</v>
      </c>
      <c r="BC118" s="480">
        <v>24.707000000000001</v>
      </c>
      <c r="BD118" s="480">
        <v>6069.9579999999996</v>
      </c>
      <c r="BE118" s="480"/>
      <c r="BF118" s="480">
        <v>3778.5279999999998</v>
      </c>
      <c r="BG118" s="480">
        <v>2166.21</v>
      </c>
      <c r="BH118" s="480">
        <v>5944.7389999999996</v>
      </c>
      <c r="BI118" s="479" t="s">
        <v>594</v>
      </c>
      <c r="BJ118" s="480">
        <v>5835.0129999999999</v>
      </c>
      <c r="BK118" s="480">
        <v>1629.4390000000001</v>
      </c>
      <c r="BL118" s="480">
        <v>7464.4530000000004</v>
      </c>
      <c r="BM118" s="480"/>
      <c r="BN118" s="480">
        <v>0</v>
      </c>
      <c r="BO118" s="480">
        <v>150.619</v>
      </c>
      <c r="BP118" s="480">
        <v>150.619</v>
      </c>
      <c r="BQ118" s="480"/>
      <c r="BR118" s="480">
        <v>2301004.6199999992</v>
      </c>
      <c r="BS118" s="480">
        <v>565354.13399999996</v>
      </c>
      <c r="BT118" s="480">
        <v>2866358.7620000001</v>
      </c>
      <c r="BU118" s="479" t="s">
        <v>594</v>
      </c>
      <c r="BV118" s="480">
        <v>451055.64899999998</v>
      </c>
      <c r="BW118" s="480">
        <v>174312.609</v>
      </c>
      <c r="BX118" s="480">
        <v>625368.25899999996</v>
      </c>
      <c r="BY118" s="480"/>
      <c r="BZ118" s="480">
        <v>2301004.6199999992</v>
      </c>
      <c r="CA118" s="480">
        <v>572250.2649999999</v>
      </c>
      <c r="CB118" s="480">
        <v>2873254.8940000003</v>
      </c>
    </row>
    <row r="119" spans="1:81" s="474" customFormat="1" ht="8.25" customHeight="1">
      <c r="A119" s="478" t="s">
        <v>595</v>
      </c>
      <c r="B119" s="476">
        <v>147720.78</v>
      </c>
      <c r="C119" s="476">
        <v>89590.198000000004</v>
      </c>
      <c r="D119" s="476">
        <v>237310.97899999999</v>
      </c>
      <c r="E119" s="476"/>
      <c r="F119" s="476">
        <v>5631.51</v>
      </c>
      <c r="G119" s="476">
        <v>658.024</v>
      </c>
      <c r="H119" s="476">
        <v>6289.5349999999999</v>
      </c>
      <c r="I119" s="476"/>
      <c r="J119" s="476">
        <v>193199.56599999999</v>
      </c>
      <c r="K119" s="476">
        <v>130623.921</v>
      </c>
      <c r="L119" s="476">
        <v>323823.48700000002</v>
      </c>
      <c r="M119" s="478" t="s">
        <v>595</v>
      </c>
      <c r="N119" s="476">
        <v>30634.45</v>
      </c>
      <c r="O119" s="476">
        <v>13093.38</v>
      </c>
      <c r="P119" s="476">
        <v>43727.83</v>
      </c>
      <c r="Q119" s="476"/>
      <c r="R119" s="476">
        <v>44461.368000000002</v>
      </c>
      <c r="S119" s="476">
        <v>18138.475999999999</v>
      </c>
      <c r="T119" s="476">
        <v>62599.843999999997</v>
      </c>
      <c r="U119" s="476"/>
      <c r="V119" s="476">
        <v>31488.447</v>
      </c>
      <c r="W119" s="476">
        <v>51380.942000000003</v>
      </c>
      <c r="X119" s="476">
        <v>82869.39</v>
      </c>
      <c r="Y119" s="478" t="s">
        <v>595</v>
      </c>
      <c r="Z119" s="476">
        <v>5071.5559999999996</v>
      </c>
      <c r="AA119" s="476">
        <v>8411.2160000000003</v>
      </c>
      <c r="AB119" s="476">
        <v>13482.772999999999</v>
      </c>
      <c r="AC119" s="476"/>
      <c r="AD119" s="476">
        <v>39311.442999999999</v>
      </c>
      <c r="AE119" s="476">
        <v>19409.477999999999</v>
      </c>
      <c r="AF119" s="476">
        <v>58720.921000000002</v>
      </c>
      <c r="AG119" s="476"/>
      <c r="AH119" s="476">
        <v>10.5</v>
      </c>
      <c r="AI119" s="476">
        <v>0</v>
      </c>
      <c r="AJ119" s="476">
        <v>10.5</v>
      </c>
      <c r="AK119" s="478" t="s">
        <v>595</v>
      </c>
      <c r="AL119" s="476">
        <v>16066.857</v>
      </c>
      <c r="AM119" s="476">
        <v>2266.4540000000002</v>
      </c>
      <c r="AN119" s="476">
        <v>18333.312000000002</v>
      </c>
      <c r="AO119" s="476"/>
      <c r="AP119" s="476">
        <v>439.01400000000001</v>
      </c>
      <c r="AQ119" s="476">
        <v>0</v>
      </c>
      <c r="AR119" s="476">
        <v>439.01400000000001</v>
      </c>
      <c r="AS119" s="476"/>
      <c r="AT119" s="476">
        <v>24310.946</v>
      </c>
      <c r="AU119" s="476">
        <v>0</v>
      </c>
      <c r="AV119" s="476">
        <v>24310.946</v>
      </c>
      <c r="AW119" s="478" t="s">
        <v>595</v>
      </c>
      <c r="AX119" s="476">
        <v>0</v>
      </c>
      <c r="AY119" s="476">
        <v>0</v>
      </c>
      <c r="AZ119" s="476">
        <v>0</v>
      </c>
      <c r="BA119" s="476">
        <v>0</v>
      </c>
      <c r="BB119" s="476">
        <v>100.654</v>
      </c>
      <c r="BC119" s="476">
        <v>24.707000000000001</v>
      </c>
      <c r="BD119" s="476">
        <v>125.36199999999999</v>
      </c>
      <c r="BE119" s="476">
        <v>0</v>
      </c>
      <c r="BF119" s="476">
        <v>3522.57</v>
      </c>
      <c r="BG119" s="476">
        <v>2050.5129999999999</v>
      </c>
      <c r="BH119" s="476">
        <v>5573.0839999999998</v>
      </c>
      <c r="BI119" s="478" t="s">
        <v>595</v>
      </c>
      <c r="BJ119" s="476">
        <v>1985.0129999999999</v>
      </c>
      <c r="BK119" s="476">
        <v>672.01599999999996</v>
      </c>
      <c r="BL119" s="476">
        <v>2657.03</v>
      </c>
      <c r="BM119" s="476"/>
      <c r="BN119" s="476">
        <v>0</v>
      </c>
      <c r="BO119" s="476">
        <v>149.792</v>
      </c>
      <c r="BP119" s="476">
        <v>149.792</v>
      </c>
      <c r="BQ119" s="476"/>
      <c r="BR119" s="476">
        <v>543954.674</v>
      </c>
      <c r="BS119" s="476">
        <v>336469.11700000003</v>
      </c>
      <c r="BT119" s="476">
        <v>880423.79900000012</v>
      </c>
      <c r="BU119" s="478" t="s">
        <v>595</v>
      </c>
      <c r="BV119" s="476">
        <v>193199.56599999999</v>
      </c>
      <c r="BW119" s="476">
        <v>137520.05300000001</v>
      </c>
      <c r="BX119" s="476">
        <v>330719.61900000001</v>
      </c>
      <c r="BY119" s="476"/>
      <c r="BZ119" s="476">
        <v>543954.674</v>
      </c>
      <c r="CA119" s="476">
        <v>343365.24900000007</v>
      </c>
      <c r="CB119" s="476">
        <v>887319.9310000001</v>
      </c>
    </row>
    <row r="120" spans="1:81" s="474" customFormat="1" ht="8.25" customHeight="1">
      <c r="A120" s="478" t="s">
        <v>596</v>
      </c>
      <c r="B120" s="476">
        <v>1011107.22</v>
      </c>
      <c r="C120" s="476">
        <v>155673.01500000001</v>
      </c>
      <c r="D120" s="476">
        <v>1166780.2350000001</v>
      </c>
      <c r="E120" s="476"/>
      <c r="F120" s="476">
        <v>905.57399999999996</v>
      </c>
      <c r="G120" s="476">
        <v>6.3159999999999998</v>
      </c>
      <c r="H120" s="476">
        <v>911.89099999999996</v>
      </c>
      <c r="I120" s="476"/>
      <c r="J120" s="476">
        <v>257856.08300000001</v>
      </c>
      <c r="K120" s="476">
        <v>36792.555999999997</v>
      </c>
      <c r="L120" s="476">
        <v>294648.63900000002</v>
      </c>
      <c r="M120" s="478" t="s">
        <v>596</v>
      </c>
      <c r="N120" s="476">
        <v>38376.245000000003</v>
      </c>
      <c r="O120" s="476">
        <v>6353.1760000000004</v>
      </c>
      <c r="P120" s="476">
        <v>44729.421000000002</v>
      </c>
      <c r="Q120" s="476"/>
      <c r="R120" s="476">
        <v>35334.485000000001</v>
      </c>
      <c r="S120" s="476">
        <v>0</v>
      </c>
      <c r="T120" s="476">
        <v>35334.485000000001</v>
      </c>
      <c r="U120" s="476"/>
      <c r="V120" s="476">
        <v>249536.28400000001</v>
      </c>
      <c r="W120" s="476">
        <v>19759.475999999999</v>
      </c>
      <c r="X120" s="476">
        <v>269295.76</v>
      </c>
      <c r="Y120" s="478" t="s">
        <v>596</v>
      </c>
      <c r="Z120" s="476">
        <v>271.40100000000001</v>
      </c>
      <c r="AA120" s="476">
        <v>244.00299999999999</v>
      </c>
      <c r="AB120" s="476">
        <v>515.40499999999997</v>
      </c>
      <c r="AC120" s="476"/>
      <c r="AD120" s="476">
        <v>66198.884000000005</v>
      </c>
      <c r="AE120" s="476">
        <v>8912.5840000000007</v>
      </c>
      <c r="AF120" s="476">
        <v>75111.468999999997</v>
      </c>
      <c r="AG120" s="476"/>
      <c r="AH120" s="476">
        <v>39980.016000000003</v>
      </c>
      <c r="AI120" s="476">
        <v>0</v>
      </c>
      <c r="AJ120" s="476">
        <v>39980.016000000003</v>
      </c>
      <c r="AK120" s="478" t="s">
        <v>596</v>
      </c>
      <c r="AL120" s="476">
        <v>633.09299999999996</v>
      </c>
      <c r="AM120" s="476">
        <v>37.295000000000002</v>
      </c>
      <c r="AN120" s="476">
        <v>670.38800000000003</v>
      </c>
      <c r="AO120" s="476"/>
      <c r="AP120" s="476">
        <v>42214.296000000002</v>
      </c>
      <c r="AQ120" s="476">
        <v>0</v>
      </c>
      <c r="AR120" s="476">
        <v>42214.296000000002</v>
      </c>
      <c r="AS120" s="476"/>
      <c r="AT120" s="476">
        <v>1788.499</v>
      </c>
      <c r="AU120" s="476">
        <v>32.645000000000003</v>
      </c>
      <c r="AV120" s="476">
        <v>1821.144</v>
      </c>
      <c r="AW120" s="478" t="s">
        <v>596</v>
      </c>
      <c r="AX120" s="476">
        <v>2797.306</v>
      </c>
      <c r="AY120" s="476">
        <v>0</v>
      </c>
      <c r="AZ120" s="476">
        <v>2797.306</v>
      </c>
      <c r="BA120" s="476">
        <v>0</v>
      </c>
      <c r="BB120" s="476">
        <v>5944.5959999999995</v>
      </c>
      <c r="BC120" s="476">
        <v>0</v>
      </c>
      <c r="BD120" s="476">
        <v>5944.5959999999995</v>
      </c>
      <c r="BE120" s="476">
        <v>0</v>
      </c>
      <c r="BF120" s="476">
        <v>255.95699999999999</v>
      </c>
      <c r="BG120" s="476">
        <v>115.697</v>
      </c>
      <c r="BH120" s="476">
        <v>371.654</v>
      </c>
      <c r="BI120" s="478" t="s">
        <v>596</v>
      </c>
      <c r="BJ120" s="476">
        <v>3850</v>
      </c>
      <c r="BK120" s="476">
        <v>957.42200000000003</v>
      </c>
      <c r="BL120" s="476">
        <v>4807.4219999999996</v>
      </c>
      <c r="BM120" s="476"/>
      <c r="BN120" s="476">
        <v>0</v>
      </c>
      <c r="BO120" s="476">
        <v>0.82699999999999996</v>
      </c>
      <c r="BP120" s="476">
        <v>0.82699999999999996</v>
      </c>
      <c r="BQ120" s="476"/>
      <c r="BR120" s="476">
        <v>1757049.9390000007</v>
      </c>
      <c r="BS120" s="476">
        <v>228885.01199999996</v>
      </c>
      <c r="BT120" s="476">
        <v>1985934.9540000008</v>
      </c>
      <c r="BU120" s="478" t="s">
        <v>596</v>
      </c>
      <c r="BV120" s="476">
        <v>257856.08300000001</v>
      </c>
      <c r="BW120" s="476">
        <v>36792.555999999997</v>
      </c>
      <c r="BX120" s="476">
        <v>294648.63900000002</v>
      </c>
      <c r="BY120" s="476"/>
      <c r="BZ120" s="476">
        <v>1757049.9390000007</v>
      </c>
      <c r="CA120" s="476">
        <v>228885.01199999993</v>
      </c>
      <c r="CB120" s="476">
        <v>1985934.9540000008</v>
      </c>
    </row>
    <row r="121" spans="1:81" s="35" customFormat="1" ht="4.3499999999999996" customHeight="1">
      <c r="A121" s="485"/>
      <c r="B121" s="480"/>
      <c r="C121" s="480"/>
      <c r="D121" s="480"/>
      <c r="E121" s="480"/>
      <c r="F121" s="480"/>
      <c r="G121" s="480"/>
      <c r="H121" s="480"/>
      <c r="I121" s="480"/>
      <c r="J121" s="480"/>
      <c r="K121" s="480"/>
      <c r="L121" s="480"/>
      <c r="M121" s="485"/>
      <c r="N121" s="480"/>
      <c r="O121" s="480"/>
      <c r="P121" s="480"/>
      <c r="Q121" s="480"/>
      <c r="R121" s="480"/>
      <c r="S121" s="480"/>
      <c r="T121" s="480"/>
      <c r="U121" s="480"/>
      <c r="V121" s="480"/>
      <c r="W121" s="480"/>
      <c r="X121" s="480"/>
      <c r="Y121" s="485"/>
      <c r="Z121" s="480"/>
      <c r="AA121" s="480"/>
      <c r="AB121" s="480"/>
      <c r="AC121" s="480"/>
      <c r="AD121" s="480"/>
      <c r="AE121" s="480"/>
      <c r="AF121" s="480"/>
      <c r="AG121" s="480"/>
      <c r="AH121" s="480"/>
      <c r="AI121" s="480"/>
      <c r="AJ121" s="480"/>
      <c r="AK121" s="485"/>
      <c r="AL121" s="480"/>
      <c r="AM121" s="480"/>
      <c r="AN121" s="480"/>
      <c r="AO121" s="480"/>
      <c r="AP121" s="480"/>
      <c r="AQ121" s="480"/>
      <c r="AR121" s="480"/>
      <c r="AS121" s="480"/>
      <c r="AT121" s="480"/>
      <c r="AU121" s="480"/>
      <c r="AV121" s="480"/>
      <c r="AW121" s="485"/>
      <c r="AX121" s="480"/>
      <c r="AY121" s="480"/>
      <c r="AZ121" s="480"/>
      <c r="BA121" s="480"/>
      <c r="BB121" s="480"/>
      <c r="BC121" s="480"/>
      <c r="BD121" s="480"/>
      <c r="BE121" s="480"/>
      <c r="BF121" s="480"/>
      <c r="BG121" s="480"/>
      <c r="BH121" s="480"/>
      <c r="BI121" s="485"/>
      <c r="BJ121" s="480"/>
      <c r="BK121" s="480"/>
      <c r="BL121" s="480"/>
      <c r="BM121" s="480"/>
      <c r="BN121" s="480"/>
      <c r="BO121" s="480"/>
      <c r="BP121" s="480"/>
      <c r="BQ121" s="480"/>
      <c r="BR121" s="480"/>
      <c r="BS121" s="480"/>
      <c r="BT121" s="480"/>
      <c r="BU121" s="485"/>
      <c r="BV121" s="480"/>
      <c r="BW121" s="480"/>
      <c r="BX121" s="480"/>
      <c r="BY121" s="480"/>
      <c r="BZ121" s="480"/>
      <c r="CA121" s="480"/>
      <c r="CB121" s="480"/>
    </row>
    <row r="122" spans="1:81" s="35" customFormat="1" ht="10.35" customHeight="1">
      <c r="A122" s="540" t="s">
        <v>597</v>
      </c>
      <c r="B122" s="480">
        <v>239452.91800000001</v>
      </c>
      <c r="C122" s="480">
        <v>1243794.5060000001</v>
      </c>
      <c r="D122" s="480">
        <v>1483247.425</v>
      </c>
      <c r="E122" s="480"/>
      <c r="F122" s="480">
        <v>45275.945</v>
      </c>
      <c r="G122" s="480">
        <v>0</v>
      </c>
      <c r="H122" s="480">
        <v>45275.945</v>
      </c>
      <c r="I122" s="480"/>
      <c r="J122" s="480">
        <v>0</v>
      </c>
      <c r="K122" s="480">
        <v>7339716.2510000002</v>
      </c>
      <c r="L122" s="480">
        <v>7339716.2510000002</v>
      </c>
      <c r="M122" s="540" t="s">
        <v>597</v>
      </c>
      <c r="N122" s="480">
        <v>54209.09</v>
      </c>
      <c r="O122" s="480">
        <v>233633.033</v>
      </c>
      <c r="P122" s="480">
        <v>287842.12400000001</v>
      </c>
      <c r="Q122" s="480"/>
      <c r="R122" s="480">
        <v>389872.435</v>
      </c>
      <c r="S122" s="480">
        <v>145710.777</v>
      </c>
      <c r="T122" s="480">
        <v>535583.21200000006</v>
      </c>
      <c r="U122" s="480"/>
      <c r="V122" s="480">
        <v>79629.739000000001</v>
      </c>
      <c r="W122" s="480">
        <v>0</v>
      </c>
      <c r="X122" s="480">
        <v>79629.739000000001</v>
      </c>
      <c r="Y122" s="540" t="s">
        <v>597</v>
      </c>
      <c r="Z122" s="480">
        <v>0</v>
      </c>
      <c r="AA122" s="480">
        <v>0</v>
      </c>
      <c r="AB122" s="480">
        <v>0</v>
      </c>
      <c r="AC122" s="480"/>
      <c r="AD122" s="480">
        <v>0</v>
      </c>
      <c r="AE122" s="480">
        <v>2295136.21</v>
      </c>
      <c r="AF122" s="480">
        <v>2295136.21</v>
      </c>
      <c r="AG122" s="480"/>
      <c r="AH122" s="480">
        <v>187101.23</v>
      </c>
      <c r="AI122" s="480">
        <v>0</v>
      </c>
      <c r="AJ122" s="480">
        <v>187101.23</v>
      </c>
      <c r="AK122" s="540" t="s">
        <v>597</v>
      </c>
      <c r="AL122" s="480">
        <v>0</v>
      </c>
      <c r="AM122" s="480">
        <v>56446.036999999997</v>
      </c>
      <c r="AN122" s="480">
        <v>56446.036999999997</v>
      </c>
      <c r="AO122" s="480"/>
      <c r="AP122" s="480">
        <v>0</v>
      </c>
      <c r="AQ122" s="480">
        <v>0</v>
      </c>
      <c r="AR122" s="480">
        <v>0</v>
      </c>
      <c r="AS122" s="480"/>
      <c r="AT122" s="480">
        <v>0</v>
      </c>
      <c r="AU122" s="480">
        <v>0</v>
      </c>
      <c r="AV122" s="480">
        <v>0</v>
      </c>
      <c r="AW122" s="540" t="s">
        <v>597</v>
      </c>
      <c r="AX122" s="480">
        <v>0</v>
      </c>
      <c r="AY122" s="480">
        <v>0</v>
      </c>
      <c r="AZ122" s="480">
        <v>0</v>
      </c>
      <c r="BA122" s="480"/>
      <c r="BB122" s="480">
        <v>45085.853000000003</v>
      </c>
      <c r="BC122" s="480">
        <v>0</v>
      </c>
      <c r="BD122" s="480">
        <v>45085.853000000003</v>
      </c>
      <c r="BE122" s="480"/>
      <c r="BF122" s="480">
        <v>0</v>
      </c>
      <c r="BG122" s="480">
        <v>0</v>
      </c>
      <c r="BH122" s="480">
        <v>0</v>
      </c>
      <c r="BI122" s="540" t="s">
        <v>597</v>
      </c>
      <c r="BJ122" s="480">
        <v>0</v>
      </c>
      <c r="BK122" s="480">
        <v>0</v>
      </c>
      <c r="BL122" s="480">
        <v>0</v>
      </c>
      <c r="BM122" s="480"/>
      <c r="BN122" s="480">
        <v>0</v>
      </c>
      <c r="BO122" s="480">
        <v>0</v>
      </c>
      <c r="BP122" s="480">
        <v>0</v>
      </c>
      <c r="BQ122" s="480"/>
      <c r="BR122" s="480">
        <v>1040627.2100000001</v>
      </c>
      <c r="BS122" s="480">
        <v>11314436.813999999</v>
      </c>
      <c r="BT122" s="480">
        <v>12355064.026000001</v>
      </c>
      <c r="BU122" s="540" t="s">
        <v>597</v>
      </c>
      <c r="BV122" s="480">
        <v>0</v>
      </c>
      <c r="BW122" s="480">
        <v>7339716.2510000002</v>
      </c>
      <c r="BX122" s="480">
        <v>7339716.2510000002</v>
      </c>
      <c r="BY122" s="480"/>
      <c r="BZ122" s="480">
        <v>1040627.2100000001</v>
      </c>
      <c r="CA122" s="480">
        <v>11314436.813999999</v>
      </c>
      <c r="CB122" s="480">
        <v>12355064.026000001</v>
      </c>
    </row>
    <row r="123" spans="1:81" s="35" customFormat="1" ht="4.3499999999999996" customHeight="1">
      <c r="A123" s="478"/>
      <c r="B123" s="480"/>
      <c r="C123" s="480"/>
      <c r="D123" s="480"/>
      <c r="E123" s="480"/>
      <c r="F123" s="480"/>
      <c r="G123" s="480"/>
      <c r="H123" s="480"/>
      <c r="I123" s="480"/>
      <c r="J123" s="480"/>
      <c r="K123" s="480"/>
      <c r="L123" s="480"/>
      <c r="M123" s="478"/>
      <c r="N123" s="480"/>
      <c r="O123" s="480"/>
      <c r="P123" s="480"/>
      <c r="Q123" s="480"/>
      <c r="R123" s="480"/>
      <c r="S123" s="480"/>
      <c r="T123" s="480"/>
      <c r="U123" s="480"/>
      <c r="V123" s="480"/>
      <c r="W123" s="480"/>
      <c r="X123" s="480"/>
      <c r="Y123" s="478"/>
      <c r="Z123" s="480"/>
      <c r="AA123" s="480"/>
      <c r="AB123" s="480"/>
      <c r="AC123" s="480"/>
      <c r="AD123" s="480"/>
      <c r="AE123" s="480"/>
      <c r="AF123" s="480"/>
      <c r="AG123" s="480"/>
      <c r="AH123" s="480"/>
      <c r="AI123" s="480"/>
      <c r="AJ123" s="480"/>
      <c r="AK123" s="478"/>
      <c r="AL123" s="480"/>
      <c r="AM123" s="480"/>
      <c r="AN123" s="480"/>
      <c r="AO123" s="480"/>
      <c r="AP123" s="480"/>
      <c r="AQ123" s="480"/>
      <c r="AR123" s="480"/>
      <c r="AS123" s="480"/>
      <c r="AT123" s="480"/>
      <c r="AU123" s="480"/>
      <c r="AV123" s="480"/>
      <c r="AW123" s="478"/>
      <c r="AX123" s="480"/>
      <c r="AY123" s="480"/>
      <c r="AZ123" s="480"/>
      <c r="BA123" s="480"/>
      <c r="BB123" s="480"/>
      <c r="BC123" s="480"/>
      <c r="BD123" s="480"/>
      <c r="BE123" s="480"/>
      <c r="BF123" s="480"/>
      <c r="BG123" s="480"/>
      <c r="BH123" s="480"/>
      <c r="BI123" s="478"/>
      <c r="BJ123" s="480"/>
      <c r="BK123" s="480"/>
      <c r="BL123" s="480"/>
      <c r="BM123" s="480"/>
      <c r="BN123" s="480"/>
      <c r="BO123" s="480"/>
      <c r="BP123" s="480"/>
      <c r="BQ123" s="480"/>
      <c r="BR123" s="480"/>
      <c r="BS123" s="480"/>
      <c r="BT123" s="480"/>
      <c r="BU123" s="478"/>
      <c r="BV123" s="480"/>
      <c r="BW123" s="480"/>
      <c r="BX123" s="480"/>
      <c r="BY123" s="480"/>
      <c r="BZ123" s="480"/>
      <c r="CA123" s="480"/>
      <c r="CB123" s="480"/>
    </row>
    <row r="124" spans="1:81" s="474" customFormat="1" ht="8.25" customHeight="1">
      <c r="A124" s="471" t="s">
        <v>598</v>
      </c>
      <c r="B124" s="472">
        <v>58187509.094999999</v>
      </c>
      <c r="C124" s="472">
        <v>37291695.167000003</v>
      </c>
      <c r="D124" s="472">
        <v>95479204.262999997</v>
      </c>
      <c r="E124" s="541"/>
      <c r="F124" s="472">
        <v>1421636.9639999999</v>
      </c>
      <c r="G124" s="472">
        <v>288295.21000000002</v>
      </c>
      <c r="H124" s="472">
        <v>1709932.1740000001</v>
      </c>
      <c r="I124" s="541"/>
      <c r="J124" s="472">
        <v>92089475.515000001</v>
      </c>
      <c r="K124" s="472">
        <v>75714317.803000003</v>
      </c>
      <c r="L124" s="472">
        <v>167803793.31900001</v>
      </c>
      <c r="M124" s="471" t="s">
        <v>598</v>
      </c>
      <c r="N124" s="472">
        <v>6920524.1869999999</v>
      </c>
      <c r="O124" s="472">
        <v>2830190.17</v>
      </c>
      <c r="P124" s="472">
        <v>9750714.3579999991</v>
      </c>
      <c r="Q124" s="541"/>
      <c r="R124" s="472">
        <v>12214424.396</v>
      </c>
      <c r="S124" s="472">
        <v>8363446.1140000001</v>
      </c>
      <c r="T124" s="472">
        <v>20577870.510000002</v>
      </c>
      <c r="U124" s="541"/>
      <c r="V124" s="472">
        <v>33686363.038000003</v>
      </c>
      <c r="W124" s="472">
        <v>25166598.146000002</v>
      </c>
      <c r="X124" s="472">
        <v>58852961.185000002</v>
      </c>
      <c r="Y124" s="471" t="s">
        <v>598</v>
      </c>
      <c r="Z124" s="472">
        <v>4829684.523</v>
      </c>
      <c r="AA124" s="472">
        <v>3394126.5410000002</v>
      </c>
      <c r="AB124" s="472">
        <v>8223811.0650000004</v>
      </c>
      <c r="AC124" s="541"/>
      <c r="AD124" s="472">
        <v>41077115.847999997</v>
      </c>
      <c r="AE124" s="472">
        <v>23253859.214000002</v>
      </c>
      <c r="AF124" s="472">
        <v>64330975.061999999</v>
      </c>
      <c r="AG124" s="541"/>
      <c r="AH124" s="472">
        <v>13171596.533</v>
      </c>
      <c r="AI124" s="472">
        <v>654266.43099999998</v>
      </c>
      <c r="AJ124" s="472">
        <v>13825862.965</v>
      </c>
      <c r="AK124" s="471" t="s">
        <v>598</v>
      </c>
      <c r="AL124" s="472">
        <v>4046489.969</v>
      </c>
      <c r="AM124" s="472">
        <v>946794.45</v>
      </c>
      <c r="AN124" s="472">
        <v>4993284.4189999998</v>
      </c>
      <c r="AO124" s="541"/>
      <c r="AP124" s="472">
        <v>3365563.926</v>
      </c>
      <c r="AQ124" s="472">
        <v>393661.348</v>
      </c>
      <c r="AR124" s="472">
        <v>3759225.2749999999</v>
      </c>
      <c r="AS124" s="541"/>
      <c r="AT124" s="472">
        <v>3024937.33</v>
      </c>
      <c r="AU124" s="472">
        <v>5788134.3459999999</v>
      </c>
      <c r="AV124" s="472">
        <v>8813071.6769999992</v>
      </c>
      <c r="AW124" s="471" t="s">
        <v>598</v>
      </c>
      <c r="AX124" s="472">
        <v>1414831.4890000001</v>
      </c>
      <c r="AY124" s="472">
        <v>20811.905999999999</v>
      </c>
      <c r="AZ124" s="472">
        <v>1435643.395</v>
      </c>
      <c r="BA124" s="541"/>
      <c r="BB124" s="472">
        <v>995450.61899999995</v>
      </c>
      <c r="BC124" s="472">
        <v>136035.53400000001</v>
      </c>
      <c r="BD124" s="472">
        <v>1131486.1529999999</v>
      </c>
      <c r="BE124" s="541"/>
      <c r="BF124" s="472">
        <v>263148.15700000001</v>
      </c>
      <c r="BG124" s="472">
        <v>2314092.574</v>
      </c>
      <c r="BH124" s="472">
        <v>2577240.7310000001</v>
      </c>
      <c r="BI124" s="471" t="s">
        <v>598</v>
      </c>
      <c r="BJ124" s="472">
        <v>84907.266000000003</v>
      </c>
      <c r="BK124" s="472">
        <v>1976773.9539999999</v>
      </c>
      <c r="BL124" s="472">
        <v>2061681.22</v>
      </c>
      <c r="BM124" s="472"/>
      <c r="BN124" s="472">
        <v>1384213.1769999999</v>
      </c>
      <c r="BO124" s="472">
        <v>842695.58400000003</v>
      </c>
      <c r="BP124" s="472">
        <v>2226908.7609999999</v>
      </c>
      <c r="BQ124" s="472"/>
      <c r="BR124" s="472">
        <v>278177872.03200001</v>
      </c>
      <c r="BS124" s="472">
        <v>189375794.49199995</v>
      </c>
      <c r="BT124" s="472">
        <v>467553666.53199989</v>
      </c>
      <c r="BU124" s="471" t="s">
        <v>598</v>
      </c>
      <c r="BV124" s="472">
        <v>92089475.515000001</v>
      </c>
      <c r="BW124" s="472">
        <v>77909038.275000006</v>
      </c>
      <c r="BX124" s="472">
        <v>169998513.78999999</v>
      </c>
      <c r="BY124" s="472"/>
      <c r="BZ124" s="472">
        <v>278177872.03200001</v>
      </c>
      <c r="CA124" s="472">
        <v>191570514.96399996</v>
      </c>
      <c r="CB124" s="472">
        <v>469748387.0029999</v>
      </c>
    </row>
    <row r="125" spans="1:81" s="35" customFormat="1" ht="4.3499999999999996" customHeight="1">
      <c r="A125" s="478"/>
      <c r="B125" s="480"/>
      <c r="C125" s="480"/>
      <c r="D125" s="480"/>
      <c r="E125" s="480"/>
      <c r="F125" s="480"/>
      <c r="G125" s="480"/>
      <c r="H125" s="480"/>
      <c r="I125" s="480"/>
      <c r="J125" s="480"/>
      <c r="K125" s="480"/>
      <c r="L125" s="480"/>
      <c r="M125" s="478"/>
      <c r="N125" s="480"/>
      <c r="O125" s="480"/>
      <c r="P125" s="480"/>
      <c r="Q125" s="480"/>
      <c r="R125" s="480"/>
      <c r="S125" s="480"/>
      <c r="T125" s="480"/>
      <c r="U125" s="480"/>
      <c r="V125" s="480"/>
      <c r="W125" s="480"/>
      <c r="X125" s="480"/>
      <c r="Y125" s="478"/>
      <c r="Z125" s="480"/>
      <c r="AA125" s="480"/>
      <c r="AB125" s="480"/>
      <c r="AC125" s="480"/>
      <c r="AD125" s="480"/>
      <c r="AE125" s="480"/>
      <c r="AF125" s="480"/>
      <c r="AG125" s="480"/>
      <c r="AH125" s="480"/>
      <c r="AI125" s="480"/>
      <c r="AJ125" s="480"/>
      <c r="AK125" s="478"/>
      <c r="AL125" s="480"/>
      <c r="AM125" s="480"/>
      <c r="AN125" s="480"/>
      <c r="AO125" s="480"/>
      <c r="AP125" s="480"/>
      <c r="AQ125" s="480"/>
      <c r="AR125" s="480"/>
      <c r="AS125" s="480"/>
      <c r="AT125" s="480"/>
      <c r="AU125" s="480"/>
      <c r="AV125" s="480"/>
      <c r="AW125" s="478"/>
      <c r="AX125" s="480"/>
      <c r="AY125" s="480"/>
      <c r="AZ125" s="480"/>
      <c r="BA125" s="480"/>
      <c r="BB125" s="480"/>
      <c r="BC125" s="480"/>
      <c r="BD125" s="480"/>
      <c r="BE125" s="480"/>
      <c r="BF125" s="480"/>
      <c r="BG125" s="480"/>
      <c r="BH125" s="480"/>
      <c r="BI125" s="478"/>
      <c r="BJ125" s="480"/>
      <c r="BK125" s="480"/>
      <c r="BL125" s="480"/>
      <c r="BM125" s="480"/>
      <c r="BN125" s="480"/>
      <c r="BO125" s="480"/>
      <c r="BP125" s="480"/>
      <c r="BQ125" s="480"/>
      <c r="BR125" s="480"/>
      <c r="BS125" s="480"/>
      <c r="BT125" s="480"/>
      <c r="BU125" s="478"/>
      <c r="BV125" s="480"/>
      <c r="BW125" s="480"/>
      <c r="BX125" s="480"/>
      <c r="BY125" s="480"/>
      <c r="BZ125" s="480"/>
      <c r="CA125" s="480"/>
      <c r="CB125" s="480"/>
    </row>
    <row r="126" spans="1:81" s="474" customFormat="1" ht="8.25" customHeight="1">
      <c r="A126" s="471" t="s">
        <v>599</v>
      </c>
      <c r="B126" s="472">
        <v>13120373.174000001</v>
      </c>
      <c r="C126" s="472">
        <v>-30711.335999999999</v>
      </c>
      <c r="D126" s="472">
        <v>13089661.838</v>
      </c>
      <c r="E126" s="472"/>
      <c r="F126" s="472">
        <v>406481.98100000003</v>
      </c>
      <c r="G126" s="472">
        <v>0</v>
      </c>
      <c r="H126" s="472">
        <v>406481.98100000003</v>
      </c>
      <c r="I126" s="472"/>
      <c r="J126" s="472">
        <v>24545436.831</v>
      </c>
      <c r="K126" s="472">
        <v>-4385.3999999999996</v>
      </c>
      <c r="L126" s="472">
        <v>24541051.43</v>
      </c>
      <c r="M126" s="471" t="s">
        <v>599</v>
      </c>
      <c r="N126" s="472">
        <v>1161684.496</v>
      </c>
      <c r="O126" s="472">
        <v>0</v>
      </c>
      <c r="P126" s="472">
        <v>1161684.496</v>
      </c>
      <c r="Q126" s="472"/>
      <c r="R126" s="472">
        <v>1902206.949</v>
      </c>
      <c r="S126" s="472">
        <v>0</v>
      </c>
      <c r="T126" s="472">
        <v>1902206.949</v>
      </c>
      <c r="U126" s="472"/>
      <c r="V126" s="472">
        <v>11742537.328</v>
      </c>
      <c r="W126" s="472">
        <v>0</v>
      </c>
      <c r="X126" s="472">
        <v>11742537.328</v>
      </c>
      <c r="Y126" s="471" t="s">
        <v>599</v>
      </c>
      <c r="Z126" s="472">
        <v>1145734.469</v>
      </c>
      <c r="AA126" s="472">
        <v>0</v>
      </c>
      <c r="AB126" s="472">
        <v>1145734.469</v>
      </c>
      <c r="AC126" s="472"/>
      <c r="AD126" s="472">
        <v>8337194.2429999998</v>
      </c>
      <c r="AE126" s="472">
        <v>-22033.137999999999</v>
      </c>
      <c r="AF126" s="472">
        <v>8315161.1040000003</v>
      </c>
      <c r="AG126" s="472"/>
      <c r="AH126" s="472">
        <v>2489596.9920000001</v>
      </c>
      <c r="AI126" s="472">
        <v>-1808.127</v>
      </c>
      <c r="AJ126" s="472">
        <v>2487788.8650000002</v>
      </c>
      <c r="AK126" s="471" t="s">
        <v>599</v>
      </c>
      <c r="AL126" s="472">
        <v>801617.93099999998</v>
      </c>
      <c r="AM126" s="472">
        <v>0</v>
      </c>
      <c r="AN126" s="472">
        <v>801617.93099999998</v>
      </c>
      <c r="AO126" s="472"/>
      <c r="AP126" s="472">
        <v>994349.14599999995</v>
      </c>
      <c r="AQ126" s="472">
        <v>0</v>
      </c>
      <c r="AR126" s="472">
        <v>994349.14599999995</v>
      </c>
      <c r="AS126" s="472"/>
      <c r="AT126" s="472">
        <v>1392589.33</v>
      </c>
      <c r="AU126" s="472">
        <v>0</v>
      </c>
      <c r="AV126" s="472">
        <v>1392589.33</v>
      </c>
      <c r="AW126" s="471" t="s">
        <v>599</v>
      </c>
      <c r="AX126" s="472">
        <v>384623.73800000001</v>
      </c>
      <c r="AY126" s="472">
        <v>0</v>
      </c>
      <c r="AZ126" s="472">
        <v>384623.73800000001</v>
      </c>
      <c r="BA126" s="472"/>
      <c r="BB126" s="472">
        <v>126281.785</v>
      </c>
      <c r="BC126" s="472">
        <v>0</v>
      </c>
      <c r="BD126" s="472">
        <v>126281.785</v>
      </c>
      <c r="BE126" s="472"/>
      <c r="BF126" s="472">
        <v>528632.94700000004</v>
      </c>
      <c r="BG126" s="472">
        <v>0</v>
      </c>
      <c r="BH126" s="472">
        <v>528632.94700000004</v>
      </c>
      <c r="BI126" s="471" t="s">
        <v>599</v>
      </c>
      <c r="BJ126" s="472">
        <v>299019.79700000002</v>
      </c>
      <c r="BK126" s="472">
        <v>0</v>
      </c>
      <c r="BL126" s="472">
        <v>299019.79700000002</v>
      </c>
      <c r="BM126" s="472"/>
      <c r="BN126" s="472">
        <v>587441.70700000005</v>
      </c>
      <c r="BO126" s="472">
        <v>0</v>
      </c>
      <c r="BP126" s="472">
        <v>587441.70700000005</v>
      </c>
      <c r="BQ126" s="472"/>
      <c r="BR126" s="472">
        <v>69965802.844000012</v>
      </c>
      <c r="BS126" s="472">
        <v>-58938.000999999997</v>
      </c>
      <c r="BT126" s="472">
        <v>69906864.841000006</v>
      </c>
      <c r="BU126" s="471" t="s">
        <v>599</v>
      </c>
      <c r="BV126" s="472">
        <v>23831286.761</v>
      </c>
      <c r="BW126" s="472">
        <v>709764.65</v>
      </c>
      <c r="BX126" s="472">
        <v>24541051.410999998</v>
      </c>
      <c r="BY126" s="472"/>
      <c r="BZ126" s="472">
        <v>69251652.774000019</v>
      </c>
      <c r="CA126" s="472">
        <v>655212.049</v>
      </c>
      <c r="CB126" s="472">
        <v>69906864.821999997</v>
      </c>
    </row>
    <row r="127" spans="1:81" s="474" customFormat="1" ht="8.25" customHeight="1">
      <c r="A127" s="478" t="s">
        <v>600</v>
      </c>
      <c r="B127" s="476">
        <v>8894851.8039999995</v>
      </c>
      <c r="C127" s="476">
        <v>0</v>
      </c>
      <c r="D127" s="476">
        <v>8894851.8039999995</v>
      </c>
      <c r="E127" s="476"/>
      <c r="F127" s="476">
        <v>365644.19500000001</v>
      </c>
      <c r="G127" s="476">
        <v>0</v>
      </c>
      <c r="H127" s="476">
        <v>365644.19500000001</v>
      </c>
      <c r="I127" s="476"/>
      <c r="J127" s="476">
        <v>12973174.634</v>
      </c>
      <c r="K127" s="476">
        <v>0</v>
      </c>
      <c r="L127" s="476">
        <v>12973174.634</v>
      </c>
      <c r="M127" s="478" t="s">
        <v>600</v>
      </c>
      <c r="N127" s="476">
        <v>1296707.4850000001</v>
      </c>
      <c r="O127" s="476">
        <v>0</v>
      </c>
      <c r="P127" s="476">
        <v>1296707.4850000001</v>
      </c>
      <c r="Q127" s="476"/>
      <c r="R127" s="476">
        <v>1461417.75</v>
      </c>
      <c r="S127" s="476">
        <v>0</v>
      </c>
      <c r="T127" s="476">
        <v>1461417.75</v>
      </c>
      <c r="U127" s="476"/>
      <c r="V127" s="476">
        <v>8226776.5899999999</v>
      </c>
      <c r="W127" s="476">
        <v>0</v>
      </c>
      <c r="X127" s="476">
        <v>8226776.5899999999</v>
      </c>
      <c r="Y127" s="478" t="s">
        <v>600</v>
      </c>
      <c r="Z127" s="476">
        <v>443174.68699999998</v>
      </c>
      <c r="AA127" s="476">
        <v>0</v>
      </c>
      <c r="AB127" s="476">
        <v>443174.68699999998</v>
      </c>
      <c r="AC127" s="476"/>
      <c r="AD127" s="476">
        <v>6295695.6390000004</v>
      </c>
      <c r="AE127" s="476">
        <v>0</v>
      </c>
      <c r="AF127" s="476">
        <v>6295695.6390000004</v>
      </c>
      <c r="AG127" s="476"/>
      <c r="AH127" s="476">
        <v>1840606.3130000001</v>
      </c>
      <c r="AI127" s="476">
        <v>0</v>
      </c>
      <c r="AJ127" s="476">
        <v>1840606.3130000001</v>
      </c>
      <c r="AK127" s="478" t="s">
        <v>600</v>
      </c>
      <c r="AL127" s="476">
        <v>646021.82200000004</v>
      </c>
      <c r="AM127" s="476">
        <v>0</v>
      </c>
      <c r="AN127" s="476">
        <v>646021.82200000004</v>
      </c>
      <c r="AO127" s="476"/>
      <c r="AP127" s="476">
        <v>807926.58400000003</v>
      </c>
      <c r="AQ127" s="476">
        <v>0</v>
      </c>
      <c r="AR127" s="476">
        <v>807926.58400000003</v>
      </c>
      <c r="AS127" s="476"/>
      <c r="AT127" s="476">
        <v>715963.93099999998</v>
      </c>
      <c r="AU127" s="476">
        <v>0</v>
      </c>
      <c r="AV127" s="476">
        <v>715963.93099999998</v>
      </c>
      <c r="AW127" s="478" t="s">
        <v>600</v>
      </c>
      <c r="AX127" s="476">
        <v>413057.69500000001</v>
      </c>
      <c r="AY127" s="476">
        <v>0</v>
      </c>
      <c r="AZ127" s="476">
        <v>413057.69500000001</v>
      </c>
      <c r="BA127" s="476"/>
      <c r="BB127" s="476">
        <v>272177.77299999999</v>
      </c>
      <c r="BC127" s="476">
        <v>0</v>
      </c>
      <c r="BD127" s="476">
        <v>272177.77299999999</v>
      </c>
      <c r="BE127" s="476"/>
      <c r="BF127" s="476">
        <v>364780.2</v>
      </c>
      <c r="BG127" s="476">
        <v>0</v>
      </c>
      <c r="BH127" s="476">
        <v>364780.2</v>
      </c>
      <c r="BI127" s="478" t="s">
        <v>600</v>
      </c>
      <c r="BJ127" s="476">
        <v>265200.06400000001</v>
      </c>
      <c r="BK127" s="476">
        <v>0</v>
      </c>
      <c r="BL127" s="476">
        <v>265200.06400000001</v>
      </c>
      <c r="BM127" s="476"/>
      <c r="BN127" s="476">
        <v>609923.30000000005</v>
      </c>
      <c r="BO127" s="476">
        <v>0</v>
      </c>
      <c r="BP127" s="476">
        <v>609923.30000000005</v>
      </c>
      <c r="BQ127" s="476"/>
      <c r="BR127" s="476">
        <v>45893100.466000006</v>
      </c>
      <c r="BS127" s="476">
        <v>0</v>
      </c>
      <c r="BT127" s="476">
        <v>45893100.466000006</v>
      </c>
      <c r="BU127" s="478" t="s">
        <v>600</v>
      </c>
      <c r="BV127" s="476">
        <v>12973174.634</v>
      </c>
      <c r="BW127" s="476">
        <v>0</v>
      </c>
      <c r="BX127" s="476">
        <v>12973174.634</v>
      </c>
      <c r="BY127" s="476"/>
      <c r="BZ127" s="476">
        <v>45893100.466000006</v>
      </c>
      <c r="CA127" s="476">
        <v>0</v>
      </c>
      <c r="CB127" s="476">
        <v>45893100.466000006</v>
      </c>
      <c r="CC127" s="538"/>
    </row>
    <row r="128" spans="1:81" s="474" customFormat="1" ht="8.25" customHeight="1">
      <c r="A128" s="478" t="s">
        <v>601</v>
      </c>
      <c r="B128" s="476">
        <v>0</v>
      </c>
      <c r="C128" s="476">
        <v>0</v>
      </c>
      <c r="D128" s="476">
        <v>0</v>
      </c>
      <c r="E128" s="476"/>
      <c r="F128" s="476">
        <v>0</v>
      </c>
      <c r="G128" s="476">
        <v>0</v>
      </c>
      <c r="H128" s="476">
        <v>0</v>
      </c>
      <c r="I128" s="476"/>
      <c r="J128" s="476">
        <v>0</v>
      </c>
      <c r="K128" s="476">
        <v>0</v>
      </c>
      <c r="L128" s="476">
        <v>0</v>
      </c>
      <c r="M128" s="478" t="s">
        <v>601</v>
      </c>
      <c r="N128" s="476">
        <v>0</v>
      </c>
      <c r="O128" s="476">
        <v>0</v>
      </c>
      <c r="P128" s="476">
        <v>0</v>
      </c>
      <c r="Q128" s="476"/>
      <c r="R128" s="476">
        <v>81478.34</v>
      </c>
      <c r="S128" s="476">
        <v>0</v>
      </c>
      <c r="T128" s="476">
        <v>81478.34</v>
      </c>
      <c r="U128" s="476"/>
      <c r="V128" s="476">
        <v>33078.938999999998</v>
      </c>
      <c r="W128" s="476">
        <v>0</v>
      </c>
      <c r="X128" s="476">
        <v>33078.938999999998</v>
      </c>
      <c r="Y128" s="478" t="s">
        <v>601</v>
      </c>
      <c r="Z128" s="476">
        <v>17130.237000000001</v>
      </c>
      <c r="AA128" s="476">
        <v>0</v>
      </c>
      <c r="AB128" s="476">
        <v>17130.237000000001</v>
      </c>
      <c r="AC128" s="476"/>
      <c r="AD128" s="476">
        <v>-15522.326999999999</v>
      </c>
      <c r="AE128" s="476">
        <v>0</v>
      </c>
      <c r="AF128" s="476">
        <v>-15522.326999999999</v>
      </c>
      <c r="AG128" s="476"/>
      <c r="AH128" s="476">
        <v>0</v>
      </c>
      <c r="AI128" s="476">
        <v>0</v>
      </c>
      <c r="AJ128" s="476">
        <v>0</v>
      </c>
      <c r="AK128" s="478" t="s">
        <v>601</v>
      </c>
      <c r="AL128" s="476">
        <v>0</v>
      </c>
      <c r="AM128" s="476">
        <v>0</v>
      </c>
      <c r="AN128" s="476">
        <v>0</v>
      </c>
      <c r="AO128" s="476"/>
      <c r="AP128" s="476">
        <v>0</v>
      </c>
      <c r="AQ128" s="476">
        <v>0</v>
      </c>
      <c r="AR128" s="476">
        <v>0</v>
      </c>
      <c r="AS128" s="476"/>
      <c r="AT128" s="476">
        <v>0</v>
      </c>
      <c r="AU128" s="476">
        <v>0</v>
      </c>
      <c r="AV128" s="476">
        <v>0</v>
      </c>
      <c r="AW128" s="478" t="s">
        <v>601</v>
      </c>
      <c r="AX128" s="476">
        <v>2E-3</v>
      </c>
      <c r="AY128" s="476">
        <v>0</v>
      </c>
      <c r="AZ128" s="476">
        <v>2E-3</v>
      </c>
      <c r="BA128" s="476"/>
      <c r="BB128" s="476">
        <v>-43029.862000000001</v>
      </c>
      <c r="BC128" s="476">
        <v>0</v>
      </c>
      <c r="BD128" s="476">
        <v>-43029.862000000001</v>
      </c>
      <c r="BE128" s="476"/>
      <c r="BF128" s="476">
        <v>0</v>
      </c>
      <c r="BG128" s="476">
        <v>0</v>
      </c>
      <c r="BH128" s="476">
        <v>0</v>
      </c>
      <c r="BI128" s="478" t="s">
        <v>601</v>
      </c>
      <c r="BJ128" s="476">
        <v>0</v>
      </c>
      <c r="BK128" s="476">
        <v>0</v>
      </c>
      <c r="BL128" s="476">
        <v>0</v>
      </c>
      <c r="BM128" s="476"/>
      <c r="BN128" s="476">
        <v>0</v>
      </c>
      <c r="BO128" s="476">
        <v>0</v>
      </c>
      <c r="BP128" s="476">
        <v>0</v>
      </c>
      <c r="BQ128" s="476"/>
      <c r="BR128" s="476">
        <v>73135.328999999998</v>
      </c>
      <c r="BS128" s="476">
        <v>0</v>
      </c>
      <c r="BT128" s="476">
        <v>73135.328999999998</v>
      </c>
      <c r="BU128" s="478" t="s">
        <v>601</v>
      </c>
      <c r="BV128" s="476">
        <v>0</v>
      </c>
      <c r="BW128" s="476">
        <v>0</v>
      </c>
      <c r="BX128" s="476">
        <v>0</v>
      </c>
      <c r="BY128" s="476"/>
      <c r="BZ128" s="476">
        <v>73135.328999999998</v>
      </c>
      <c r="CA128" s="476">
        <v>0</v>
      </c>
      <c r="CB128" s="476">
        <v>73135.328999999998</v>
      </c>
    </row>
    <row r="129" spans="1:80" s="474" customFormat="1" ht="8.25" customHeight="1">
      <c r="A129" s="478" t="s">
        <v>602</v>
      </c>
      <c r="B129" s="476">
        <v>2432622.0189999999</v>
      </c>
      <c r="C129" s="476">
        <v>0</v>
      </c>
      <c r="D129" s="476">
        <v>2432622.0189999999</v>
      </c>
      <c r="E129" s="476"/>
      <c r="F129" s="476">
        <v>34991.78</v>
      </c>
      <c r="G129" s="476">
        <v>0</v>
      </c>
      <c r="H129" s="476">
        <v>34991.78</v>
      </c>
      <c r="I129" s="476"/>
      <c r="J129" s="476">
        <v>6124295.8940000003</v>
      </c>
      <c r="K129" s="476">
        <v>0</v>
      </c>
      <c r="L129" s="476">
        <v>6124295.8940000003</v>
      </c>
      <c r="M129" s="478" t="s">
        <v>602</v>
      </c>
      <c r="N129" s="476">
        <v>11254.96</v>
      </c>
      <c r="O129" s="476">
        <v>0</v>
      </c>
      <c r="P129" s="476">
        <v>11254.96</v>
      </c>
      <c r="Q129" s="476"/>
      <c r="R129" s="476">
        <v>178116.20300000001</v>
      </c>
      <c r="S129" s="476">
        <v>0</v>
      </c>
      <c r="T129" s="476">
        <v>178116.20300000001</v>
      </c>
      <c r="U129" s="476"/>
      <c r="V129" s="476">
        <v>1704336.7760000001</v>
      </c>
      <c r="W129" s="476">
        <v>0</v>
      </c>
      <c r="X129" s="476">
        <v>1704336.7760000001</v>
      </c>
      <c r="Y129" s="478" t="s">
        <v>602</v>
      </c>
      <c r="Z129" s="476">
        <v>269214.93099999998</v>
      </c>
      <c r="AA129" s="476">
        <v>0</v>
      </c>
      <c r="AB129" s="476">
        <v>269214.93099999998</v>
      </c>
      <c r="AC129" s="476"/>
      <c r="AD129" s="476">
        <v>1373010.0630000001</v>
      </c>
      <c r="AE129" s="476">
        <v>0</v>
      </c>
      <c r="AF129" s="476">
        <v>1373010.0630000001</v>
      </c>
      <c r="AG129" s="476"/>
      <c r="AH129" s="476">
        <v>334650.01699999999</v>
      </c>
      <c r="AI129" s="476">
        <v>0</v>
      </c>
      <c r="AJ129" s="476">
        <v>334650.01699999999</v>
      </c>
      <c r="AK129" s="478" t="s">
        <v>602</v>
      </c>
      <c r="AL129" s="476">
        <v>111405.655</v>
      </c>
      <c r="AM129" s="476">
        <v>0</v>
      </c>
      <c r="AN129" s="476">
        <v>111405.655</v>
      </c>
      <c r="AO129" s="476"/>
      <c r="AP129" s="476">
        <v>105826.621</v>
      </c>
      <c r="AQ129" s="476">
        <v>0</v>
      </c>
      <c r="AR129" s="476">
        <v>105826.621</v>
      </c>
      <c r="AS129" s="476"/>
      <c r="AT129" s="476">
        <v>442606.76699999999</v>
      </c>
      <c r="AU129" s="476">
        <v>0</v>
      </c>
      <c r="AV129" s="476">
        <v>442606.76699999999</v>
      </c>
      <c r="AW129" s="478" t="s">
        <v>602</v>
      </c>
      <c r="AX129" s="476">
        <v>0</v>
      </c>
      <c r="AY129" s="476">
        <v>0</v>
      </c>
      <c r="AZ129" s="476">
        <v>0</v>
      </c>
      <c r="BA129" s="476"/>
      <c r="BB129" s="476">
        <v>0</v>
      </c>
      <c r="BC129" s="476">
        <v>0</v>
      </c>
      <c r="BD129" s="476">
        <v>0</v>
      </c>
      <c r="BE129" s="476"/>
      <c r="BF129" s="476">
        <v>134502.245</v>
      </c>
      <c r="BG129" s="476">
        <v>0</v>
      </c>
      <c r="BH129" s="476">
        <v>134502.245</v>
      </c>
      <c r="BI129" s="478" t="s">
        <v>602</v>
      </c>
      <c r="BJ129" s="476">
        <v>0</v>
      </c>
      <c r="BK129" s="476">
        <v>0</v>
      </c>
      <c r="BL129" s="476">
        <v>0</v>
      </c>
      <c r="BM129" s="476"/>
      <c r="BN129" s="476">
        <v>0</v>
      </c>
      <c r="BO129" s="476">
        <v>0</v>
      </c>
      <c r="BP129" s="476">
        <v>0</v>
      </c>
      <c r="BQ129" s="476"/>
      <c r="BR129" s="476">
        <v>13256833.931</v>
      </c>
      <c r="BS129" s="476">
        <v>0</v>
      </c>
      <c r="BT129" s="476">
        <v>13256833.931</v>
      </c>
      <c r="BU129" s="478" t="s">
        <v>602</v>
      </c>
      <c r="BV129" s="476">
        <v>6124295.8940000003</v>
      </c>
      <c r="BW129" s="476">
        <v>0</v>
      </c>
      <c r="BX129" s="476">
        <v>6124295.8940000003</v>
      </c>
      <c r="BY129" s="476"/>
      <c r="BZ129" s="476">
        <v>13256833.931</v>
      </c>
      <c r="CA129" s="476">
        <v>0</v>
      </c>
      <c r="CB129" s="476">
        <v>13256833.931</v>
      </c>
    </row>
    <row r="130" spans="1:80" s="474" customFormat="1" ht="8.25" customHeight="1">
      <c r="A130" s="478" t="s">
        <v>603</v>
      </c>
      <c r="B130" s="476">
        <v>120882.716</v>
      </c>
      <c r="C130" s="476">
        <v>-30711.335999999999</v>
      </c>
      <c r="D130" s="476">
        <v>90171.379000000001</v>
      </c>
      <c r="E130" s="476"/>
      <c r="F130" s="476">
        <v>-4.4260000000000002</v>
      </c>
      <c r="G130" s="476">
        <v>0</v>
      </c>
      <c r="H130" s="476">
        <v>-4.4260000000000002</v>
      </c>
      <c r="I130" s="476"/>
      <c r="J130" s="476">
        <v>-713482.81099999999</v>
      </c>
      <c r="K130" s="476">
        <v>-4385.3999999999996</v>
      </c>
      <c r="L130" s="476">
        <v>-717868.21200000006</v>
      </c>
      <c r="M130" s="478" t="s">
        <v>603</v>
      </c>
      <c r="N130" s="476">
        <v>-32.642000000000003</v>
      </c>
      <c r="O130" s="476">
        <v>0</v>
      </c>
      <c r="P130" s="476">
        <v>-32.642000000000003</v>
      </c>
      <c r="Q130" s="476"/>
      <c r="R130" s="476">
        <v>-1618.788</v>
      </c>
      <c r="S130" s="476">
        <v>0</v>
      </c>
      <c r="T130" s="476">
        <v>-1618.788</v>
      </c>
      <c r="U130" s="476"/>
      <c r="V130" s="476">
        <v>-88185.127999999997</v>
      </c>
      <c r="W130" s="476">
        <v>0</v>
      </c>
      <c r="X130" s="476">
        <v>-88185.127999999997</v>
      </c>
      <c r="Y130" s="478" t="s">
        <v>603</v>
      </c>
      <c r="Z130" s="476">
        <v>42140.362000000001</v>
      </c>
      <c r="AA130" s="476">
        <v>0</v>
      </c>
      <c r="AB130" s="476">
        <v>42140.362000000001</v>
      </c>
      <c r="AC130" s="476"/>
      <c r="AD130" s="476">
        <v>-130033.428</v>
      </c>
      <c r="AE130" s="476">
        <v>-22033.137999999999</v>
      </c>
      <c r="AF130" s="476">
        <v>-152066.56700000001</v>
      </c>
      <c r="AG130" s="476"/>
      <c r="AH130" s="476">
        <v>-2619.7950000000001</v>
      </c>
      <c r="AI130" s="476">
        <v>-1808.127</v>
      </c>
      <c r="AJ130" s="476">
        <v>-4427.9219999999996</v>
      </c>
      <c r="AK130" s="478" t="s">
        <v>603</v>
      </c>
      <c r="AL130" s="476">
        <v>833.42200000000003</v>
      </c>
      <c r="AM130" s="476">
        <v>0</v>
      </c>
      <c r="AN130" s="476">
        <v>833.42200000000003</v>
      </c>
      <c r="AO130" s="476"/>
      <c r="AP130" s="476">
        <v>6507.7860000000001</v>
      </c>
      <c r="AQ130" s="476">
        <v>0</v>
      </c>
      <c r="AR130" s="476">
        <v>6507.7860000000001</v>
      </c>
      <c r="AS130" s="476"/>
      <c r="AT130" s="476">
        <v>14111.22</v>
      </c>
      <c r="AU130" s="476">
        <v>0</v>
      </c>
      <c r="AV130" s="476">
        <v>14111.22</v>
      </c>
      <c r="AW130" s="478" t="s">
        <v>603</v>
      </c>
      <c r="AX130" s="476">
        <v>48.414000000000001</v>
      </c>
      <c r="AY130" s="476">
        <v>0</v>
      </c>
      <c r="AZ130" s="476">
        <v>48.414000000000001</v>
      </c>
      <c r="BA130" s="476"/>
      <c r="BB130" s="476">
        <v>-13.882</v>
      </c>
      <c r="BC130" s="476">
        <v>0</v>
      </c>
      <c r="BD130" s="476">
        <v>-13.882</v>
      </c>
      <c r="BE130" s="476"/>
      <c r="BF130" s="476">
        <v>-5514.5389999999998</v>
      </c>
      <c r="BG130" s="476">
        <v>0</v>
      </c>
      <c r="BH130" s="476">
        <v>-5514.5389999999998</v>
      </c>
      <c r="BI130" s="478" t="s">
        <v>603</v>
      </c>
      <c r="BJ130" s="476">
        <v>2588.598</v>
      </c>
      <c r="BK130" s="476">
        <v>0</v>
      </c>
      <c r="BL130" s="476">
        <v>2588.598</v>
      </c>
      <c r="BM130" s="476"/>
      <c r="BN130" s="476">
        <v>-450.51799999999997</v>
      </c>
      <c r="BO130" s="476">
        <v>0</v>
      </c>
      <c r="BP130" s="476">
        <v>-450.51799999999997</v>
      </c>
      <c r="BQ130" s="476"/>
      <c r="BR130" s="476">
        <v>-754843.43900000001</v>
      </c>
      <c r="BS130" s="476">
        <v>-58938.000999999997</v>
      </c>
      <c r="BT130" s="476">
        <v>-813781.4430000002</v>
      </c>
      <c r="BU130" s="478" t="s">
        <v>603</v>
      </c>
      <c r="BV130" s="476">
        <v>-713482.81099999999</v>
      </c>
      <c r="BW130" s="476">
        <v>-4385.4009999999998</v>
      </c>
      <c r="BX130" s="476">
        <v>-717868.21200000006</v>
      </c>
      <c r="BY130" s="476"/>
      <c r="BZ130" s="476">
        <v>-754843.43900000001</v>
      </c>
      <c r="CA130" s="476">
        <v>-58938.001999999993</v>
      </c>
      <c r="CB130" s="476">
        <v>-813781.4430000002</v>
      </c>
    </row>
    <row r="131" spans="1:80" s="474" customFormat="1" ht="8.25" customHeight="1">
      <c r="A131" s="478" t="s">
        <v>604</v>
      </c>
      <c r="B131" s="476">
        <v>0</v>
      </c>
      <c r="C131" s="476">
        <v>0</v>
      </c>
      <c r="D131" s="476">
        <v>0</v>
      </c>
      <c r="E131" s="476"/>
      <c r="F131" s="476">
        <v>0</v>
      </c>
      <c r="G131" s="476">
        <v>0</v>
      </c>
      <c r="H131" s="476">
        <v>0</v>
      </c>
      <c r="I131" s="476"/>
      <c r="J131" s="476">
        <v>1372559.5009999999</v>
      </c>
      <c r="K131" s="476">
        <v>0</v>
      </c>
      <c r="L131" s="476">
        <v>1372559.5009999999</v>
      </c>
      <c r="M131" s="478" t="s">
        <v>604</v>
      </c>
      <c r="N131" s="476">
        <v>-109858.72100000001</v>
      </c>
      <c r="O131" s="476">
        <v>0</v>
      </c>
      <c r="P131" s="476">
        <v>-109858.72100000001</v>
      </c>
      <c r="Q131" s="476"/>
      <c r="R131" s="476">
        <v>6.4000000000000001E-2</v>
      </c>
      <c r="S131" s="476">
        <v>0</v>
      </c>
      <c r="T131" s="476">
        <v>6.4000000000000001E-2</v>
      </c>
      <c r="U131" s="476"/>
      <c r="V131" s="476">
        <v>1083137.4739999999</v>
      </c>
      <c r="W131" s="476">
        <v>0</v>
      </c>
      <c r="X131" s="476">
        <v>1083137.4739999999</v>
      </c>
      <c r="Y131" s="478" t="s">
        <v>604</v>
      </c>
      <c r="Z131" s="476">
        <v>1.93</v>
      </c>
      <c r="AA131" s="476">
        <v>0</v>
      </c>
      <c r="AB131" s="476">
        <v>1.93</v>
      </c>
      <c r="AC131" s="476"/>
      <c r="AD131" s="476">
        <v>0</v>
      </c>
      <c r="AE131" s="476">
        <v>0</v>
      </c>
      <c r="AF131" s="476">
        <v>0</v>
      </c>
      <c r="AG131" s="476"/>
      <c r="AH131" s="476">
        <v>49487.28</v>
      </c>
      <c r="AI131" s="476">
        <v>0</v>
      </c>
      <c r="AJ131" s="476">
        <v>49487.28</v>
      </c>
      <c r="AK131" s="478" t="s">
        <v>604</v>
      </c>
      <c r="AL131" s="476">
        <v>0</v>
      </c>
      <c r="AM131" s="476">
        <v>0</v>
      </c>
      <c r="AN131" s="476">
        <v>0</v>
      </c>
      <c r="AO131" s="476"/>
      <c r="AP131" s="476">
        <v>0</v>
      </c>
      <c r="AQ131" s="476">
        <v>0</v>
      </c>
      <c r="AR131" s="476">
        <v>0</v>
      </c>
      <c r="AS131" s="476"/>
      <c r="AT131" s="476">
        <v>0</v>
      </c>
      <c r="AU131" s="476">
        <v>0</v>
      </c>
      <c r="AV131" s="476">
        <v>0</v>
      </c>
      <c r="AW131" s="478" t="s">
        <v>604</v>
      </c>
      <c r="AX131" s="476">
        <v>-25939.59</v>
      </c>
      <c r="AY131" s="476">
        <v>0</v>
      </c>
      <c r="AZ131" s="476">
        <v>-25939.59</v>
      </c>
      <c r="BA131" s="476"/>
      <c r="BB131" s="476">
        <v>-104120.537</v>
      </c>
      <c r="BC131" s="476">
        <v>0</v>
      </c>
      <c r="BD131" s="476">
        <v>-104120.537</v>
      </c>
      <c r="BE131" s="476"/>
      <c r="BF131" s="476">
        <v>0</v>
      </c>
      <c r="BG131" s="476">
        <v>0</v>
      </c>
      <c r="BH131" s="476">
        <v>0</v>
      </c>
      <c r="BI131" s="478" t="s">
        <v>604</v>
      </c>
      <c r="BJ131" s="476">
        <v>-6700.7269999999999</v>
      </c>
      <c r="BK131" s="476">
        <v>0</v>
      </c>
      <c r="BL131" s="476">
        <v>-6700.7269999999999</v>
      </c>
      <c r="BM131" s="476"/>
      <c r="BN131" s="476">
        <v>-29351.348999999998</v>
      </c>
      <c r="BO131" s="476">
        <v>0</v>
      </c>
      <c r="BP131" s="476">
        <v>-29351.348999999998</v>
      </c>
      <c r="BQ131" s="476"/>
      <c r="BR131" s="476">
        <v>2229215.3250000002</v>
      </c>
      <c r="BS131" s="476">
        <v>0</v>
      </c>
      <c r="BT131" s="476">
        <v>2229215.3250000002</v>
      </c>
      <c r="BU131" s="478" t="s">
        <v>604</v>
      </c>
      <c r="BV131" s="476">
        <v>658409.43099999998</v>
      </c>
      <c r="BW131" s="476">
        <v>714150.05099999998</v>
      </c>
      <c r="BX131" s="476">
        <v>1372559.4820000001</v>
      </c>
      <c r="BY131" s="476"/>
      <c r="BZ131" s="476">
        <v>1515065.2550000004</v>
      </c>
      <c r="CA131" s="476">
        <v>714150.05099999998</v>
      </c>
      <c r="CB131" s="476">
        <v>2229215.3060000003</v>
      </c>
    </row>
    <row r="132" spans="1:80" s="474" customFormat="1" ht="8.25" customHeight="1">
      <c r="A132" s="478" t="s">
        <v>605</v>
      </c>
      <c r="B132" s="476">
        <v>1672016.635</v>
      </c>
      <c r="C132" s="476">
        <v>0</v>
      </c>
      <c r="D132" s="476">
        <v>1672016.635</v>
      </c>
      <c r="E132" s="476"/>
      <c r="F132" s="476">
        <v>5850.4319999999998</v>
      </c>
      <c r="G132" s="476">
        <v>0</v>
      </c>
      <c r="H132" s="476">
        <v>5850.4319999999998</v>
      </c>
      <c r="I132" s="476"/>
      <c r="J132" s="476">
        <v>4788889.6129999999</v>
      </c>
      <c r="K132" s="476">
        <v>0</v>
      </c>
      <c r="L132" s="476">
        <v>4788889.6129999999</v>
      </c>
      <c r="M132" s="478" t="s">
        <v>605</v>
      </c>
      <c r="N132" s="476">
        <v>-36386.584000000003</v>
      </c>
      <c r="O132" s="476">
        <v>0</v>
      </c>
      <c r="P132" s="476">
        <v>-36386.584000000003</v>
      </c>
      <c r="Q132" s="476"/>
      <c r="R132" s="476">
        <v>182813.38</v>
      </c>
      <c r="S132" s="476">
        <v>0</v>
      </c>
      <c r="T132" s="476">
        <v>182813.38</v>
      </c>
      <c r="U132" s="476"/>
      <c r="V132" s="476">
        <v>783392.67700000003</v>
      </c>
      <c r="W132" s="476">
        <v>0</v>
      </c>
      <c r="X132" s="476">
        <v>783392.67700000003</v>
      </c>
      <c r="Y132" s="478" t="s">
        <v>605</v>
      </c>
      <c r="Z132" s="476">
        <v>374072.31900000002</v>
      </c>
      <c r="AA132" s="476">
        <v>0</v>
      </c>
      <c r="AB132" s="476">
        <v>374072.31900000002</v>
      </c>
      <c r="AC132" s="476"/>
      <c r="AD132" s="476">
        <v>814044.29599999997</v>
      </c>
      <c r="AE132" s="476">
        <v>0</v>
      </c>
      <c r="AF132" s="476">
        <v>814044.29599999997</v>
      </c>
      <c r="AG132" s="476"/>
      <c r="AH132" s="476">
        <v>267473.17499999999</v>
      </c>
      <c r="AI132" s="476">
        <v>0</v>
      </c>
      <c r="AJ132" s="476">
        <v>267473.17499999999</v>
      </c>
      <c r="AK132" s="478" t="s">
        <v>605</v>
      </c>
      <c r="AL132" s="476">
        <v>43357.03</v>
      </c>
      <c r="AM132" s="476">
        <v>0</v>
      </c>
      <c r="AN132" s="476">
        <v>43357.03</v>
      </c>
      <c r="AO132" s="476"/>
      <c r="AP132" s="476">
        <v>74088.153999999995</v>
      </c>
      <c r="AQ132" s="476">
        <v>0</v>
      </c>
      <c r="AR132" s="476">
        <v>74088.153999999995</v>
      </c>
      <c r="AS132" s="476"/>
      <c r="AT132" s="476">
        <v>219907.41099999999</v>
      </c>
      <c r="AU132" s="476">
        <v>0</v>
      </c>
      <c r="AV132" s="476">
        <v>219907.41099999999</v>
      </c>
      <c r="AW132" s="478" t="s">
        <v>605</v>
      </c>
      <c r="AX132" s="476">
        <v>-2542.7820000000002</v>
      </c>
      <c r="AY132" s="476">
        <v>0</v>
      </c>
      <c r="AZ132" s="476">
        <v>-2542.7820000000002</v>
      </c>
      <c r="BA132" s="476"/>
      <c r="BB132" s="476">
        <v>1268.2940000000001</v>
      </c>
      <c r="BC132" s="476">
        <v>0</v>
      </c>
      <c r="BD132" s="476">
        <v>1268.2940000000001</v>
      </c>
      <c r="BE132" s="476"/>
      <c r="BF132" s="476">
        <v>34865.040000000001</v>
      </c>
      <c r="BG132" s="476">
        <v>0</v>
      </c>
      <c r="BH132" s="476">
        <v>34865.040000000001</v>
      </c>
      <c r="BI132" s="478" t="s">
        <v>605</v>
      </c>
      <c r="BJ132" s="476">
        <v>37931.860999999997</v>
      </c>
      <c r="BK132" s="476">
        <v>0</v>
      </c>
      <c r="BL132" s="476">
        <v>37931.860999999997</v>
      </c>
      <c r="BM132" s="476"/>
      <c r="BN132" s="476">
        <v>7320.2759999999998</v>
      </c>
      <c r="BO132" s="476">
        <v>0</v>
      </c>
      <c r="BP132" s="476">
        <v>7320.2759999999998</v>
      </c>
      <c r="BQ132" s="476"/>
      <c r="BR132" s="476">
        <v>9268361.2269999981</v>
      </c>
      <c r="BS132" s="476">
        <v>0</v>
      </c>
      <c r="BT132" s="476">
        <v>9268361.2269999981</v>
      </c>
      <c r="BU132" s="478" t="s">
        <v>605</v>
      </c>
      <c r="BV132" s="476">
        <v>4788889.6129999999</v>
      </c>
      <c r="BW132" s="476">
        <v>0</v>
      </c>
      <c r="BX132" s="476">
        <v>4788889.6129999999</v>
      </c>
      <c r="BY132" s="476"/>
      <c r="BZ132" s="476">
        <v>9268361.2269999981</v>
      </c>
      <c r="CA132" s="476">
        <v>0</v>
      </c>
      <c r="CB132" s="476">
        <v>9268361.2269999981</v>
      </c>
    </row>
    <row r="133" spans="1:80" s="35" customFormat="1" ht="3" customHeight="1">
      <c r="A133" s="478"/>
      <c r="B133" s="476"/>
      <c r="C133" s="476"/>
      <c r="D133" s="476"/>
      <c r="E133" s="476"/>
      <c r="F133" s="476"/>
      <c r="G133" s="476"/>
      <c r="H133" s="476"/>
      <c r="I133" s="476"/>
      <c r="J133" s="476"/>
      <c r="K133" s="476"/>
      <c r="L133" s="476"/>
      <c r="M133" s="478"/>
      <c r="N133" s="476"/>
      <c r="O133" s="476"/>
      <c r="P133" s="476"/>
      <c r="Q133" s="476"/>
      <c r="R133" s="476"/>
      <c r="S133" s="476"/>
      <c r="T133" s="476"/>
      <c r="U133" s="476"/>
      <c r="V133" s="476"/>
      <c r="W133" s="476"/>
      <c r="X133" s="476"/>
      <c r="Y133" s="478"/>
      <c r="Z133" s="476"/>
      <c r="AA133" s="476"/>
      <c r="AB133" s="476"/>
      <c r="AC133" s="476"/>
      <c r="AD133" s="476"/>
      <c r="AE133" s="476"/>
      <c r="AF133" s="476"/>
      <c r="AG133" s="476"/>
      <c r="AH133" s="476"/>
      <c r="AI133" s="476"/>
      <c r="AJ133" s="476"/>
      <c r="AK133" s="478"/>
      <c r="AL133" s="476"/>
      <c r="AM133" s="476"/>
      <c r="AN133" s="476"/>
      <c r="AO133" s="476"/>
      <c r="AP133" s="476"/>
      <c r="AQ133" s="476"/>
      <c r="AR133" s="476"/>
      <c r="AS133" s="476"/>
      <c r="AT133" s="476"/>
      <c r="AU133" s="476"/>
      <c r="AV133" s="476"/>
      <c r="AW133" s="478"/>
      <c r="AX133" s="476"/>
      <c r="AY133" s="476"/>
      <c r="AZ133" s="476"/>
      <c r="BA133" s="476"/>
      <c r="BB133" s="476"/>
      <c r="BC133" s="476"/>
      <c r="BD133" s="476"/>
      <c r="BE133" s="476"/>
      <c r="BF133" s="476"/>
      <c r="BG133" s="476"/>
      <c r="BH133" s="476"/>
      <c r="BI133" s="478"/>
      <c r="BJ133" s="476"/>
      <c r="BK133" s="476"/>
      <c r="BL133" s="476"/>
      <c r="BM133" s="476"/>
      <c r="BN133" s="476"/>
      <c r="BO133" s="476"/>
      <c r="BP133" s="476"/>
      <c r="BQ133" s="476"/>
      <c r="BR133" s="476"/>
      <c r="BS133" s="476"/>
      <c r="BT133" s="476"/>
      <c r="BU133" s="478"/>
      <c r="BV133" s="476"/>
      <c r="BW133" s="476"/>
      <c r="BX133" s="476"/>
      <c r="BY133" s="476"/>
      <c r="BZ133" s="476"/>
      <c r="CA133" s="476"/>
      <c r="CB133" s="476"/>
    </row>
    <row r="134" spans="1:80" s="474" customFormat="1" ht="8.25" customHeight="1">
      <c r="A134" s="471" t="s">
        <v>606</v>
      </c>
      <c r="B134" s="480">
        <v>71307882.269999996</v>
      </c>
      <c r="C134" s="480">
        <v>37260983.831</v>
      </c>
      <c r="D134" s="480">
        <v>108568866.102</v>
      </c>
      <c r="E134" s="472"/>
      <c r="F134" s="480">
        <v>1828118.946</v>
      </c>
      <c r="G134" s="480">
        <v>288295.21000000002</v>
      </c>
      <c r="H134" s="480">
        <v>2116414.156</v>
      </c>
      <c r="I134" s="480"/>
      <c r="J134" s="480">
        <v>116634912.347</v>
      </c>
      <c r="K134" s="480">
        <v>75709932.401999995</v>
      </c>
      <c r="L134" s="480">
        <v>192344844.74900001</v>
      </c>
      <c r="M134" s="471" t="s">
        <v>606</v>
      </c>
      <c r="N134" s="480">
        <v>8082208.6840000004</v>
      </c>
      <c r="O134" s="480">
        <v>2830190.17</v>
      </c>
      <c r="P134" s="480">
        <v>10912398.855</v>
      </c>
      <c r="Q134" s="472"/>
      <c r="R134" s="480">
        <v>14116631.345000001</v>
      </c>
      <c r="S134" s="480">
        <v>8363446.1140000001</v>
      </c>
      <c r="T134" s="480">
        <v>22480077.460000001</v>
      </c>
      <c r="U134" s="480"/>
      <c r="V134" s="480">
        <v>45428900.365999997</v>
      </c>
      <c r="W134" s="480">
        <v>25166598.146000002</v>
      </c>
      <c r="X134" s="480">
        <v>70595498.512999997</v>
      </c>
      <c r="Y134" s="471" t="s">
        <v>606</v>
      </c>
      <c r="Z134" s="480">
        <v>5975418.9929999998</v>
      </c>
      <c r="AA134" s="480">
        <v>3394126.5410000002</v>
      </c>
      <c r="AB134" s="480">
        <v>9369545.534</v>
      </c>
      <c r="AC134" s="472"/>
      <c r="AD134" s="480">
        <v>49414310.090999998</v>
      </c>
      <c r="AE134" s="480">
        <v>23231826.076000001</v>
      </c>
      <c r="AF134" s="480">
        <v>72646136.166999996</v>
      </c>
      <c r="AG134" s="480"/>
      <c r="AH134" s="480">
        <v>15661193.525</v>
      </c>
      <c r="AI134" s="480">
        <v>652458.304</v>
      </c>
      <c r="AJ134" s="480">
        <v>16313651.83</v>
      </c>
      <c r="AK134" s="471" t="s">
        <v>606</v>
      </c>
      <c r="AL134" s="480">
        <v>4848107.9000000004</v>
      </c>
      <c r="AM134" s="480">
        <v>946794.45</v>
      </c>
      <c r="AN134" s="480">
        <v>5794902.3509999998</v>
      </c>
      <c r="AO134" s="472"/>
      <c r="AP134" s="480">
        <v>4359913.0729999999</v>
      </c>
      <c r="AQ134" s="480">
        <v>393661.348</v>
      </c>
      <c r="AR134" s="480">
        <v>4753574.4220000003</v>
      </c>
      <c r="AS134" s="480"/>
      <c r="AT134" s="480">
        <v>4417526.6610000003</v>
      </c>
      <c r="AU134" s="480">
        <v>5788134.3459999999</v>
      </c>
      <c r="AV134" s="480">
        <v>10205661.006999999</v>
      </c>
      <c r="AW134" s="471" t="s">
        <v>606</v>
      </c>
      <c r="AX134" s="480">
        <v>1799455.2279999999</v>
      </c>
      <c r="AY134" s="480">
        <v>20811.905999999999</v>
      </c>
      <c r="AZ134" s="480">
        <v>1820267.1340000001</v>
      </c>
      <c r="BA134" s="472"/>
      <c r="BB134" s="480">
        <v>1121732.4040000001</v>
      </c>
      <c r="BC134" s="480">
        <v>136035.53400000001</v>
      </c>
      <c r="BD134" s="480">
        <v>1257767.9380000001</v>
      </c>
      <c r="BE134" s="480"/>
      <c r="BF134" s="480">
        <v>791781.10400000005</v>
      </c>
      <c r="BG134" s="480">
        <v>2314092.574</v>
      </c>
      <c r="BH134" s="480">
        <v>3105873.6779999998</v>
      </c>
      <c r="BI134" s="471" t="s">
        <v>606</v>
      </c>
      <c r="BJ134" s="480">
        <v>383927.06300000002</v>
      </c>
      <c r="BK134" s="480">
        <v>1976773.9539999999</v>
      </c>
      <c r="BL134" s="480">
        <v>2360701.017</v>
      </c>
      <c r="BM134" s="480"/>
      <c r="BN134" s="480">
        <v>1971654.885</v>
      </c>
      <c r="BO134" s="480">
        <v>842695.58400000003</v>
      </c>
      <c r="BP134" s="480">
        <v>2814350.469</v>
      </c>
      <c r="BQ134" s="480"/>
      <c r="BR134" s="480">
        <v>348143674.88499993</v>
      </c>
      <c r="BS134" s="480">
        <v>189316856.48999995</v>
      </c>
      <c r="BT134" s="480">
        <v>537460531.38200009</v>
      </c>
      <c r="BU134" s="471" t="s">
        <v>606</v>
      </c>
      <c r="BV134" s="480">
        <v>115920762.277</v>
      </c>
      <c r="BW134" s="480">
        <v>78618802.924999997</v>
      </c>
      <c r="BX134" s="480">
        <v>194539565.20199999</v>
      </c>
      <c r="BY134" s="480"/>
      <c r="BZ134" s="480">
        <v>347429524.81499994</v>
      </c>
      <c r="CA134" s="480">
        <v>192225727.01299995</v>
      </c>
      <c r="CB134" s="480">
        <v>539655251.83500004</v>
      </c>
    </row>
    <row r="135" spans="1:80" s="35" customFormat="1" ht="2.85" customHeight="1">
      <c r="A135" s="486"/>
      <c r="B135" s="487"/>
      <c r="C135" s="487"/>
      <c r="D135" s="487"/>
      <c r="E135" s="487"/>
      <c r="F135" s="487"/>
      <c r="G135" s="487"/>
      <c r="H135" s="487"/>
      <c r="I135" s="487"/>
      <c r="J135" s="487"/>
      <c r="K135" s="487"/>
      <c r="L135" s="487"/>
      <c r="M135" s="486"/>
      <c r="N135" s="487"/>
      <c r="O135" s="487"/>
      <c r="P135" s="487"/>
      <c r="Q135" s="487"/>
      <c r="R135" s="487"/>
      <c r="S135" s="487"/>
      <c r="T135" s="487"/>
      <c r="U135" s="487"/>
      <c r="V135" s="487"/>
      <c r="W135" s="487"/>
      <c r="X135" s="487"/>
      <c r="Y135" s="486"/>
      <c r="Z135" s="487"/>
      <c r="AA135" s="487"/>
      <c r="AB135" s="487"/>
      <c r="AC135" s="487"/>
      <c r="AD135" s="487"/>
      <c r="AE135" s="487"/>
      <c r="AF135" s="487"/>
      <c r="AG135" s="487"/>
      <c r="AH135" s="487"/>
      <c r="AI135" s="487"/>
      <c r="AJ135" s="487"/>
      <c r="AK135" s="486"/>
      <c r="AL135" s="487"/>
      <c r="AM135" s="487"/>
      <c r="AN135" s="487"/>
      <c r="AO135" s="487"/>
      <c r="AP135" s="487"/>
      <c r="AQ135" s="487"/>
      <c r="AR135" s="487"/>
      <c r="AS135" s="487"/>
      <c r="AT135" s="487"/>
      <c r="AU135" s="487"/>
      <c r="AV135" s="487"/>
      <c r="AW135" s="486"/>
      <c r="AX135" s="487"/>
      <c r="AY135" s="487"/>
      <c r="AZ135" s="487"/>
      <c r="BA135" s="487"/>
      <c r="BB135" s="487"/>
      <c r="BC135" s="487"/>
      <c r="BD135" s="487"/>
      <c r="BE135" s="487"/>
      <c r="BF135" s="487"/>
      <c r="BG135" s="487"/>
      <c r="BH135" s="487"/>
      <c r="BI135" s="486"/>
      <c r="BJ135" s="487"/>
      <c r="BK135" s="487"/>
      <c r="BL135" s="487"/>
      <c r="BM135" s="487"/>
      <c r="BN135" s="487"/>
      <c r="BO135" s="487"/>
      <c r="BP135" s="487"/>
      <c r="BQ135" s="487"/>
      <c r="BR135" s="487"/>
      <c r="BS135" s="487"/>
      <c r="BT135" s="487"/>
      <c r="BU135" s="486"/>
      <c r="BV135" s="487"/>
      <c r="BW135" s="487"/>
      <c r="BX135" s="487"/>
      <c r="BY135" s="487"/>
      <c r="BZ135" s="487"/>
      <c r="CA135" s="487"/>
      <c r="CB135" s="487"/>
    </row>
    <row r="136" spans="1:80" s="474" customFormat="1" ht="10.5" customHeight="1">
      <c r="A136" s="471" t="s">
        <v>607</v>
      </c>
      <c r="B136" s="472">
        <v>24902185.168000001</v>
      </c>
      <c r="C136" s="472">
        <v>75965062.245000005</v>
      </c>
      <c r="D136" s="472">
        <v>100867247.413</v>
      </c>
      <c r="E136" s="472"/>
      <c r="F136" s="472">
        <v>101232.09299999999</v>
      </c>
      <c r="G136" s="472">
        <v>120224.399</v>
      </c>
      <c r="H136" s="472">
        <v>221456.49299999999</v>
      </c>
      <c r="I136" s="472"/>
      <c r="J136" s="472">
        <v>24498620.127999999</v>
      </c>
      <c r="K136" s="472">
        <v>115904984.045</v>
      </c>
      <c r="L136" s="472">
        <v>140403604.17399999</v>
      </c>
      <c r="M136" s="471" t="s">
        <v>607</v>
      </c>
      <c r="N136" s="472">
        <v>1221949.6580000001</v>
      </c>
      <c r="O136" s="472">
        <v>10655741.006999999</v>
      </c>
      <c r="P136" s="472">
        <v>11877690.664999999</v>
      </c>
      <c r="Q136" s="472"/>
      <c r="R136" s="472">
        <v>1984412.557</v>
      </c>
      <c r="S136" s="472">
        <v>20146920.954999998</v>
      </c>
      <c r="T136" s="472">
        <v>22131333.513</v>
      </c>
      <c r="U136" s="472"/>
      <c r="V136" s="472">
        <v>13713460.516000001</v>
      </c>
      <c r="W136" s="472">
        <v>45253002.052000001</v>
      </c>
      <c r="X136" s="472">
        <v>58966462.568999998</v>
      </c>
      <c r="Y136" s="471" t="s">
        <v>607</v>
      </c>
      <c r="Z136" s="472">
        <v>617693.24100000004</v>
      </c>
      <c r="AA136" s="472">
        <v>16716667.392999999</v>
      </c>
      <c r="AB136" s="472">
        <v>17334360.635000002</v>
      </c>
      <c r="AC136" s="472"/>
      <c r="AD136" s="472">
        <v>13680548.780999999</v>
      </c>
      <c r="AE136" s="472">
        <v>15928296.244000001</v>
      </c>
      <c r="AF136" s="472">
        <v>29608845.026000001</v>
      </c>
      <c r="AG136" s="472"/>
      <c r="AH136" s="472">
        <v>4281258.0539999995</v>
      </c>
      <c r="AI136" s="472">
        <v>2512587.1630000002</v>
      </c>
      <c r="AJ136" s="472">
        <v>6793845.2170000002</v>
      </c>
      <c r="AK136" s="471" t="s">
        <v>607</v>
      </c>
      <c r="AL136" s="472">
        <v>181827.14199999999</v>
      </c>
      <c r="AM136" s="472">
        <v>573617.38</v>
      </c>
      <c r="AN136" s="472">
        <v>755444.522</v>
      </c>
      <c r="AO136" s="472"/>
      <c r="AP136" s="472">
        <v>5410941.3279999997</v>
      </c>
      <c r="AQ136" s="472">
        <v>588852.34600000002</v>
      </c>
      <c r="AR136" s="472">
        <v>5999793.6739999996</v>
      </c>
      <c r="AS136" s="472"/>
      <c r="AT136" s="472">
        <v>797761.24600000004</v>
      </c>
      <c r="AU136" s="472">
        <v>18552562.399</v>
      </c>
      <c r="AV136" s="472">
        <v>19350323.645</v>
      </c>
      <c r="AW136" s="471" t="s">
        <v>607</v>
      </c>
      <c r="AX136" s="472">
        <v>3729408.4130000002</v>
      </c>
      <c r="AY136" s="472">
        <v>0</v>
      </c>
      <c r="AZ136" s="472">
        <v>3729408.4130000002</v>
      </c>
      <c r="BA136" s="472"/>
      <c r="BB136" s="472">
        <v>10689.43</v>
      </c>
      <c r="BC136" s="472">
        <v>2470.7910000000002</v>
      </c>
      <c r="BD136" s="472">
        <v>13160.222</v>
      </c>
      <c r="BE136" s="472"/>
      <c r="BF136" s="472">
        <v>751072.36699999997</v>
      </c>
      <c r="BG136" s="472">
        <v>1225954.4720000001</v>
      </c>
      <c r="BH136" s="472">
        <v>1977026.84</v>
      </c>
      <c r="BI136" s="471" t="s">
        <v>607</v>
      </c>
      <c r="BJ136" s="472">
        <v>601466.45499999996</v>
      </c>
      <c r="BK136" s="472">
        <v>2809668.443</v>
      </c>
      <c r="BL136" s="472">
        <v>3411134.898</v>
      </c>
      <c r="BM136" s="472"/>
      <c r="BN136" s="472">
        <v>0</v>
      </c>
      <c r="BO136" s="472">
        <v>8120604.2549999999</v>
      </c>
      <c r="BP136" s="472">
        <v>8120604.2549999999</v>
      </c>
      <c r="BQ136" s="472"/>
      <c r="BR136" s="472">
        <v>96484526.577000022</v>
      </c>
      <c r="BS136" s="472">
        <v>335077215.58900005</v>
      </c>
      <c r="BT136" s="472">
        <v>431561742.17399997</v>
      </c>
      <c r="BU136" s="471" t="s">
        <v>607</v>
      </c>
      <c r="BV136" s="472">
        <v>24498620.127999999</v>
      </c>
      <c r="BW136" s="472">
        <v>115910535.302</v>
      </c>
      <c r="BX136" s="472">
        <v>140409155.43099999</v>
      </c>
      <c r="BY136" s="472"/>
      <c r="BZ136" s="472">
        <v>96484526.577000022</v>
      </c>
      <c r="CA136" s="472">
        <v>335082766.84600002</v>
      </c>
      <c r="CB136" s="472">
        <v>431567293.43099999</v>
      </c>
    </row>
    <row r="137" spans="1:80" s="474" customFormat="1" ht="8.25" customHeight="1">
      <c r="A137" s="478" t="s">
        <v>608</v>
      </c>
      <c r="B137" s="476">
        <v>9701863.6909999996</v>
      </c>
      <c r="C137" s="476">
        <v>11425753.959000001</v>
      </c>
      <c r="D137" s="476">
        <v>21127617.651000001</v>
      </c>
      <c r="E137" s="476"/>
      <c r="F137" s="476">
        <v>101232.09299999999</v>
      </c>
      <c r="G137" s="476">
        <v>10427.107</v>
      </c>
      <c r="H137" s="476">
        <v>111659.201</v>
      </c>
      <c r="I137" s="476"/>
      <c r="J137" s="476">
        <v>4977671.875</v>
      </c>
      <c r="K137" s="476">
        <v>17508934.872000001</v>
      </c>
      <c r="L137" s="476">
        <v>22486606.747000001</v>
      </c>
      <c r="M137" s="478" t="s">
        <v>608</v>
      </c>
      <c r="N137" s="476">
        <v>652057.99300000002</v>
      </c>
      <c r="O137" s="476">
        <v>408256.516</v>
      </c>
      <c r="P137" s="476">
        <v>1060314.51</v>
      </c>
      <c r="Q137" s="476"/>
      <c r="R137" s="476">
        <v>1260240.69</v>
      </c>
      <c r="S137" s="476">
        <v>1583641.2039999999</v>
      </c>
      <c r="T137" s="476">
        <v>2843881.8939999999</v>
      </c>
      <c r="U137" s="476"/>
      <c r="V137" s="476">
        <v>2492443.4449999998</v>
      </c>
      <c r="W137" s="476">
        <v>5382710.6349999998</v>
      </c>
      <c r="X137" s="476">
        <v>7875154.0810000002</v>
      </c>
      <c r="Y137" s="478" t="s">
        <v>608</v>
      </c>
      <c r="Z137" s="476">
        <v>337381.84100000001</v>
      </c>
      <c r="AA137" s="476">
        <v>1087305.872</v>
      </c>
      <c r="AB137" s="476">
        <v>1424687.7139999999</v>
      </c>
      <c r="AC137" s="476"/>
      <c r="AD137" s="476">
        <v>2065705.8940000001</v>
      </c>
      <c r="AE137" s="476">
        <v>2710210.8330000001</v>
      </c>
      <c r="AF137" s="476">
        <v>4775916.7280000001</v>
      </c>
      <c r="AG137" s="476"/>
      <c r="AH137" s="476">
        <v>1500</v>
      </c>
      <c r="AI137" s="476">
        <v>0</v>
      </c>
      <c r="AJ137" s="476">
        <v>1500</v>
      </c>
      <c r="AK137" s="478" t="s">
        <v>608</v>
      </c>
      <c r="AL137" s="476">
        <v>181827.14199999999</v>
      </c>
      <c r="AM137" s="476">
        <v>182014.52100000001</v>
      </c>
      <c r="AN137" s="476">
        <v>363841.663</v>
      </c>
      <c r="AO137" s="476"/>
      <c r="AP137" s="476">
        <v>47533.800999999999</v>
      </c>
      <c r="AQ137" s="476">
        <v>0</v>
      </c>
      <c r="AR137" s="476">
        <v>47533.800999999999</v>
      </c>
      <c r="AS137" s="476"/>
      <c r="AT137" s="476">
        <v>797761.24600000004</v>
      </c>
      <c r="AU137" s="476">
        <v>1442971.301</v>
      </c>
      <c r="AV137" s="476">
        <v>2240732.548</v>
      </c>
      <c r="AW137" s="478" t="s">
        <v>608</v>
      </c>
      <c r="AX137" s="476">
        <v>0</v>
      </c>
      <c r="AY137" s="476">
        <v>0</v>
      </c>
      <c r="AZ137" s="476">
        <v>0</v>
      </c>
      <c r="BA137" s="476"/>
      <c r="BB137" s="476">
        <v>10689.43</v>
      </c>
      <c r="BC137" s="476">
        <v>2470.7910000000002</v>
      </c>
      <c r="BD137" s="476">
        <v>13160.222</v>
      </c>
      <c r="BE137" s="476"/>
      <c r="BF137" s="476">
        <v>740912.56700000004</v>
      </c>
      <c r="BG137" s="476">
        <v>511723.60800000001</v>
      </c>
      <c r="BH137" s="476">
        <v>1252636.176</v>
      </c>
      <c r="BI137" s="478" t="s">
        <v>608</v>
      </c>
      <c r="BJ137" s="476">
        <v>566342.61899999995</v>
      </c>
      <c r="BK137" s="476">
        <v>121075.929</v>
      </c>
      <c r="BL137" s="476">
        <v>687418.54799999995</v>
      </c>
      <c r="BM137" s="476"/>
      <c r="BN137" s="476">
        <v>0</v>
      </c>
      <c r="BO137" s="476">
        <v>22778.223999999998</v>
      </c>
      <c r="BP137" s="476">
        <v>22778.223999999998</v>
      </c>
      <c r="BQ137" s="476"/>
      <c r="BR137" s="476">
        <v>23935164.327</v>
      </c>
      <c r="BS137" s="476">
        <v>42400275.371999994</v>
      </c>
      <c r="BT137" s="476">
        <v>66335439.708000012</v>
      </c>
      <c r="BU137" s="478" t="s">
        <v>608</v>
      </c>
      <c r="BV137" s="476">
        <v>4977671.875</v>
      </c>
      <c r="BW137" s="476">
        <v>17514486.129000001</v>
      </c>
      <c r="BX137" s="476">
        <v>22492158.004000001</v>
      </c>
      <c r="BY137" s="476"/>
      <c r="BZ137" s="476">
        <v>23935164.327</v>
      </c>
      <c r="CA137" s="476">
        <v>42405826.628999993</v>
      </c>
      <c r="CB137" s="476">
        <v>66340990.965000011</v>
      </c>
    </row>
    <row r="138" spans="1:80" s="474" customFormat="1" ht="8.25" customHeight="1">
      <c r="A138" s="478" t="s">
        <v>609</v>
      </c>
      <c r="B138" s="476">
        <v>15103665.369000001</v>
      </c>
      <c r="C138" s="476">
        <v>4882691.2520000003</v>
      </c>
      <c r="D138" s="476">
        <v>19986356.620999999</v>
      </c>
      <c r="E138" s="476"/>
      <c r="F138" s="476">
        <v>0</v>
      </c>
      <c r="G138" s="476">
        <v>109797.291</v>
      </c>
      <c r="H138" s="476">
        <v>109797.291</v>
      </c>
      <c r="I138" s="476"/>
      <c r="J138" s="476">
        <v>19495958.357999999</v>
      </c>
      <c r="K138" s="476">
        <v>52750078.192000002</v>
      </c>
      <c r="L138" s="476">
        <v>72246036.550999999</v>
      </c>
      <c r="M138" s="478" t="s">
        <v>609</v>
      </c>
      <c r="N138" s="476">
        <v>569891.66399999999</v>
      </c>
      <c r="O138" s="476">
        <v>10247484.49</v>
      </c>
      <c r="P138" s="476">
        <v>10817376.154999999</v>
      </c>
      <c r="Q138" s="476"/>
      <c r="R138" s="476">
        <v>724171.86699999997</v>
      </c>
      <c r="S138" s="476">
        <v>6783190.3949999996</v>
      </c>
      <c r="T138" s="476">
        <v>7507362.2620000001</v>
      </c>
      <c r="U138" s="476"/>
      <c r="V138" s="476">
        <v>2211877.3420000002</v>
      </c>
      <c r="W138" s="476">
        <v>17450720.816</v>
      </c>
      <c r="X138" s="476">
        <v>19662598.159000002</v>
      </c>
      <c r="Y138" s="478" t="s">
        <v>609</v>
      </c>
      <c r="Z138" s="476">
        <v>280311.40000000002</v>
      </c>
      <c r="AA138" s="476">
        <v>289102.97700000001</v>
      </c>
      <c r="AB138" s="476">
        <v>569414.37800000003</v>
      </c>
      <c r="AC138" s="476"/>
      <c r="AD138" s="476">
        <v>11405008.970000001</v>
      </c>
      <c r="AE138" s="476">
        <v>2207184.5260000001</v>
      </c>
      <c r="AF138" s="476">
        <v>13612193.495999999</v>
      </c>
      <c r="AG138" s="476"/>
      <c r="AH138" s="476">
        <v>4279563.7300000004</v>
      </c>
      <c r="AI138" s="476">
        <v>0</v>
      </c>
      <c r="AJ138" s="476">
        <v>4279563.7300000004</v>
      </c>
      <c r="AK138" s="478" t="s">
        <v>609</v>
      </c>
      <c r="AL138" s="476">
        <v>0</v>
      </c>
      <c r="AM138" s="476">
        <v>63119.169000000002</v>
      </c>
      <c r="AN138" s="476">
        <v>63119.169000000002</v>
      </c>
      <c r="AO138" s="476"/>
      <c r="AP138" s="476">
        <v>5363407.5269999998</v>
      </c>
      <c r="AQ138" s="476">
        <v>0</v>
      </c>
      <c r="AR138" s="476">
        <v>5363407.5269999998</v>
      </c>
      <c r="AS138" s="476"/>
      <c r="AT138" s="476">
        <v>0</v>
      </c>
      <c r="AU138" s="476">
        <v>3590653.057</v>
      </c>
      <c r="AV138" s="476">
        <v>3590653.057</v>
      </c>
      <c r="AW138" s="478" t="s">
        <v>609</v>
      </c>
      <c r="AX138" s="476">
        <v>3729408.4130000002</v>
      </c>
      <c r="AY138" s="476">
        <v>0</v>
      </c>
      <c r="AZ138" s="476">
        <v>3729408.4130000002</v>
      </c>
      <c r="BA138" s="476"/>
      <c r="BB138" s="476">
        <v>0</v>
      </c>
      <c r="BC138" s="476">
        <v>0</v>
      </c>
      <c r="BD138" s="476">
        <v>0</v>
      </c>
      <c r="BE138" s="476"/>
      <c r="BF138" s="476">
        <v>10159.799999999999</v>
      </c>
      <c r="BG138" s="476">
        <v>714230.86399999994</v>
      </c>
      <c r="BH138" s="476">
        <v>724390.66399999999</v>
      </c>
      <c r="BI138" s="478" t="s">
        <v>609</v>
      </c>
      <c r="BJ138" s="476">
        <v>35123.834999999999</v>
      </c>
      <c r="BK138" s="476">
        <v>2688592.5129999998</v>
      </c>
      <c r="BL138" s="476">
        <v>2723716.3489999999</v>
      </c>
      <c r="BM138" s="476"/>
      <c r="BN138" s="476">
        <v>0</v>
      </c>
      <c r="BO138" s="476">
        <v>630378.39399999997</v>
      </c>
      <c r="BP138" s="476">
        <v>630378.39399999997</v>
      </c>
      <c r="BQ138" s="476"/>
      <c r="BR138" s="476">
        <v>63208548.274999991</v>
      </c>
      <c r="BS138" s="476">
        <v>102407223.93599996</v>
      </c>
      <c r="BT138" s="476">
        <v>165615772.21600002</v>
      </c>
      <c r="BU138" s="478" t="s">
        <v>609</v>
      </c>
      <c r="BV138" s="476">
        <v>19495958.357999999</v>
      </c>
      <c r="BW138" s="476">
        <v>52750078.192000002</v>
      </c>
      <c r="BX138" s="476">
        <v>72246036.550999999</v>
      </c>
      <c r="BY138" s="476"/>
      <c r="BZ138" s="476">
        <v>63208548.274999991</v>
      </c>
      <c r="CA138" s="476">
        <v>102407223.93599996</v>
      </c>
      <c r="CB138" s="476">
        <v>165615772.21600002</v>
      </c>
    </row>
    <row r="139" spans="1:80" s="474" customFormat="1" ht="8.25" customHeight="1">
      <c r="A139" s="478" t="s">
        <v>610</v>
      </c>
      <c r="B139" s="476">
        <v>96656.107000000004</v>
      </c>
      <c r="C139" s="476">
        <v>59650629.832999997</v>
      </c>
      <c r="D139" s="476">
        <v>59747285.941</v>
      </c>
      <c r="E139" s="476"/>
      <c r="F139" s="476">
        <v>0</v>
      </c>
      <c r="G139" s="476">
        <v>0</v>
      </c>
      <c r="H139" s="476">
        <v>0</v>
      </c>
      <c r="I139" s="476"/>
      <c r="J139" s="476">
        <v>0</v>
      </c>
      <c r="K139" s="476">
        <v>45643966.667999998</v>
      </c>
      <c r="L139" s="476">
        <v>45643966.667999998</v>
      </c>
      <c r="M139" s="478" t="s">
        <v>610</v>
      </c>
      <c r="N139" s="476">
        <v>0</v>
      </c>
      <c r="O139" s="476">
        <v>0</v>
      </c>
      <c r="P139" s="476">
        <v>0</v>
      </c>
      <c r="Q139" s="476"/>
      <c r="R139" s="476">
        <v>0</v>
      </c>
      <c r="S139" s="476">
        <v>11780089.355</v>
      </c>
      <c r="T139" s="476">
        <v>11780089.355</v>
      </c>
      <c r="U139" s="476"/>
      <c r="V139" s="476">
        <v>9009139.7280000001</v>
      </c>
      <c r="W139" s="476">
        <v>22419570.600000001</v>
      </c>
      <c r="X139" s="476">
        <v>31428710.328000002</v>
      </c>
      <c r="Y139" s="478" t="s">
        <v>610</v>
      </c>
      <c r="Z139" s="476">
        <v>0</v>
      </c>
      <c r="AA139" s="476">
        <v>15340258.541999999</v>
      </c>
      <c r="AB139" s="476">
        <v>15340258.541999999</v>
      </c>
      <c r="AC139" s="476"/>
      <c r="AD139" s="476">
        <v>0</v>
      </c>
      <c r="AE139" s="476">
        <v>11008244.512</v>
      </c>
      <c r="AF139" s="476">
        <v>11008244.512</v>
      </c>
      <c r="AG139" s="476"/>
      <c r="AH139" s="476">
        <v>0</v>
      </c>
      <c r="AI139" s="476">
        <v>2512587.1630000002</v>
      </c>
      <c r="AJ139" s="476">
        <v>2512587.1630000002</v>
      </c>
      <c r="AK139" s="478" t="s">
        <v>610</v>
      </c>
      <c r="AL139" s="476">
        <v>0</v>
      </c>
      <c r="AM139" s="476">
        <v>328483.69</v>
      </c>
      <c r="AN139" s="476">
        <v>328483.69</v>
      </c>
      <c r="AO139" s="476"/>
      <c r="AP139" s="476">
        <v>0</v>
      </c>
      <c r="AQ139" s="476">
        <v>588852.34600000002</v>
      </c>
      <c r="AR139" s="476">
        <v>588852.34600000002</v>
      </c>
      <c r="AS139" s="476"/>
      <c r="AT139" s="476">
        <v>0</v>
      </c>
      <c r="AU139" s="476">
        <v>13518938.039999999</v>
      </c>
      <c r="AV139" s="476">
        <v>13518938.039999999</v>
      </c>
      <c r="AW139" s="478" t="s">
        <v>610</v>
      </c>
      <c r="AX139" s="476">
        <v>0</v>
      </c>
      <c r="AY139" s="476">
        <v>0</v>
      </c>
      <c r="AZ139" s="476">
        <v>0</v>
      </c>
      <c r="BA139" s="476"/>
      <c r="BB139" s="476">
        <v>0</v>
      </c>
      <c r="BC139" s="476">
        <v>0</v>
      </c>
      <c r="BD139" s="476">
        <v>0</v>
      </c>
      <c r="BE139" s="476"/>
      <c r="BF139" s="476">
        <v>0</v>
      </c>
      <c r="BG139" s="476">
        <v>0</v>
      </c>
      <c r="BH139" s="476">
        <v>0</v>
      </c>
      <c r="BI139" s="478" t="s">
        <v>610</v>
      </c>
      <c r="BJ139" s="476">
        <v>0</v>
      </c>
      <c r="BK139" s="476">
        <v>0</v>
      </c>
      <c r="BL139" s="476">
        <v>0</v>
      </c>
      <c r="BM139" s="476"/>
      <c r="BN139" s="476">
        <v>0</v>
      </c>
      <c r="BO139" s="476">
        <v>7467447.6359999999</v>
      </c>
      <c r="BP139" s="476">
        <v>7467447.6359999999</v>
      </c>
      <c r="BQ139" s="476"/>
      <c r="BR139" s="476">
        <v>9105795.8350000009</v>
      </c>
      <c r="BS139" s="476">
        <v>190259068.38499996</v>
      </c>
      <c r="BT139" s="476">
        <v>199364864.22099996</v>
      </c>
      <c r="BU139" s="478" t="s">
        <v>610</v>
      </c>
      <c r="BV139" s="476">
        <v>0</v>
      </c>
      <c r="BW139" s="476">
        <v>45643966.667999998</v>
      </c>
      <c r="BX139" s="476">
        <v>45643966.667999998</v>
      </c>
      <c r="BY139" s="476"/>
      <c r="BZ139" s="476">
        <v>9105795.8350000009</v>
      </c>
      <c r="CA139" s="476">
        <v>190259068.38499993</v>
      </c>
      <c r="CB139" s="476">
        <v>199364864.22099996</v>
      </c>
    </row>
    <row r="140" spans="1:80" s="474" customFormat="1" ht="8.25" customHeight="1">
      <c r="A140" s="478" t="s">
        <v>611</v>
      </c>
      <c r="B140" s="476">
        <v>0</v>
      </c>
      <c r="C140" s="476">
        <v>5987.2</v>
      </c>
      <c r="D140" s="476">
        <v>5987.2</v>
      </c>
      <c r="E140" s="476"/>
      <c r="F140" s="476">
        <v>0</v>
      </c>
      <c r="G140" s="476">
        <v>0</v>
      </c>
      <c r="H140" s="476">
        <v>0</v>
      </c>
      <c r="I140" s="476"/>
      <c r="J140" s="476">
        <v>24989.895</v>
      </c>
      <c r="K140" s="476">
        <v>2004.3109999999999</v>
      </c>
      <c r="L140" s="476">
        <v>26994.205999999998</v>
      </c>
      <c r="M140" s="478" t="s">
        <v>611</v>
      </c>
      <c r="N140" s="476">
        <v>0</v>
      </c>
      <c r="O140" s="476">
        <v>0</v>
      </c>
      <c r="P140" s="476">
        <v>0</v>
      </c>
      <c r="Q140" s="476"/>
      <c r="R140" s="476">
        <v>0</v>
      </c>
      <c r="S140" s="476">
        <v>0</v>
      </c>
      <c r="T140" s="476">
        <v>0</v>
      </c>
      <c r="U140" s="476"/>
      <c r="V140" s="476">
        <v>0</v>
      </c>
      <c r="W140" s="476">
        <v>0</v>
      </c>
      <c r="X140" s="476">
        <v>0</v>
      </c>
      <c r="Y140" s="478" t="s">
        <v>611</v>
      </c>
      <c r="Z140" s="476">
        <v>0</v>
      </c>
      <c r="AA140" s="476">
        <v>0</v>
      </c>
      <c r="AB140" s="476">
        <v>0</v>
      </c>
      <c r="AC140" s="476"/>
      <c r="AD140" s="476">
        <v>209833.916</v>
      </c>
      <c r="AE140" s="476">
        <v>2656.3710000000001</v>
      </c>
      <c r="AF140" s="476">
        <v>212490.288</v>
      </c>
      <c r="AG140" s="476"/>
      <c r="AH140" s="476">
        <v>194.32300000000001</v>
      </c>
      <c r="AI140" s="476">
        <v>0</v>
      </c>
      <c r="AJ140" s="476">
        <v>194.32300000000001</v>
      </c>
      <c r="AK140" s="478" t="s">
        <v>611</v>
      </c>
      <c r="AL140" s="476">
        <v>0</v>
      </c>
      <c r="AM140" s="476">
        <v>0</v>
      </c>
      <c r="AN140" s="476">
        <v>0</v>
      </c>
      <c r="AO140" s="476"/>
      <c r="AP140" s="476">
        <v>0</v>
      </c>
      <c r="AQ140" s="476">
        <v>0</v>
      </c>
      <c r="AR140" s="476">
        <v>0</v>
      </c>
      <c r="AS140" s="476"/>
      <c r="AT140" s="476">
        <v>0</v>
      </c>
      <c r="AU140" s="476">
        <v>0</v>
      </c>
      <c r="AV140" s="476">
        <v>0</v>
      </c>
      <c r="AW140" s="478" t="s">
        <v>611</v>
      </c>
      <c r="AX140" s="476">
        <v>0</v>
      </c>
      <c r="AY140" s="476">
        <v>0</v>
      </c>
      <c r="AZ140" s="476">
        <v>0</v>
      </c>
      <c r="BA140" s="476"/>
      <c r="BB140" s="476">
        <v>0</v>
      </c>
      <c r="BC140" s="476">
        <v>0</v>
      </c>
      <c r="BD140" s="476">
        <v>0</v>
      </c>
      <c r="BE140" s="476"/>
      <c r="BF140" s="476">
        <v>0</v>
      </c>
      <c r="BG140" s="476">
        <v>0</v>
      </c>
      <c r="BH140" s="476">
        <v>0</v>
      </c>
      <c r="BI140" s="478" t="s">
        <v>611</v>
      </c>
      <c r="BJ140" s="476">
        <v>0</v>
      </c>
      <c r="BK140" s="476">
        <v>0</v>
      </c>
      <c r="BL140" s="476">
        <v>0</v>
      </c>
      <c r="BM140" s="476"/>
      <c r="BN140" s="476">
        <v>0</v>
      </c>
      <c r="BO140" s="476">
        <v>0</v>
      </c>
      <c r="BP140" s="476">
        <v>0</v>
      </c>
      <c r="BQ140" s="476"/>
      <c r="BR140" s="476">
        <v>235018.13399999999</v>
      </c>
      <c r="BS140" s="476">
        <v>10647.882</v>
      </c>
      <c r="BT140" s="476">
        <v>245666.01699999999</v>
      </c>
      <c r="BU140" s="478" t="s">
        <v>611</v>
      </c>
      <c r="BV140" s="476">
        <v>24989.895</v>
      </c>
      <c r="BW140" s="476">
        <v>2004.3109999999999</v>
      </c>
      <c r="BX140" s="476">
        <v>26994.205999999998</v>
      </c>
      <c r="BY140" s="476"/>
      <c r="BZ140" s="476">
        <v>235018.13399999999</v>
      </c>
      <c r="CA140" s="476">
        <v>10647.882</v>
      </c>
      <c r="CB140" s="476">
        <v>245666.01699999999</v>
      </c>
    </row>
    <row r="141" spans="1:80" s="7" customFormat="1" ht="6.75" customHeight="1" thickBot="1">
      <c r="A141" s="542"/>
      <c r="B141" s="542"/>
      <c r="C141" s="542"/>
      <c r="D141" s="542"/>
      <c r="E141" s="542"/>
      <c r="F141" s="542"/>
      <c r="G141" s="542"/>
      <c r="H141" s="542"/>
      <c r="I141" s="542"/>
      <c r="J141" s="542"/>
      <c r="K141" s="542"/>
      <c r="L141" s="542"/>
      <c r="M141" s="543"/>
      <c r="N141" s="543"/>
      <c r="O141" s="543"/>
      <c r="P141" s="543"/>
      <c r="Q141" s="543"/>
      <c r="R141" s="543"/>
      <c r="S141" s="543"/>
      <c r="T141" s="543"/>
      <c r="U141" s="543"/>
      <c r="V141" s="543"/>
      <c r="W141" s="543"/>
      <c r="X141" s="543"/>
      <c r="Y141" s="543"/>
      <c r="Z141" s="543"/>
      <c r="AA141" s="543"/>
      <c r="AB141" s="543"/>
      <c r="AC141" s="543"/>
      <c r="AD141" s="543"/>
      <c r="AE141" s="543"/>
      <c r="AF141" s="543"/>
      <c r="AG141" s="543"/>
      <c r="AH141" s="543"/>
      <c r="AI141" s="543"/>
      <c r="AJ141" s="543"/>
      <c r="AK141" s="543"/>
      <c r="AL141" s="543"/>
      <c r="AM141" s="543"/>
      <c r="AN141" s="543"/>
      <c r="AO141" s="543"/>
      <c r="AP141" s="543"/>
      <c r="AQ141" s="543"/>
      <c r="AR141" s="543"/>
      <c r="AS141" s="543"/>
      <c r="AT141" s="543"/>
      <c r="AU141" s="543"/>
      <c r="AV141" s="543"/>
      <c r="AW141" s="543"/>
      <c r="AX141" s="543"/>
      <c r="AY141" s="543"/>
      <c r="AZ141" s="543"/>
      <c r="BA141" s="543"/>
      <c r="BB141" s="544"/>
      <c r="BC141" s="544"/>
      <c r="BD141" s="544"/>
      <c r="BE141" s="543"/>
      <c r="BF141" s="543"/>
      <c r="BG141" s="543"/>
      <c r="BH141" s="543"/>
      <c r="BI141" s="543"/>
      <c r="BJ141" s="543"/>
      <c r="BK141" s="543"/>
      <c r="BL141" s="543"/>
      <c r="BM141" s="543"/>
      <c r="BN141" s="543"/>
      <c r="BO141" s="543"/>
      <c r="BP141" s="543"/>
      <c r="BQ141" s="543"/>
      <c r="BR141" s="543"/>
      <c r="BS141" s="543"/>
      <c r="BT141" s="543"/>
      <c r="BU141" s="543"/>
      <c r="BV141" s="543"/>
      <c r="BW141" s="543"/>
      <c r="BX141" s="543"/>
      <c r="BY141" s="543"/>
      <c r="BZ141" s="543"/>
      <c r="CA141" s="543"/>
      <c r="CB141" s="543"/>
    </row>
    <row r="142" spans="1:80" s="497" customFormat="1" ht="13.5" customHeight="1" thickTop="1">
      <c r="A142" s="545" t="s">
        <v>558</v>
      </c>
      <c r="B142" s="546"/>
      <c r="C142" s="546"/>
      <c r="D142" s="546"/>
      <c r="E142" s="493"/>
      <c r="F142" s="493"/>
      <c r="G142" s="493"/>
      <c r="H142" s="493"/>
      <c r="I142" s="493"/>
      <c r="J142" s="493"/>
      <c r="K142" s="493"/>
      <c r="L142" s="493"/>
      <c r="M142" s="494" t="s">
        <v>558</v>
      </c>
      <c r="N142" s="495"/>
      <c r="O142" s="495"/>
      <c r="P142" s="495"/>
      <c r="Q142" s="495"/>
      <c r="R142" s="495"/>
      <c r="S142" s="495"/>
      <c r="T142" s="495"/>
      <c r="U142" s="495"/>
      <c r="V142" s="495"/>
      <c r="W142" s="495"/>
      <c r="X142" s="495"/>
      <c r="Y142" s="494" t="s">
        <v>558</v>
      </c>
      <c r="Z142" s="496"/>
      <c r="AA142" s="496"/>
      <c r="AB142" s="496"/>
      <c r="AC142" s="496"/>
      <c r="AD142" s="496"/>
      <c r="AE142" s="496"/>
      <c r="AF142" s="496"/>
      <c r="AG142" s="496"/>
      <c r="AH142" s="496"/>
      <c r="AI142" s="496"/>
      <c r="AJ142" s="496"/>
      <c r="AK142" s="494" t="s">
        <v>558</v>
      </c>
      <c r="AL142" s="496"/>
      <c r="AM142" s="496"/>
      <c r="AN142" s="496"/>
      <c r="AO142" s="496"/>
      <c r="AP142" s="496"/>
      <c r="AQ142" s="496"/>
      <c r="AR142" s="496"/>
      <c r="AS142" s="496"/>
      <c r="AT142" s="496"/>
      <c r="AU142" s="496"/>
      <c r="AV142" s="496"/>
      <c r="AW142" s="494" t="s">
        <v>558</v>
      </c>
      <c r="AX142" s="494"/>
      <c r="AY142" s="494"/>
      <c r="AZ142" s="494"/>
      <c r="BA142" s="494"/>
      <c r="BB142" s="496"/>
      <c r="BC142" s="496"/>
      <c r="BD142" s="496"/>
      <c r="BE142" s="496"/>
      <c r="BF142" s="496"/>
      <c r="BG142" s="496"/>
      <c r="BH142" s="496"/>
      <c r="BI142" s="494" t="s">
        <v>558</v>
      </c>
      <c r="BJ142" s="496"/>
      <c r="BK142" s="496"/>
      <c r="BL142" s="496"/>
      <c r="BM142" s="496"/>
      <c r="BN142" s="496"/>
      <c r="BO142" s="496"/>
      <c r="BP142" s="496"/>
      <c r="BQ142" s="496"/>
      <c r="BR142" s="494"/>
      <c r="BS142" s="494"/>
      <c r="BT142" s="494"/>
      <c r="BU142" s="494" t="s">
        <v>558</v>
      </c>
      <c r="BV142" s="494"/>
      <c r="BW142" s="494"/>
      <c r="BX142" s="494"/>
      <c r="BY142" s="494"/>
      <c r="BZ142" s="494"/>
      <c r="CA142" s="494"/>
      <c r="CB142" s="494"/>
    </row>
    <row r="143" spans="1:80" s="497" customFormat="1" ht="13.5" customHeight="1">
      <c r="A143" s="547" t="s">
        <v>612</v>
      </c>
      <c r="B143" s="548"/>
      <c r="C143" s="548"/>
      <c r="D143" s="548"/>
      <c r="E143" s="548"/>
      <c r="F143" s="548"/>
      <c r="G143" s="548"/>
      <c r="H143" s="548"/>
      <c r="I143" s="548"/>
      <c r="J143" s="548"/>
      <c r="K143" s="548"/>
      <c r="L143" s="548"/>
      <c r="M143" s="547" t="s">
        <v>612</v>
      </c>
      <c r="N143" s="495"/>
      <c r="O143" s="495"/>
      <c r="P143" s="495"/>
      <c r="Q143" s="495"/>
      <c r="R143" s="495"/>
      <c r="S143" s="495"/>
      <c r="T143" s="495"/>
      <c r="U143" s="495"/>
      <c r="V143" s="495"/>
      <c r="W143" s="495"/>
      <c r="X143" s="495"/>
      <c r="Y143" s="547" t="s">
        <v>612</v>
      </c>
      <c r="Z143" s="495"/>
      <c r="AA143" s="495"/>
      <c r="AB143" s="495"/>
      <c r="AC143" s="495"/>
      <c r="AD143" s="495"/>
      <c r="AE143" s="495"/>
      <c r="AF143" s="495"/>
      <c r="AG143" s="495"/>
      <c r="AH143" s="495"/>
      <c r="AI143" s="495"/>
      <c r="AJ143" s="495"/>
      <c r="AK143" s="547" t="s">
        <v>612</v>
      </c>
      <c r="AL143" s="495"/>
      <c r="AM143" s="495"/>
      <c r="AN143" s="495"/>
      <c r="AO143" s="495"/>
      <c r="AP143" s="495"/>
      <c r="AQ143" s="495"/>
      <c r="AR143" s="495"/>
      <c r="AS143" s="495"/>
      <c r="AT143" s="495"/>
      <c r="AU143" s="495"/>
      <c r="AV143" s="495"/>
      <c r="AW143" s="547" t="s">
        <v>612</v>
      </c>
      <c r="AX143" s="547"/>
      <c r="AY143" s="547"/>
      <c r="AZ143" s="547"/>
      <c r="BA143" s="547"/>
      <c r="BB143" s="495"/>
      <c r="BC143" s="495"/>
      <c r="BD143" s="495"/>
      <c r="BE143" s="495"/>
      <c r="BF143" s="495"/>
      <c r="BG143" s="495"/>
      <c r="BH143" s="495"/>
      <c r="BI143" s="547" t="s">
        <v>612</v>
      </c>
      <c r="BJ143" s="495"/>
      <c r="BK143" s="495"/>
      <c r="BL143" s="495"/>
      <c r="BM143" s="495"/>
      <c r="BN143" s="495"/>
      <c r="BO143" s="495"/>
      <c r="BP143" s="495"/>
      <c r="BQ143" s="495"/>
      <c r="BR143" s="547"/>
      <c r="BS143" s="547"/>
      <c r="BT143" s="547"/>
      <c r="BU143" s="547" t="s">
        <v>612</v>
      </c>
      <c r="BV143" s="547"/>
      <c r="BW143" s="547"/>
      <c r="BX143" s="547"/>
      <c r="BY143" s="547"/>
      <c r="BZ143" s="547"/>
      <c r="CA143" s="547"/>
      <c r="CB143" s="547"/>
    </row>
    <row r="144" spans="1:80" ht="13.5">
      <c r="A144" s="547"/>
      <c r="M144" s="550"/>
      <c r="AW144" s="547"/>
      <c r="BI144" s="18"/>
      <c r="BU144" s="30"/>
    </row>
    <row r="145" spans="13:13">
      <c r="M145" s="550"/>
    </row>
  </sheetData>
  <mergeCells count="95">
    <mergeCell ref="BN73:BP73"/>
    <mergeCell ref="BV73:BX73"/>
    <mergeCell ref="BZ73:CB73"/>
    <mergeCell ref="AT73:AV73"/>
    <mergeCell ref="AW73:AW74"/>
    <mergeCell ref="AX73:AZ73"/>
    <mergeCell ref="BB73:BD73"/>
    <mergeCell ref="BF73:BH73"/>
    <mergeCell ref="BJ73:BL73"/>
    <mergeCell ref="Z73:AB73"/>
    <mergeCell ref="AD73:AF73"/>
    <mergeCell ref="AH73:AJ73"/>
    <mergeCell ref="AK73:AK74"/>
    <mergeCell ref="AL73:AN73"/>
    <mergeCell ref="AP73:AR73"/>
    <mergeCell ref="BU71:CB71"/>
    <mergeCell ref="A73:A74"/>
    <mergeCell ref="B73:D73"/>
    <mergeCell ref="F73:H73"/>
    <mergeCell ref="J73:L73"/>
    <mergeCell ref="M73:M74"/>
    <mergeCell ref="N73:P73"/>
    <mergeCell ref="R73:T73"/>
    <mergeCell ref="V73:X73"/>
    <mergeCell ref="Y73:Y74"/>
    <mergeCell ref="A71:L71"/>
    <mergeCell ref="M71:X71"/>
    <mergeCell ref="Y71:AJ71"/>
    <mergeCell ref="AK71:AV71"/>
    <mergeCell ref="AW71:BH71"/>
    <mergeCell ref="BI71:BT71"/>
    <mergeCell ref="BU69:CB69"/>
    <mergeCell ref="A70:L70"/>
    <mergeCell ref="M70:X70"/>
    <mergeCell ref="Y70:AJ70"/>
    <mergeCell ref="AK70:AV70"/>
    <mergeCell ref="AW70:BH70"/>
    <mergeCell ref="BI70:BT70"/>
    <mergeCell ref="BU70:CB70"/>
    <mergeCell ref="BN6:BP6"/>
    <mergeCell ref="BR6:BT6"/>
    <mergeCell ref="BV6:BX6"/>
    <mergeCell ref="BZ6:CB6"/>
    <mergeCell ref="A69:L69"/>
    <mergeCell ref="M69:X69"/>
    <mergeCell ref="Y69:AJ69"/>
    <mergeCell ref="AK69:AV69"/>
    <mergeCell ref="AW69:BH69"/>
    <mergeCell ref="BI69:BT69"/>
    <mergeCell ref="AT6:AV6"/>
    <mergeCell ref="AW6:AW7"/>
    <mergeCell ref="AX6:AZ6"/>
    <mergeCell ref="BB6:BD6"/>
    <mergeCell ref="BF6:BH6"/>
    <mergeCell ref="BJ6:BL6"/>
    <mergeCell ref="Z6:AB6"/>
    <mergeCell ref="AD6:AF6"/>
    <mergeCell ref="AH6:AJ6"/>
    <mergeCell ref="AK6:AK7"/>
    <mergeCell ref="AL6:AN6"/>
    <mergeCell ref="AP6:AR6"/>
    <mergeCell ref="BU4:CB4"/>
    <mergeCell ref="A6:A7"/>
    <mergeCell ref="B6:D6"/>
    <mergeCell ref="F6:H6"/>
    <mergeCell ref="J6:L6"/>
    <mergeCell ref="M6:M7"/>
    <mergeCell ref="N6:P6"/>
    <mergeCell ref="R6:T6"/>
    <mergeCell ref="V6:X6"/>
    <mergeCell ref="Y6:Y7"/>
    <mergeCell ref="A4:L4"/>
    <mergeCell ref="M4:X4"/>
    <mergeCell ref="Y4:AJ4"/>
    <mergeCell ref="AK4:AV4"/>
    <mergeCell ref="AW4:BH4"/>
    <mergeCell ref="BI4:BT4"/>
    <mergeCell ref="BI2:BT2"/>
    <mergeCell ref="BU2:CB2"/>
    <mergeCell ref="A3:L3"/>
    <mergeCell ref="M3:X3"/>
    <mergeCell ref="Y3:AJ3"/>
    <mergeCell ref="AK3:AV3"/>
    <mergeCell ref="AW3:BH3"/>
    <mergeCell ref="BI3:BT3"/>
    <mergeCell ref="BU3:CB3"/>
    <mergeCell ref="M1:X1"/>
    <mergeCell ref="Y1:AJ1"/>
    <mergeCell ref="AK1:AV1"/>
    <mergeCell ref="AW1:BH1"/>
    <mergeCell ref="A2:L2"/>
    <mergeCell ref="M2:X2"/>
    <mergeCell ref="Y2:AJ2"/>
    <mergeCell ref="AK2:AV2"/>
    <mergeCell ref="AW2:BH2"/>
  </mergeCells>
  <hyperlinks>
    <hyperlink ref="A1" location="Índice!A1" display="Volver al Índice" xr:uid="{4C6AAE67-35E6-45DA-A8E6-0D4BEA89033F}"/>
  </hyperlinks>
  <printOptions horizontalCentered="1" verticalCentered="1" gridLinesSet="0"/>
  <pageMargins left="0.75" right="0.75" top="1" bottom="1" header="0.59055118110236227" footer="0.59055118110236227"/>
  <pageSetup paperSize="9" scale="70" fitToHeight="12" orientation="landscape" r:id="rId1"/>
  <headerFooter alignWithMargins="0"/>
  <rowBreaks count="2" manualBreakCount="2">
    <brk id="63" max="79" man="1"/>
    <brk id="143" max="16383" man="1"/>
  </rowBreaks>
  <colBreaks count="4" manualBreakCount="4">
    <brk id="12" max="150" man="1"/>
    <brk id="24" max="150" man="1"/>
    <brk id="36" max="150" man="1"/>
    <brk id="48"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C9EB5-CC21-48CD-84B5-46E1ABAF8704}">
  <sheetPr>
    <pageSetUpPr autoPageBreaks="0"/>
  </sheetPr>
  <dimension ref="A1:CJ319"/>
  <sheetViews>
    <sheetView showGridLines="0" zoomScale="58" zoomScaleNormal="58" zoomScaleSheetLayoutView="100" workbookViewId="0"/>
  </sheetViews>
  <sheetFormatPr baseColWidth="10" defaultColWidth="13.140625" defaultRowHeight="12.75"/>
  <cols>
    <col min="1" max="1" width="66.85546875" style="7" customWidth="1"/>
    <col min="2" max="2" width="15.42578125" style="7" bestFit="1" customWidth="1"/>
    <col min="3" max="4" width="13.140625" style="7" bestFit="1" customWidth="1"/>
    <col min="5" max="5" width="2.85546875" style="7" customWidth="1"/>
    <col min="6" max="8" width="12" style="7" customWidth="1"/>
    <col min="9" max="9" width="2.85546875" style="7" customWidth="1"/>
    <col min="10" max="11" width="12.5703125" style="7" bestFit="1" customWidth="1"/>
    <col min="12" max="12" width="14.85546875" style="7" bestFit="1" customWidth="1"/>
    <col min="13" max="13" width="63.42578125" style="7" customWidth="1"/>
    <col min="14" max="16" width="12" style="7" customWidth="1"/>
    <col min="17" max="17" width="2.85546875" style="7" customWidth="1"/>
    <col min="18" max="20" width="12" style="7" customWidth="1"/>
    <col min="21" max="21" width="2.85546875" style="7" customWidth="1"/>
    <col min="22" max="22" width="12.5703125" style="7" bestFit="1" customWidth="1"/>
    <col min="23" max="23" width="12" style="7" customWidth="1"/>
    <col min="24" max="24" width="12.5703125" style="7" bestFit="1" customWidth="1"/>
    <col min="25" max="25" width="63.42578125" style="7" customWidth="1"/>
    <col min="26" max="28" width="12" style="7" customWidth="1"/>
    <col min="29" max="29" width="2.85546875" style="7" customWidth="1"/>
    <col min="30" max="32" width="12" style="7" customWidth="1"/>
    <col min="33" max="33" width="2.85546875" style="7" customWidth="1"/>
    <col min="34" max="36" width="12" style="7" customWidth="1"/>
    <col min="37" max="37" width="63.42578125" style="7" customWidth="1"/>
    <col min="38" max="40" width="12" style="7" customWidth="1"/>
    <col min="41" max="41" width="1.7109375" style="7" customWidth="1"/>
    <col min="42" max="44" width="12" style="7" customWidth="1"/>
    <col min="45" max="45" width="1.7109375" style="7" customWidth="1"/>
    <col min="46" max="48" width="13.140625" style="7" customWidth="1"/>
    <col min="49" max="49" width="63.42578125" style="7" customWidth="1"/>
    <col min="50" max="52" width="12" style="7" customWidth="1"/>
    <col min="53" max="53" width="1.140625" style="7" customWidth="1"/>
    <col min="54" max="56" width="12" style="7" customWidth="1"/>
    <col min="57" max="57" width="1.7109375" style="7" customWidth="1"/>
    <col min="58" max="60" width="12" style="7" customWidth="1"/>
    <col min="61" max="61" width="63.42578125" style="7" customWidth="1"/>
    <col min="62" max="64" width="12" style="7" customWidth="1"/>
    <col min="65" max="65" width="1.140625" style="7" customWidth="1"/>
    <col min="66" max="68" width="12" style="7" customWidth="1"/>
    <col min="69" max="69" width="1.140625" style="7" customWidth="1"/>
    <col min="70" max="72" width="15.42578125" style="7" customWidth="1"/>
    <col min="73" max="73" width="63.42578125" style="7" customWidth="1"/>
    <col min="74" max="75" width="15.42578125" style="7" customWidth="1"/>
    <col min="76" max="76" width="14.28515625" style="7" bestFit="1" customWidth="1"/>
    <col min="77" max="77" width="0.5703125" style="7" customWidth="1"/>
    <col min="78" max="80" width="15.42578125" style="7" customWidth="1"/>
    <col min="81" max="81" width="14.28515625" style="7" bestFit="1" customWidth="1"/>
    <col min="82" max="16384" width="13.140625" style="7"/>
  </cols>
  <sheetData>
    <row r="1" spans="1:88" s="556" customFormat="1" ht="18" customHeight="1">
      <c r="A1" s="1403" t="s">
        <v>1230</v>
      </c>
      <c r="B1" s="553"/>
      <c r="C1" s="553"/>
      <c r="D1" s="553"/>
      <c r="E1" s="553"/>
      <c r="F1" s="553"/>
      <c r="G1" s="553"/>
      <c r="H1" s="553"/>
      <c r="I1" s="553"/>
      <c r="J1" s="553"/>
      <c r="K1" s="553"/>
      <c r="L1" s="553"/>
      <c r="M1" s="554"/>
      <c r="N1" s="555"/>
      <c r="O1" s="555"/>
      <c r="P1" s="555"/>
      <c r="Q1" s="555"/>
      <c r="R1" s="555"/>
      <c r="S1" s="555"/>
      <c r="T1" s="555"/>
      <c r="U1" s="555"/>
      <c r="V1" s="555"/>
      <c r="W1" s="555"/>
      <c r="X1" s="555"/>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54"/>
      <c r="AW1" s="554"/>
      <c r="AX1" s="554"/>
      <c r="AY1" s="554"/>
      <c r="AZ1" s="554"/>
      <c r="BA1" s="554"/>
      <c r="BB1" s="554"/>
      <c r="BC1" s="554"/>
      <c r="BD1" s="554"/>
      <c r="BE1" s="554"/>
      <c r="BF1" s="554"/>
      <c r="BG1" s="554"/>
      <c r="BH1" s="554"/>
      <c r="BI1" s="554"/>
      <c r="BJ1" s="554"/>
      <c r="BK1" s="554"/>
      <c r="BL1" s="554"/>
      <c r="BM1" s="554"/>
      <c r="BN1" s="554"/>
      <c r="BO1" s="554"/>
      <c r="BP1" s="554"/>
      <c r="BQ1" s="554"/>
      <c r="BR1" s="554"/>
      <c r="BS1" s="554"/>
      <c r="BT1" s="554"/>
      <c r="BU1" s="554"/>
    </row>
    <row r="2" spans="1:88" s="303" customFormat="1" ht="24" customHeight="1">
      <c r="A2" s="516" t="s">
        <v>613</v>
      </c>
      <c r="B2" s="516"/>
      <c r="C2" s="516"/>
      <c r="D2" s="516"/>
      <c r="E2" s="516"/>
      <c r="F2" s="516"/>
      <c r="G2" s="516"/>
      <c r="H2" s="516"/>
      <c r="I2" s="516"/>
      <c r="J2" s="516"/>
      <c r="K2" s="516"/>
      <c r="L2" s="516"/>
      <c r="M2" s="437" t="s">
        <v>613</v>
      </c>
      <c r="N2" s="437"/>
      <c r="O2" s="437"/>
      <c r="P2" s="437"/>
      <c r="Q2" s="437"/>
      <c r="R2" s="437"/>
      <c r="S2" s="437"/>
      <c r="T2" s="437"/>
      <c r="U2" s="437"/>
      <c r="V2" s="437"/>
      <c r="W2" s="437"/>
      <c r="X2" s="437"/>
      <c r="Y2" s="437" t="s">
        <v>613</v>
      </c>
      <c r="Z2" s="437"/>
      <c r="AA2" s="437"/>
      <c r="AB2" s="437"/>
      <c r="AC2" s="437"/>
      <c r="AD2" s="437"/>
      <c r="AE2" s="437"/>
      <c r="AF2" s="437"/>
      <c r="AG2" s="437"/>
      <c r="AH2" s="437"/>
      <c r="AI2" s="437"/>
      <c r="AJ2" s="437"/>
      <c r="AK2" s="437" t="s">
        <v>613</v>
      </c>
      <c r="AL2" s="437"/>
      <c r="AM2" s="437"/>
      <c r="AN2" s="437"/>
      <c r="AO2" s="437"/>
      <c r="AP2" s="437"/>
      <c r="AQ2" s="437"/>
      <c r="AR2" s="437"/>
      <c r="AS2" s="437"/>
      <c r="AT2" s="437"/>
      <c r="AU2" s="437"/>
      <c r="AV2" s="437"/>
      <c r="AW2" s="437" t="s">
        <v>613</v>
      </c>
      <c r="AX2" s="437"/>
      <c r="AY2" s="437"/>
      <c r="AZ2" s="437"/>
      <c r="BA2" s="437"/>
      <c r="BB2" s="437"/>
      <c r="BC2" s="437"/>
      <c r="BD2" s="437"/>
      <c r="BE2" s="437"/>
      <c r="BF2" s="437"/>
      <c r="BG2" s="437"/>
      <c r="BH2" s="437"/>
      <c r="BI2" s="437" t="s">
        <v>613</v>
      </c>
      <c r="BJ2" s="437"/>
      <c r="BK2" s="437"/>
      <c r="BL2" s="437"/>
      <c r="BM2" s="437"/>
      <c r="BN2" s="437"/>
      <c r="BO2" s="437"/>
      <c r="BP2" s="437"/>
      <c r="BQ2" s="437"/>
      <c r="BR2" s="437"/>
      <c r="BS2" s="437"/>
      <c r="BT2" s="437"/>
      <c r="BU2" s="437" t="s">
        <v>613</v>
      </c>
      <c r="BV2" s="437"/>
      <c r="BW2" s="437"/>
      <c r="BX2" s="437"/>
      <c r="BY2" s="437"/>
      <c r="BZ2" s="437"/>
      <c r="CA2" s="437"/>
      <c r="CB2" s="437"/>
      <c r="CC2" s="438"/>
      <c r="CD2" s="438"/>
      <c r="CE2" s="438"/>
      <c r="CF2" s="438"/>
      <c r="CG2" s="438"/>
      <c r="CH2" s="438"/>
      <c r="CI2" s="438"/>
      <c r="CJ2" s="438"/>
    </row>
    <row r="3" spans="1:88" s="304" customFormat="1" ht="18" customHeight="1">
      <c r="A3" s="439">
        <v>45626</v>
      </c>
      <c r="B3" s="439"/>
      <c r="C3" s="439"/>
      <c r="D3" s="439"/>
      <c r="E3" s="439"/>
      <c r="F3" s="439"/>
      <c r="G3" s="439"/>
      <c r="H3" s="439"/>
      <c r="I3" s="439"/>
      <c r="J3" s="439"/>
      <c r="K3" s="439"/>
      <c r="L3" s="439"/>
      <c r="M3" s="439">
        <v>45626</v>
      </c>
      <c r="N3" s="439"/>
      <c r="O3" s="439"/>
      <c r="P3" s="439"/>
      <c r="Q3" s="439"/>
      <c r="R3" s="439"/>
      <c r="S3" s="439"/>
      <c r="T3" s="439"/>
      <c r="U3" s="439"/>
      <c r="V3" s="439"/>
      <c r="W3" s="439"/>
      <c r="X3" s="439"/>
      <c r="Y3" s="439">
        <v>45626</v>
      </c>
      <c r="Z3" s="439"/>
      <c r="AA3" s="439"/>
      <c r="AB3" s="439"/>
      <c r="AC3" s="439"/>
      <c r="AD3" s="439"/>
      <c r="AE3" s="439"/>
      <c r="AF3" s="439"/>
      <c r="AG3" s="439"/>
      <c r="AH3" s="439"/>
      <c r="AI3" s="439"/>
      <c r="AJ3" s="439"/>
      <c r="AK3" s="439">
        <v>45626</v>
      </c>
      <c r="AL3" s="439"/>
      <c r="AM3" s="439"/>
      <c r="AN3" s="439"/>
      <c r="AO3" s="439"/>
      <c r="AP3" s="439"/>
      <c r="AQ3" s="439"/>
      <c r="AR3" s="439"/>
      <c r="AS3" s="439"/>
      <c r="AT3" s="439"/>
      <c r="AU3" s="439"/>
      <c r="AV3" s="439"/>
      <c r="AW3" s="439">
        <v>45626</v>
      </c>
      <c r="AX3" s="439"/>
      <c r="AY3" s="439"/>
      <c r="AZ3" s="439"/>
      <c r="BA3" s="439"/>
      <c r="BB3" s="439"/>
      <c r="BC3" s="439"/>
      <c r="BD3" s="439"/>
      <c r="BE3" s="439"/>
      <c r="BF3" s="439"/>
      <c r="BG3" s="439"/>
      <c r="BH3" s="439"/>
      <c r="BI3" s="439">
        <v>45626</v>
      </c>
      <c r="BJ3" s="439"/>
      <c r="BK3" s="439"/>
      <c r="BL3" s="439"/>
      <c r="BM3" s="439"/>
      <c r="BN3" s="439"/>
      <c r="BO3" s="439"/>
      <c r="BP3" s="439"/>
      <c r="BQ3" s="439"/>
      <c r="BR3" s="439"/>
      <c r="BS3" s="439"/>
      <c r="BT3" s="439"/>
      <c r="BU3" s="440">
        <v>45626</v>
      </c>
      <c r="BV3" s="440"/>
      <c r="BW3" s="440"/>
      <c r="BX3" s="440"/>
      <c r="BY3" s="440"/>
      <c r="BZ3" s="440"/>
      <c r="CA3" s="440"/>
      <c r="CB3" s="440"/>
      <c r="CC3" s="441"/>
      <c r="CD3" s="441"/>
      <c r="CE3" s="441"/>
      <c r="CF3" s="441"/>
      <c r="CG3" s="441"/>
      <c r="CH3" s="441"/>
      <c r="CI3" s="441"/>
      <c r="CJ3" s="441"/>
    </row>
    <row r="4" spans="1:88" s="305" customFormat="1" ht="15" customHeight="1">
      <c r="A4" s="557" t="s">
        <v>499</v>
      </c>
      <c r="B4" s="557"/>
      <c r="C4" s="557"/>
      <c r="D4" s="557"/>
      <c r="E4" s="557"/>
      <c r="F4" s="557"/>
      <c r="G4" s="557"/>
      <c r="H4" s="557"/>
      <c r="I4" s="557"/>
      <c r="J4" s="557"/>
      <c r="K4" s="557"/>
      <c r="L4" s="557"/>
      <c r="M4" s="557" t="s">
        <v>499</v>
      </c>
      <c r="N4" s="557"/>
      <c r="O4" s="557"/>
      <c r="P4" s="557"/>
      <c r="Q4" s="557"/>
      <c r="R4" s="557"/>
      <c r="S4" s="557"/>
      <c r="T4" s="557"/>
      <c r="U4" s="557"/>
      <c r="V4" s="557"/>
      <c r="W4" s="557"/>
      <c r="X4" s="557"/>
      <c r="Y4" s="557" t="s">
        <v>499</v>
      </c>
      <c r="Z4" s="557"/>
      <c r="AA4" s="557"/>
      <c r="AB4" s="557"/>
      <c r="AC4" s="557"/>
      <c r="AD4" s="557"/>
      <c r="AE4" s="557"/>
      <c r="AF4" s="557"/>
      <c r="AG4" s="557"/>
      <c r="AH4" s="557"/>
      <c r="AI4" s="557"/>
      <c r="AJ4" s="557"/>
      <c r="AK4" s="557" t="s">
        <v>499</v>
      </c>
      <c r="AL4" s="557"/>
      <c r="AM4" s="557"/>
      <c r="AN4" s="557"/>
      <c r="AO4" s="557"/>
      <c r="AP4" s="557"/>
      <c r="AQ4" s="557"/>
      <c r="AR4" s="557"/>
      <c r="AS4" s="557"/>
      <c r="AT4" s="557"/>
      <c r="AU4" s="557"/>
      <c r="AV4" s="557"/>
      <c r="AW4" s="557" t="s">
        <v>499</v>
      </c>
      <c r="AX4" s="557"/>
      <c r="AY4" s="557"/>
      <c r="AZ4" s="557"/>
      <c r="BA4" s="557"/>
      <c r="BB4" s="557"/>
      <c r="BC4" s="557"/>
      <c r="BD4" s="557"/>
      <c r="BE4" s="557"/>
      <c r="BF4" s="557"/>
      <c r="BG4" s="557"/>
      <c r="BH4" s="557"/>
      <c r="BI4" s="557" t="s">
        <v>499</v>
      </c>
      <c r="BJ4" s="557"/>
      <c r="BK4" s="557"/>
      <c r="BL4" s="557"/>
      <c r="BM4" s="557"/>
      <c r="BN4" s="557"/>
      <c r="BO4" s="557"/>
      <c r="BP4" s="557"/>
      <c r="BQ4" s="557"/>
      <c r="BR4" s="557"/>
      <c r="BS4" s="557"/>
      <c r="BT4" s="557"/>
      <c r="BU4" s="443" t="s">
        <v>499</v>
      </c>
      <c r="BV4" s="443"/>
      <c r="BW4" s="443"/>
      <c r="BX4" s="443"/>
      <c r="BY4" s="443"/>
      <c r="BZ4" s="443"/>
      <c r="CA4" s="443"/>
      <c r="CB4" s="443"/>
      <c r="CC4" s="445"/>
      <c r="CD4" s="445"/>
      <c r="CE4" s="445"/>
      <c r="CF4" s="445"/>
      <c r="CG4" s="445"/>
      <c r="CH4" s="445"/>
      <c r="CI4" s="445"/>
      <c r="CJ4" s="445"/>
    </row>
    <row r="5" spans="1:88" s="563" customFormat="1" ht="6" customHeight="1" thickBot="1">
      <c r="A5" s="558"/>
      <c r="B5" s="558"/>
      <c r="C5" s="558"/>
      <c r="D5" s="558"/>
      <c r="E5" s="558"/>
      <c r="F5" s="558"/>
      <c r="G5" s="558"/>
      <c r="H5" s="558"/>
      <c r="I5" s="558"/>
      <c r="J5" s="558"/>
      <c r="K5" s="558"/>
      <c r="L5" s="558"/>
      <c r="M5" s="559"/>
      <c r="N5" s="560"/>
      <c r="O5" s="560"/>
      <c r="P5" s="561"/>
      <c r="Q5" s="561"/>
      <c r="R5" s="560"/>
      <c r="S5" s="560"/>
      <c r="T5" s="560"/>
      <c r="U5" s="560"/>
      <c r="V5" s="560"/>
      <c r="W5" s="560"/>
      <c r="X5" s="560"/>
      <c r="Y5" s="559"/>
      <c r="Z5" s="559"/>
      <c r="AA5" s="559"/>
      <c r="AB5" s="559"/>
      <c r="AC5" s="559"/>
      <c r="AD5" s="559"/>
      <c r="AE5" s="559"/>
      <c r="AF5" s="559"/>
      <c r="AG5" s="559"/>
      <c r="AH5" s="559"/>
      <c r="AI5" s="559"/>
      <c r="AJ5" s="559"/>
      <c r="AK5" s="559"/>
      <c r="AL5" s="559"/>
      <c r="AM5" s="559"/>
      <c r="AN5" s="559"/>
      <c r="AO5" s="559"/>
      <c r="AP5" s="559"/>
      <c r="AQ5" s="559"/>
      <c r="AR5" s="559"/>
      <c r="AS5" s="559"/>
      <c r="AT5" s="559"/>
      <c r="AU5" s="559"/>
      <c r="AV5" s="562"/>
      <c r="AW5" s="559"/>
      <c r="AX5" s="559"/>
      <c r="AY5" s="559"/>
      <c r="AZ5" s="559"/>
      <c r="BA5" s="559"/>
      <c r="BB5" s="559"/>
      <c r="BC5" s="559"/>
      <c r="BD5" s="559"/>
      <c r="BE5" s="559"/>
      <c r="BF5" s="559"/>
      <c r="BG5" s="559"/>
      <c r="BH5" s="562"/>
      <c r="BI5" s="559"/>
      <c r="BJ5" s="559"/>
      <c r="BK5" s="559"/>
      <c r="BL5" s="562"/>
      <c r="BM5" s="562"/>
      <c r="BN5" s="559"/>
      <c r="BO5" s="559"/>
      <c r="BP5" s="562"/>
      <c r="BQ5" s="562"/>
      <c r="BR5" s="559"/>
      <c r="BS5" s="559"/>
      <c r="BT5" s="559"/>
      <c r="BU5" s="559"/>
    </row>
    <row r="6" spans="1:88" s="13" customFormat="1" ht="29.25" customHeight="1" thickTop="1">
      <c r="A6" s="564"/>
      <c r="B6" s="525" t="s">
        <v>501</v>
      </c>
      <c r="C6" s="525"/>
      <c r="D6" s="525"/>
      <c r="E6" s="526"/>
      <c r="F6" s="525" t="s">
        <v>30</v>
      </c>
      <c r="G6" s="525"/>
      <c r="H6" s="525"/>
      <c r="I6" s="526"/>
      <c r="J6" s="525" t="s">
        <v>614</v>
      </c>
      <c r="K6" s="525"/>
      <c r="L6" s="525"/>
      <c r="M6" s="527"/>
      <c r="N6" s="457" t="s">
        <v>503</v>
      </c>
      <c r="O6" s="457"/>
      <c r="P6" s="457"/>
      <c r="Q6" s="527"/>
      <c r="R6" s="457" t="s">
        <v>504</v>
      </c>
      <c r="S6" s="457"/>
      <c r="T6" s="457"/>
      <c r="U6" s="527"/>
      <c r="V6" s="457" t="s">
        <v>114</v>
      </c>
      <c r="W6" s="457"/>
      <c r="X6" s="457"/>
      <c r="Y6" s="527"/>
      <c r="Z6" s="457" t="s">
        <v>35</v>
      </c>
      <c r="AA6" s="457"/>
      <c r="AB6" s="457"/>
      <c r="AC6" s="458"/>
      <c r="AD6" s="457" t="s">
        <v>505</v>
      </c>
      <c r="AE6" s="457"/>
      <c r="AF6" s="457"/>
      <c r="AG6" s="458"/>
      <c r="AH6" s="457" t="s">
        <v>37</v>
      </c>
      <c r="AI6" s="457"/>
      <c r="AJ6" s="457"/>
      <c r="AK6" s="527"/>
      <c r="AL6" s="457" t="s">
        <v>506</v>
      </c>
      <c r="AM6" s="457"/>
      <c r="AN6" s="457"/>
      <c r="AO6" s="458"/>
      <c r="AP6" s="457" t="s">
        <v>507</v>
      </c>
      <c r="AQ6" s="457"/>
      <c r="AR6" s="457"/>
      <c r="AS6" s="458"/>
      <c r="AT6" s="457" t="s">
        <v>508</v>
      </c>
      <c r="AU6" s="457"/>
      <c r="AV6" s="457"/>
      <c r="AW6" s="527"/>
      <c r="AX6" s="457" t="s">
        <v>509</v>
      </c>
      <c r="AY6" s="457"/>
      <c r="AZ6" s="457"/>
      <c r="BA6" s="459"/>
      <c r="BB6" s="460" t="s">
        <v>42</v>
      </c>
      <c r="BC6" s="460"/>
      <c r="BD6" s="460"/>
      <c r="BE6" s="458"/>
      <c r="BF6" s="457" t="s">
        <v>615</v>
      </c>
      <c r="BG6" s="457"/>
      <c r="BH6" s="457"/>
      <c r="BI6" s="527"/>
      <c r="BJ6" s="457" t="s">
        <v>44</v>
      </c>
      <c r="BK6" s="457"/>
      <c r="BL6" s="457"/>
      <c r="BM6" s="461"/>
      <c r="BN6" s="457" t="s">
        <v>45</v>
      </c>
      <c r="BO6" s="457"/>
      <c r="BP6" s="457"/>
      <c r="BQ6" s="461"/>
      <c r="BR6" s="457" t="s">
        <v>511</v>
      </c>
      <c r="BS6" s="457"/>
      <c r="BT6" s="457"/>
      <c r="BU6" s="527"/>
      <c r="BV6" s="457" t="s">
        <v>616</v>
      </c>
      <c r="BW6" s="457"/>
      <c r="BX6" s="457"/>
      <c r="BY6" s="459"/>
      <c r="BZ6" s="457" t="s">
        <v>617</v>
      </c>
      <c r="CA6" s="457"/>
      <c r="CB6" s="457"/>
    </row>
    <row r="7" spans="1:88" s="13" customFormat="1" ht="12" customHeight="1">
      <c r="A7" s="565"/>
      <c r="B7" s="530" t="s">
        <v>514</v>
      </c>
      <c r="C7" s="531" t="s">
        <v>515</v>
      </c>
      <c r="D7" s="531" t="s">
        <v>516</v>
      </c>
      <c r="E7" s="530"/>
      <c r="F7" s="530" t="s">
        <v>514</v>
      </c>
      <c r="G7" s="531" t="s">
        <v>515</v>
      </c>
      <c r="H7" s="530" t="s">
        <v>516</v>
      </c>
      <c r="I7" s="530"/>
      <c r="J7" s="531" t="s">
        <v>514</v>
      </c>
      <c r="K7" s="531" t="s">
        <v>515</v>
      </c>
      <c r="L7" s="531" t="s">
        <v>516</v>
      </c>
      <c r="M7" s="566"/>
      <c r="N7" s="465" t="s">
        <v>514</v>
      </c>
      <c r="O7" s="466" t="s">
        <v>515</v>
      </c>
      <c r="P7" s="465" t="s">
        <v>516</v>
      </c>
      <c r="Q7" s="465"/>
      <c r="R7" s="465" t="s">
        <v>514</v>
      </c>
      <c r="S7" s="466" t="s">
        <v>515</v>
      </c>
      <c r="T7" s="465" t="s">
        <v>516</v>
      </c>
      <c r="U7" s="465"/>
      <c r="V7" s="465" t="s">
        <v>514</v>
      </c>
      <c r="W7" s="466" t="s">
        <v>515</v>
      </c>
      <c r="X7" s="465" t="s">
        <v>516</v>
      </c>
      <c r="Y7" s="566"/>
      <c r="Z7" s="466" t="s">
        <v>514</v>
      </c>
      <c r="AA7" s="466" t="s">
        <v>515</v>
      </c>
      <c r="AB7" s="466" t="s">
        <v>516</v>
      </c>
      <c r="AC7" s="465"/>
      <c r="AD7" s="465" t="s">
        <v>514</v>
      </c>
      <c r="AE7" s="466" t="s">
        <v>515</v>
      </c>
      <c r="AF7" s="466" t="s">
        <v>516</v>
      </c>
      <c r="AG7" s="465"/>
      <c r="AH7" s="466" t="s">
        <v>514</v>
      </c>
      <c r="AI7" s="466" t="s">
        <v>515</v>
      </c>
      <c r="AJ7" s="466" t="s">
        <v>516</v>
      </c>
      <c r="AK7" s="566"/>
      <c r="AL7" s="465" t="s">
        <v>514</v>
      </c>
      <c r="AM7" s="466" t="s">
        <v>515</v>
      </c>
      <c r="AN7" s="465" t="s">
        <v>516</v>
      </c>
      <c r="AO7" s="465"/>
      <c r="AP7" s="465" t="s">
        <v>514</v>
      </c>
      <c r="AQ7" s="466" t="s">
        <v>515</v>
      </c>
      <c r="AR7" s="466" t="s">
        <v>516</v>
      </c>
      <c r="AS7" s="465"/>
      <c r="AT7" s="465" t="s">
        <v>514</v>
      </c>
      <c r="AU7" s="466" t="s">
        <v>515</v>
      </c>
      <c r="AV7" s="465" t="s">
        <v>516</v>
      </c>
      <c r="AW7" s="566"/>
      <c r="AX7" s="465" t="s">
        <v>514</v>
      </c>
      <c r="AY7" s="466" t="s">
        <v>515</v>
      </c>
      <c r="AZ7" s="465" t="s">
        <v>516</v>
      </c>
      <c r="BA7" s="467"/>
      <c r="BB7" s="465" t="s">
        <v>514</v>
      </c>
      <c r="BC7" s="466" t="s">
        <v>515</v>
      </c>
      <c r="BD7" s="465" t="s">
        <v>516</v>
      </c>
      <c r="BE7" s="465"/>
      <c r="BF7" s="465" t="s">
        <v>514</v>
      </c>
      <c r="BG7" s="466" t="s">
        <v>515</v>
      </c>
      <c r="BH7" s="465" t="s">
        <v>516</v>
      </c>
      <c r="BI7" s="566"/>
      <c r="BJ7" s="465" t="s">
        <v>514</v>
      </c>
      <c r="BK7" s="466" t="s">
        <v>515</v>
      </c>
      <c r="BL7" s="465" t="s">
        <v>516</v>
      </c>
      <c r="BM7" s="465"/>
      <c r="BN7" s="465" t="s">
        <v>514</v>
      </c>
      <c r="BO7" s="466" t="s">
        <v>515</v>
      </c>
      <c r="BP7" s="465" t="s">
        <v>516</v>
      </c>
      <c r="BQ7" s="465"/>
      <c r="BR7" s="465" t="s">
        <v>514</v>
      </c>
      <c r="BS7" s="466" t="s">
        <v>515</v>
      </c>
      <c r="BT7" s="466" t="s">
        <v>516</v>
      </c>
      <c r="BU7" s="566"/>
      <c r="BV7" s="465" t="s">
        <v>514</v>
      </c>
      <c r="BW7" s="466" t="s">
        <v>515</v>
      </c>
      <c r="BX7" s="465" t="s">
        <v>516</v>
      </c>
      <c r="BY7" s="566"/>
      <c r="BZ7" s="465" t="s">
        <v>514</v>
      </c>
      <c r="CA7" s="466" t="s">
        <v>515</v>
      </c>
      <c r="CB7" s="465" t="s">
        <v>516</v>
      </c>
    </row>
    <row r="8" spans="1:88" s="18" customFormat="1" ht="5.25" customHeight="1">
      <c r="A8" s="534"/>
      <c r="B8" s="567"/>
      <c r="C8" s="567"/>
      <c r="D8" s="567"/>
      <c r="E8" s="568"/>
      <c r="F8" s="567"/>
      <c r="G8" s="567"/>
      <c r="H8" s="567"/>
      <c r="I8" s="568"/>
      <c r="J8" s="567"/>
      <c r="K8" s="567"/>
      <c r="L8" s="567"/>
      <c r="M8" s="470"/>
      <c r="N8" s="567"/>
      <c r="O8" s="567"/>
      <c r="P8" s="567"/>
      <c r="Q8" s="569"/>
      <c r="R8" s="567"/>
      <c r="S8" s="567"/>
      <c r="T8" s="567"/>
      <c r="U8" s="569"/>
      <c r="V8" s="567"/>
      <c r="W8" s="567"/>
      <c r="X8" s="567"/>
      <c r="Y8" s="470"/>
      <c r="Z8" s="567"/>
      <c r="AA8" s="567"/>
      <c r="AB8" s="567"/>
      <c r="AC8" s="569"/>
      <c r="AD8" s="567"/>
      <c r="AE8" s="567"/>
      <c r="AF8" s="567"/>
      <c r="AG8" s="569"/>
      <c r="AH8" s="567"/>
      <c r="AI8" s="567"/>
      <c r="AJ8" s="567"/>
      <c r="AK8" s="470"/>
      <c r="AL8" s="567"/>
      <c r="AM8" s="567"/>
      <c r="AN8" s="567"/>
      <c r="AO8" s="569"/>
      <c r="AP8" s="567"/>
      <c r="AQ8" s="567"/>
      <c r="AR8" s="567"/>
      <c r="AS8" s="569"/>
      <c r="AT8" s="567"/>
      <c r="AU8" s="567"/>
      <c r="AV8" s="567"/>
      <c r="AW8" s="470"/>
      <c r="AX8" s="470"/>
      <c r="AY8" s="470"/>
      <c r="AZ8" s="470"/>
      <c r="BA8" s="470"/>
      <c r="BB8" s="567"/>
      <c r="BC8" s="567"/>
      <c r="BD8" s="567"/>
      <c r="BE8" s="569"/>
      <c r="BF8" s="567"/>
      <c r="BG8" s="567"/>
      <c r="BH8" s="567"/>
      <c r="BI8" s="470"/>
      <c r="BJ8" s="567"/>
      <c r="BK8" s="567"/>
      <c r="BL8" s="567"/>
      <c r="BM8" s="567"/>
      <c r="BN8" s="567"/>
      <c r="BO8" s="567"/>
      <c r="BP8" s="567"/>
      <c r="BQ8" s="567"/>
      <c r="BR8" s="470"/>
      <c r="BS8" s="470"/>
      <c r="BT8" s="470"/>
      <c r="BU8" s="470"/>
      <c r="BV8" s="470"/>
      <c r="BW8" s="470"/>
      <c r="BX8" s="470"/>
      <c r="BY8" s="470"/>
      <c r="BZ8" s="470"/>
      <c r="CA8" s="470"/>
      <c r="CB8" s="470"/>
    </row>
    <row r="9" spans="1:88" s="24" customFormat="1" ht="8.1" customHeight="1">
      <c r="A9" s="570" t="s">
        <v>618</v>
      </c>
      <c r="B9" s="472">
        <v>6111528.47585</v>
      </c>
      <c r="C9" s="472">
        <v>2088548.9909900001</v>
      </c>
      <c r="D9" s="472">
        <v>8200077.4668399999</v>
      </c>
      <c r="E9" s="472"/>
      <c r="F9" s="472">
        <v>210436.12381999998</v>
      </c>
      <c r="G9" s="472">
        <v>17783.208489999997</v>
      </c>
      <c r="H9" s="472">
        <v>228219.33231</v>
      </c>
      <c r="I9" s="472"/>
      <c r="J9" s="472">
        <v>9580910.0621700007</v>
      </c>
      <c r="K9" s="472">
        <v>5008414.1987700006</v>
      </c>
      <c r="L9" s="472">
        <v>14589324.26094</v>
      </c>
      <c r="M9" s="570" t="s">
        <v>618</v>
      </c>
      <c r="N9" s="472">
        <v>792493.29320000007</v>
      </c>
      <c r="O9" s="472">
        <v>182650.22078999999</v>
      </c>
      <c r="P9" s="472">
        <v>975143.51399000001</v>
      </c>
      <c r="Q9" s="472"/>
      <c r="R9" s="472">
        <v>988635.01584999997</v>
      </c>
      <c r="S9" s="472">
        <v>567180.22126000002</v>
      </c>
      <c r="T9" s="472">
        <v>1555815.2371099999</v>
      </c>
      <c r="U9" s="472"/>
      <c r="V9" s="472">
        <v>3896259.6527199997</v>
      </c>
      <c r="W9" s="472">
        <v>1089761.60803</v>
      </c>
      <c r="X9" s="472">
        <v>4986021.2607500004</v>
      </c>
      <c r="Y9" s="570" t="s">
        <v>618</v>
      </c>
      <c r="Z9" s="472">
        <v>355093.41608</v>
      </c>
      <c r="AA9" s="472">
        <v>237670.10243999999</v>
      </c>
      <c r="AB9" s="472">
        <v>592763.51851999993</v>
      </c>
      <c r="AC9" s="472"/>
      <c r="AD9" s="472">
        <v>4687941.4688999997</v>
      </c>
      <c r="AE9" s="472">
        <v>1167397.2349200002</v>
      </c>
      <c r="AF9" s="472">
        <v>5855338.7038199995</v>
      </c>
      <c r="AG9" s="472"/>
      <c r="AH9" s="472">
        <v>2870341.0253099999</v>
      </c>
      <c r="AI9" s="472">
        <v>18814.93102</v>
      </c>
      <c r="AJ9" s="472">
        <v>2889155.95633</v>
      </c>
      <c r="AK9" s="570" t="s">
        <v>618</v>
      </c>
      <c r="AL9" s="472">
        <v>320786.50558</v>
      </c>
      <c r="AM9" s="472">
        <v>76658.351750000002</v>
      </c>
      <c r="AN9" s="472">
        <v>397444.85732999997</v>
      </c>
      <c r="AO9" s="472"/>
      <c r="AP9" s="472">
        <v>1075328.56543</v>
      </c>
      <c r="AQ9" s="472">
        <v>30899.54463</v>
      </c>
      <c r="AR9" s="472">
        <v>1106228.1100599999</v>
      </c>
      <c r="AS9" s="472"/>
      <c r="AT9" s="472">
        <v>289168.14235000004</v>
      </c>
      <c r="AU9" s="472">
        <v>521176.83768</v>
      </c>
      <c r="AV9" s="472">
        <v>810344.98002999998</v>
      </c>
      <c r="AW9" s="570" t="s">
        <v>618</v>
      </c>
      <c r="AX9" s="472">
        <v>417009.80625000002</v>
      </c>
      <c r="AY9" s="472">
        <v>553.78165000000001</v>
      </c>
      <c r="AZ9" s="472">
        <v>417563.58789999998</v>
      </c>
      <c r="BA9" s="472"/>
      <c r="BB9" s="472">
        <v>247427.86566000001</v>
      </c>
      <c r="BC9" s="472">
        <v>8961.78298</v>
      </c>
      <c r="BD9" s="472">
        <v>256389.64864</v>
      </c>
      <c r="BE9" s="472"/>
      <c r="BF9" s="472">
        <v>42885.062479999993</v>
      </c>
      <c r="BG9" s="472">
        <v>107127.68595999999</v>
      </c>
      <c r="BH9" s="472">
        <v>150012.74844</v>
      </c>
      <c r="BI9" s="570" t="s">
        <v>618</v>
      </c>
      <c r="BJ9" s="472">
        <v>20065.84607</v>
      </c>
      <c r="BK9" s="472">
        <v>82528.978909999991</v>
      </c>
      <c r="BL9" s="472">
        <v>102594.82498</v>
      </c>
      <c r="BM9" s="472"/>
      <c r="BN9" s="472">
        <v>24495.481530000001</v>
      </c>
      <c r="BO9" s="472">
        <v>99062.519739999989</v>
      </c>
      <c r="BP9" s="472">
        <v>123558.00126999999</v>
      </c>
      <c r="BQ9" s="472"/>
      <c r="BR9" s="472">
        <v>31930805.809249997</v>
      </c>
      <c r="BS9" s="472">
        <v>11305190.20001</v>
      </c>
      <c r="BT9" s="472">
        <v>43235996.009259999</v>
      </c>
      <c r="BU9" s="570" t="s">
        <v>618</v>
      </c>
      <c r="BV9" s="472">
        <v>9580910.0621700007</v>
      </c>
      <c r="BW9" s="472">
        <v>5069771.9454700006</v>
      </c>
      <c r="BX9" s="472">
        <v>14650682.007639999</v>
      </c>
      <c r="BY9" s="472"/>
      <c r="BZ9" s="472">
        <v>31930805.809249997</v>
      </c>
      <c r="CA9" s="472">
        <v>11366547.94671</v>
      </c>
      <c r="CB9" s="472">
        <v>43297353.755959995</v>
      </c>
      <c r="CC9" s="473"/>
    </row>
    <row r="10" spans="1:88" s="24" customFormat="1" ht="9" customHeight="1">
      <c r="A10" s="571" t="s">
        <v>619</v>
      </c>
      <c r="B10" s="476">
        <v>93482.99325</v>
      </c>
      <c r="C10" s="476">
        <v>448047.37956999999</v>
      </c>
      <c r="D10" s="476">
        <v>541530.37282000005</v>
      </c>
      <c r="E10" s="476"/>
      <c r="F10" s="476">
        <v>3247.7047499999999</v>
      </c>
      <c r="G10" s="476">
        <v>5925.6971900000008</v>
      </c>
      <c r="H10" s="476">
        <v>9173.4019399999997</v>
      </c>
      <c r="I10" s="476"/>
      <c r="J10" s="476">
        <v>34371.894420000004</v>
      </c>
      <c r="K10" s="476">
        <v>1124036.9957099999</v>
      </c>
      <c r="L10" s="476">
        <v>1158408.8901300002</v>
      </c>
      <c r="M10" s="571" t="s">
        <v>619</v>
      </c>
      <c r="N10" s="476">
        <v>7348.4536699999999</v>
      </c>
      <c r="O10" s="476">
        <v>32216.360989999997</v>
      </c>
      <c r="P10" s="476">
        <v>39564.814659999996</v>
      </c>
      <c r="Q10" s="476"/>
      <c r="R10" s="476">
        <v>4814.8605199999993</v>
      </c>
      <c r="S10" s="476">
        <v>110429.31941</v>
      </c>
      <c r="T10" s="476">
        <v>115244.17993000001</v>
      </c>
      <c r="U10" s="476"/>
      <c r="V10" s="476">
        <v>3834.6148399999997</v>
      </c>
      <c r="W10" s="476">
        <v>311219.7831</v>
      </c>
      <c r="X10" s="476">
        <v>315054.39794</v>
      </c>
      <c r="Y10" s="571" t="s">
        <v>619</v>
      </c>
      <c r="Z10" s="476">
        <v>20472.947889999999</v>
      </c>
      <c r="AA10" s="476">
        <v>59648.652459999998</v>
      </c>
      <c r="AB10" s="476">
        <v>80121.600349999993</v>
      </c>
      <c r="AC10" s="476"/>
      <c r="AD10" s="476">
        <v>50627.825850000001</v>
      </c>
      <c r="AE10" s="476">
        <v>257171.84738999998</v>
      </c>
      <c r="AF10" s="476">
        <v>307799.67324000003</v>
      </c>
      <c r="AG10" s="476"/>
      <c r="AH10" s="476">
        <v>8358.2456000000002</v>
      </c>
      <c r="AI10" s="476">
        <v>13138.106609999999</v>
      </c>
      <c r="AJ10" s="476">
        <v>21496.352210000001</v>
      </c>
      <c r="AK10" s="571" t="s">
        <v>619</v>
      </c>
      <c r="AL10" s="476">
        <v>136.03457</v>
      </c>
      <c r="AM10" s="476">
        <v>15226.880580000001</v>
      </c>
      <c r="AN10" s="476">
        <v>15362.915150000001</v>
      </c>
      <c r="AO10" s="476"/>
      <c r="AP10" s="476">
        <v>979.94783000000007</v>
      </c>
      <c r="AQ10" s="476">
        <v>11729.77578</v>
      </c>
      <c r="AR10" s="476">
        <v>12709.723609999999</v>
      </c>
      <c r="AS10" s="476"/>
      <c r="AT10" s="476">
        <v>7702.7703000000001</v>
      </c>
      <c r="AU10" s="476">
        <v>81332.168640000004</v>
      </c>
      <c r="AV10" s="476">
        <v>89034.938939999993</v>
      </c>
      <c r="AW10" s="571" t="s">
        <v>619</v>
      </c>
      <c r="AX10" s="476">
        <v>2306.7887299999998</v>
      </c>
      <c r="AY10" s="476">
        <v>506.95348999999999</v>
      </c>
      <c r="AZ10" s="476">
        <v>2813.7422199999996</v>
      </c>
      <c r="BA10" s="476"/>
      <c r="BB10" s="476">
        <v>8094.1054999999997</v>
      </c>
      <c r="BC10" s="476">
        <v>3049.4821200000001</v>
      </c>
      <c r="BD10" s="476">
        <v>11143.587619999998</v>
      </c>
      <c r="BE10" s="476"/>
      <c r="BF10" s="476">
        <v>16642.45593</v>
      </c>
      <c r="BG10" s="476">
        <v>38138.525409999995</v>
      </c>
      <c r="BH10" s="476">
        <v>54780.981340000006</v>
      </c>
      <c r="BI10" s="571" t="s">
        <v>619</v>
      </c>
      <c r="BJ10" s="476">
        <v>2960.6587999999997</v>
      </c>
      <c r="BK10" s="476">
        <v>63758.105590000006</v>
      </c>
      <c r="BL10" s="476">
        <v>66718.764389999997</v>
      </c>
      <c r="BM10" s="476"/>
      <c r="BN10" s="476">
        <v>107.69785</v>
      </c>
      <c r="BO10" s="476">
        <v>14508.28067</v>
      </c>
      <c r="BP10" s="476">
        <v>14615.978519999999</v>
      </c>
      <c r="BQ10" s="476"/>
      <c r="BR10" s="476">
        <v>265490.00029999996</v>
      </c>
      <c r="BS10" s="476">
        <v>2590084.3147099991</v>
      </c>
      <c r="BT10" s="476">
        <v>2855574.3150099996</v>
      </c>
      <c r="BU10" s="571" t="s">
        <v>619</v>
      </c>
      <c r="BV10" s="476">
        <v>34371.894420000004</v>
      </c>
      <c r="BW10" s="476">
        <v>1167510.6275899999</v>
      </c>
      <c r="BX10" s="476">
        <v>1201882.52201</v>
      </c>
      <c r="BY10" s="476"/>
      <c r="BZ10" s="476">
        <v>265490.00029999996</v>
      </c>
      <c r="CA10" s="476">
        <v>2633557.9465899989</v>
      </c>
      <c r="CB10" s="476">
        <v>2899047.9468899993</v>
      </c>
      <c r="CC10" s="473"/>
    </row>
    <row r="11" spans="1:88" s="24" customFormat="1" ht="9" customHeight="1">
      <c r="A11" s="478" t="s">
        <v>620</v>
      </c>
      <c r="B11" s="476">
        <v>16112.58222</v>
      </c>
      <c r="C11" s="476">
        <v>256.74612999999999</v>
      </c>
      <c r="D11" s="476">
        <v>16369.32835</v>
      </c>
      <c r="E11" s="476"/>
      <c r="F11" s="476">
        <v>2331.69929</v>
      </c>
      <c r="G11" s="476">
        <v>13.29251</v>
      </c>
      <c r="H11" s="476">
        <v>2344.9917999999998</v>
      </c>
      <c r="I11" s="476"/>
      <c r="J11" s="476">
        <v>3146.2440200000001</v>
      </c>
      <c r="K11" s="476">
        <v>2470.6109100000003</v>
      </c>
      <c r="L11" s="476">
        <v>5616.8549299999995</v>
      </c>
      <c r="M11" s="478" t="s">
        <v>620</v>
      </c>
      <c r="N11" s="476">
        <v>2638.6594399999999</v>
      </c>
      <c r="O11" s="476">
        <v>186.18673999999999</v>
      </c>
      <c r="P11" s="476">
        <v>2824.84618</v>
      </c>
      <c r="Q11" s="476"/>
      <c r="R11" s="476">
        <v>2343.8088299999999</v>
      </c>
      <c r="S11" s="476">
        <v>2099.2557400000001</v>
      </c>
      <c r="T11" s="476">
        <v>4443.0645700000005</v>
      </c>
      <c r="U11" s="476"/>
      <c r="V11" s="476">
        <v>3104.7485999999999</v>
      </c>
      <c r="W11" s="476">
        <v>985.95891000000006</v>
      </c>
      <c r="X11" s="476">
        <v>4090.7075099999997</v>
      </c>
      <c r="Y11" s="478" t="s">
        <v>620</v>
      </c>
      <c r="Z11" s="476">
        <v>9021.9606000000003</v>
      </c>
      <c r="AA11" s="476">
        <v>1722.6546899999998</v>
      </c>
      <c r="AB11" s="476">
        <v>10744.61529</v>
      </c>
      <c r="AC11" s="476"/>
      <c r="AD11" s="476">
        <v>5417.8644299999996</v>
      </c>
      <c r="AE11" s="476">
        <v>1706.4719700000001</v>
      </c>
      <c r="AF11" s="476">
        <v>7124.3364000000001</v>
      </c>
      <c r="AG11" s="476"/>
      <c r="AH11" s="476">
        <v>1809.7937099999999</v>
      </c>
      <c r="AI11" s="476">
        <v>40.527459999999998</v>
      </c>
      <c r="AJ11" s="476">
        <v>1850.3211699999999</v>
      </c>
      <c r="AK11" s="478" t="s">
        <v>620</v>
      </c>
      <c r="AL11" s="476">
        <v>589.52339000000006</v>
      </c>
      <c r="AM11" s="476">
        <v>5846.4561699999995</v>
      </c>
      <c r="AN11" s="476">
        <v>6435.9795599999998</v>
      </c>
      <c r="AO11" s="476"/>
      <c r="AP11" s="476">
        <v>2382.3332599999999</v>
      </c>
      <c r="AQ11" s="476">
        <v>645.25121999999999</v>
      </c>
      <c r="AR11" s="476">
        <v>3027.58448</v>
      </c>
      <c r="AS11" s="476"/>
      <c r="AT11" s="476">
        <v>5628.0352000000003</v>
      </c>
      <c r="AU11" s="476">
        <v>449.52458000000001</v>
      </c>
      <c r="AV11" s="476">
        <v>6077.5597800000005</v>
      </c>
      <c r="AW11" s="478" t="s">
        <v>620</v>
      </c>
      <c r="AX11" s="476">
        <v>4703.3861200000001</v>
      </c>
      <c r="AY11" s="476">
        <v>42.675520000000006</v>
      </c>
      <c r="AZ11" s="476">
        <v>4746.0616399999999</v>
      </c>
      <c r="BA11" s="476"/>
      <c r="BB11" s="476">
        <v>1603.9905000000001</v>
      </c>
      <c r="BC11" s="476">
        <v>6.9921600000000002</v>
      </c>
      <c r="BD11" s="476">
        <v>1610.9826600000001</v>
      </c>
      <c r="BE11" s="476"/>
      <c r="BF11" s="476">
        <v>2356.50432</v>
      </c>
      <c r="BG11" s="476">
        <v>5.5493000000000006</v>
      </c>
      <c r="BH11" s="476">
        <v>2362.0536200000001</v>
      </c>
      <c r="BI11" s="478" t="s">
        <v>620</v>
      </c>
      <c r="BJ11" s="476">
        <v>3586.3974600000001</v>
      </c>
      <c r="BK11" s="476">
        <v>5728.25072</v>
      </c>
      <c r="BL11" s="476">
        <v>9314.6481800000001</v>
      </c>
      <c r="BM11" s="476"/>
      <c r="BN11" s="476">
        <v>2961.2375700000002</v>
      </c>
      <c r="BO11" s="476">
        <v>2555.1423799999998</v>
      </c>
      <c r="BP11" s="476">
        <v>5516.3799500000005</v>
      </c>
      <c r="BQ11" s="476"/>
      <c r="BR11" s="476">
        <v>69738.768959999987</v>
      </c>
      <c r="BS11" s="476">
        <v>24761.547110000003</v>
      </c>
      <c r="BT11" s="476">
        <v>94500.316070000015</v>
      </c>
      <c r="BU11" s="478" t="s">
        <v>620</v>
      </c>
      <c r="BV11" s="476">
        <v>3146.2440200000001</v>
      </c>
      <c r="BW11" s="476">
        <v>2470.6109100000003</v>
      </c>
      <c r="BX11" s="476">
        <v>5616.8549299999995</v>
      </c>
      <c r="BY11" s="476"/>
      <c r="BZ11" s="476">
        <v>69738.768959999987</v>
      </c>
      <c r="CA11" s="476">
        <v>24761.547110000003</v>
      </c>
      <c r="CB11" s="476">
        <v>94500.316070000015</v>
      </c>
      <c r="CC11" s="473"/>
    </row>
    <row r="12" spans="1:88" s="24" customFormat="1" ht="9" customHeight="1">
      <c r="A12" s="478" t="s">
        <v>621</v>
      </c>
      <c r="B12" s="476">
        <v>422462.67777000001</v>
      </c>
      <c r="C12" s="476">
        <v>33607.313729999994</v>
      </c>
      <c r="D12" s="476">
        <v>456069.9915</v>
      </c>
      <c r="E12" s="476"/>
      <c r="F12" s="476">
        <v>1136.5048000000002</v>
      </c>
      <c r="G12" s="476">
        <v>0</v>
      </c>
      <c r="H12" s="476">
        <v>1136.5048000000002</v>
      </c>
      <c r="I12" s="476"/>
      <c r="J12" s="476">
        <v>1250966.3112899999</v>
      </c>
      <c r="K12" s="476">
        <v>163047.18818999999</v>
      </c>
      <c r="L12" s="476">
        <v>1414013.49948</v>
      </c>
      <c r="M12" s="478" t="s">
        <v>621</v>
      </c>
      <c r="N12" s="476">
        <v>62158.673719999999</v>
      </c>
      <c r="O12" s="476">
        <v>0</v>
      </c>
      <c r="P12" s="476">
        <v>62158.673719999999</v>
      </c>
      <c r="Q12" s="476"/>
      <c r="R12" s="476">
        <v>154375.85342</v>
      </c>
      <c r="S12" s="476">
        <v>10492.117490000001</v>
      </c>
      <c r="T12" s="476">
        <v>164867.97091</v>
      </c>
      <c r="U12" s="476"/>
      <c r="V12" s="476">
        <v>316282.16029999999</v>
      </c>
      <c r="W12" s="476">
        <v>3358.97865</v>
      </c>
      <c r="X12" s="476">
        <v>319641.13894999999</v>
      </c>
      <c r="Y12" s="478" t="s">
        <v>621</v>
      </c>
      <c r="Z12" s="476">
        <v>161770.87143999999</v>
      </c>
      <c r="AA12" s="476">
        <v>3072.03006</v>
      </c>
      <c r="AB12" s="476">
        <v>164842.90150000001</v>
      </c>
      <c r="AC12" s="476"/>
      <c r="AD12" s="476">
        <v>505555.53154</v>
      </c>
      <c r="AE12" s="476">
        <v>19990.241329999997</v>
      </c>
      <c r="AF12" s="476">
        <v>525545.77286999999</v>
      </c>
      <c r="AG12" s="476"/>
      <c r="AH12" s="476">
        <v>151195.32212999999</v>
      </c>
      <c r="AI12" s="476">
        <v>2764.0482499999998</v>
      </c>
      <c r="AJ12" s="476">
        <v>153959.37038000001</v>
      </c>
      <c r="AK12" s="478" t="s">
        <v>621</v>
      </c>
      <c r="AL12" s="476">
        <v>60448.8822</v>
      </c>
      <c r="AM12" s="476">
        <v>0</v>
      </c>
      <c r="AN12" s="476">
        <v>60448.8822</v>
      </c>
      <c r="AO12" s="476"/>
      <c r="AP12" s="476">
        <v>20967.653569999999</v>
      </c>
      <c r="AQ12" s="476">
        <v>0</v>
      </c>
      <c r="AR12" s="476">
        <v>20967.653569999999</v>
      </c>
      <c r="AS12" s="476"/>
      <c r="AT12" s="476">
        <v>54408.935210000003</v>
      </c>
      <c r="AU12" s="476">
        <v>1346.0146099999999</v>
      </c>
      <c r="AV12" s="476">
        <v>55754.949820000002</v>
      </c>
      <c r="AW12" s="478" t="s">
        <v>621</v>
      </c>
      <c r="AX12" s="476">
        <v>8144.4418900000001</v>
      </c>
      <c r="AY12" s="476">
        <v>0</v>
      </c>
      <c r="AZ12" s="476">
        <v>8144.4418900000001</v>
      </c>
      <c r="BA12" s="476"/>
      <c r="BB12" s="476">
        <v>3555.6550200000001</v>
      </c>
      <c r="BC12" s="476">
        <v>0</v>
      </c>
      <c r="BD12" s="476">
        <v>3555.6550200000001</v>
      </c>
      <c r="BE12" s="476"/>
      <c r="BF12" s="476">
        <v>8732.2788</v>
      </c>
      <c r="BG12" s="476">
        <v>5835.1210799999999</v>
      </c>
      <c r="BH12" s="476">
        <v>14567.399880000001</v>
      </c>
      <c r="BI12" s="478" t="s">
        <v>621</v>
      </c>
      <c r="BJ12" s="476">
        <v>10066.08404</v>
      </c>
      <c r="BK12" s="476">
        <v>1877.77044</v>
      </c>
      <c r="BL12" s="476">
        <v>11943.85448</v>
      </c>
      <c r="BM12" s="476"/>
      <c r="BN12" s="476">
        <v>16002.11867</v>
      </c>
      <c r="BO12" s="476">
        <v>2.4023300000000001</v>
      </c>
      <c r="BP12" s="476">
        <v>16004.521000000001</v>
      </c>
      <c r="BQ12" s="476"/>
      <c r="BR12" s="476">
        <v>3208229.9558099993</v>
      </c>
      <c r="BS12" s="476">
        <v>245393.22615999999</v>
      </c>
      <c r="BT12" s="476">
        <v>3453623.1819700007</v>
      </c>
      <c r="BU12" s="478" t="s">
        <v>621</v>
      </c>
      <c r="BV12" s="476">
        <v>1250966.3112899999</v>
      </c>
      <c r="BW12" s="476">
        <v>163047.18818999999</v>
      </c>
      <c r="BX12" s="476">
        <v>1414013.49948</v>
      </c>
      <c r="BY12" s="476"/>
      <c r="BZ12" s="476">
        <v>3208229.9558099993</v>
      </c>
      <c r="CA12" s="476">
        <v>245393.22615999999</v>
      </c>
      <c r="CB12" s="476">
        <v>3453623.1819700007</v>
      </c>
      <c r="CC12" s="473"/>
    </row>
    <row r="13" spans="1:88" s="24" customFormat="1" ht="9" customHeight="1">
      <c r="A13" s="478" t="s">
        <v>622</v>
      </c>
      <c r="B13" s="476">
        <v>4992064.6742200004</v>
      </c>
      <c r="C13" s="476">
        <v>1379055.8230099999</v>
      </c>
      <c r="D13" s="476">
        <v>6371120.4972299999</v>
      </c>
      <c r="E13" s="476"/>
      <c r="F13" s="476">
        <v>200850.17497999998</v>
      </c>
      <c r="G13" s="476">
        <v>10594.539990000001</v>
      </c>
      <c r="H13" s="476">
        <v>211444.71497</v>
      </c>
      <c r="I13" s="476"/>
      <c r="J13" s="476">
        <v>7909342.4162299996</v>
      </c>
      <c r="K13" s="476">
        <v>2570691.9734800002</v>
      </c>
      <c r="L13" s="476">
        <v>10480034.38971</v>
      </c>
      <c r="M13" s="478" t="s">
        <v>622</v>
      </c>
      <c r="N13" s="476">
        <v>720078.24060000002</v>
      </c>
      <c r="O13" s="476">
        <v>119339.30899999999</v>
      </c>
      <c r="P13" s="476">
        <v>839417.54960000003</v>
      </c>
      <c r="Q13" s="476"/>
      <c r="R13" s="476">
        <v>802543.16263000004</v>
      </c>
      <c r="S13" s="476">
        <v>387315.48654000001</v>
      </c>
      <c r="T13" s="476">
        <v>1189858.6491700001</v>
      </c>
      <c r="U13" s="476"/>
      <c r="V13" s="476">
        <v>3222259.7790000001</v>
      </c>
      <c r="W13" s="476">
        <v>762011.23575999995</v>
      </c>
      <c r="X13" s="476">
        <v>3984271.0147600002</v>
      </c>
      <c r="Y13" s="478" t="s">
        <v>622</v>
      </c>
      <c r="Z13" s="476">
        <v>109681.44643000001</v>
      </c>
      <c r="AA13" s="476">
        <v>39645.371570000003</v>
      </c>
      <c r="AB13" s="476">
        <v>149326.818</v>
      </c>
      <c r="AC13" s="476"/>
      <c r="AD13" s="476">
        <v>3718051.6334799998</v>
      </c>
      <c r="AE13" s="476">
        <v>868138.85878999997</v>
      </c>
      <c r="AF13" s="476">
        <v>4586190.4922700003</v>
      </c>
      <c r="AG13" s="476"/>
      <c r="AH13" s="476">
        <v>2685272.6499099997</v>
      </c>
      <c r="AI13" s="476">
        <v>2346.1571899999999</v>
      </c>
      <c r="AJ13" s="476">
        <v>2687618.8070999999</v>
      </c>
      <c r="AK13" s="478" t="s">
        <v>622</v>
      </c>
      <c r="AL13" s="476">
        <v>257024.92568000001</v>
      </c>
      <c r="AM13" s="476">
        <v>47703.15337</v>
      </c>
      <c r="AN13" s="476">
        <v>304728.07905</v>
      </c>
      <c r="AO13" s="476"/>
      <c r="AP13" s="476">
        <v>1044724.0501900001</v>
      </c>
      <c r="AQ13" s="476">
        <v>12.539860000000001</v>
      </c>
      <c r="AR13" s="476">
        <v>1044736.59005</v>
      </c>
      <c r="AS13" s="476"/>
      <c r="AT13" s="476">
        <v>178077.13875000001</v>
      </c>
      <c r="AU13" s="476">
        <v>328882.87099000002</v>
      </c>
      <c r="AV13" s="476">
        <v>506960.00974000001</v>
      </c>
      <c r="AW13" s="478" t="s">
        <v>622</v>
      </c>
      <c r="AX13" s="476">
        <v>396390.19406999997</v>
      </c>
      <c r="AY13" s="476">
        <v>0.40268999999999999</v>
      </c>
      <c r="AZ13" s="476">
        <v>396390.59675999999</v>
      </c>
      <c r="BA13" s="476"/>
      <c r="BB13" s="476">
        <v>233762.07746999999</v>
      </c>
      <c r="BC13" s="476">
        <v>5905.3087000000005</v>
      </c>
      <c r="BD13" s="476">
        <v>239667.38616999998</v>
      </c>
      <c r="BE13" s="476"/>
      <c r="BF13" s="476">
        <v>13296.936529999999</v>
      </c>
      <c r="BG13" s="476">
        <v>58887.496060000005</v>
      </c>
      <c r="BH13" s="476">
        <v>72184.432589999997</v>
      </c>
      <c r="BI13" s="478" t="s">
        <v>622</v>
      </c>
      <c r="BJ13" s="476">
        <v>3452.70577</v>
      </c>
      <c r="BK13" s="476">
        <v>8805.3436500000007</v>
      </c>
      <c r="BL13" s="476">
        <v>12258.049419999999</v>
      </c>
      <c r="BM13" s="476"/>
      <c r="BN13" s="476">
        <v>32250.679039999999</v>
      </c>
      <c r="BO13" s="476">
        <v>39969.562490000004</v>
      </c>
      <c r="BP13" s="476">
        <v>72220.241529999999</v>
      </c>
      <c r="BQ13" s="476"/>
      <c r="BR13" s="476">
        <v>26519122.884980008</v>
      </c>
      <c r="BS13" s="476">
        <v>6629305.4331400003</v>
      </c>
      <c r="BT13" s="476">
        <v>33148428.318120003</v>
      </c>
      <c r="BU13" s="478" t="s">
        <v>622</v>
      </c>
      <c r="BV13" s="476">
        <v>7909342.4162299996</v>
      </c>
      <c r="BW13" s="476">
        <v>2627643.44062</v>
      </c>
      <c r="BX13" s="476">
        <v>10536985.85685</v>
      </c>
      <c r="BY13" s="476"/>
      <c r="BZ13" s="476">
        <v>26519122.884980008</v>
      </c>
      <c r="CA13" s="476">
        <v>6686256.9002800006</v>
      </c>
      <c r="CB13" s="476">
        <v>33205379.785259999</v>
      </c>
      <c r="CC13" s="473"/>
    </row>
    <row r="14" spans="1:88" s="24" customFormat="1" ht="9" customHeight="1">
      <c r="A14" s="478" t="s">
        <v>623</v>
      </c>
      <c r="B14" s="476">
        <v>85634.469110000005</v>
      </c>
      <c r="C14" s="476">
        <v>-694.92800999999997</v>
      </c>
      <c r="D14" s="476">
        <v>84939.541099999988</v>
      </c>
      <c r="E14" s="476"/>
      <c r="F14" s="476">
        <v>0</v>
      </c>
      <c r="G14" s="476">
        <v>0</v>
      </c>
      <c r="H14" s="476">
        <v>0</v>
      </c>
      <c r="I14" s="476"/>
      <c r="J14" s="476">
        <v>0</v>
      </c>
      <c r="K14" s="476">
        <v>0</v>
      </c>
      <c r="L14" s="476">
        <v>0</v>
      </c>
      <c r="M14" s="478" t="s">
        <v>623</v>
      </c>
      <c r="N14" s="476">
        <v>0</v>
      </c>
      <c r="O14" s="476">
        <v>0</v>
      </c>
      <c r="P14" s="476">
        <v>0</v>
      </c>
      <c r="Q14" s="476"/>
      <c r="R14" s="476">
        <v>17529.874809999998</v>
      </c>
      <c r="S14" s="476">
        <v>-1213.12752</v>
      </c>
      <c r="T14" s="476">
        <v>16316.747289999999</v>
      </c>
      <c r="U14" s="476"/>
      <c r="V14" s="476">
        <v>138704.23447999998</v>
      </c>
      <c r="W14" s="476">
        <v>3753.9600399999999</v>
      </c>
      <c r="X14" s="476">
        <v>142458.19452000002</v>
      </c>
      <c r="Y14" s="478" t="s">
        <v>623</v>
      </c>
      <c r="Z14" s="476">
        <v>35919.22466</v>
      </c>
      <c r="AA14" s="476">
        <v>3379.1422499999999</v>
      </c>
      <c r="AB14" s="476">
        <v>39298.366909999997</v>
      </c>
      <c r="AC14" s="476"/>
      <c r="AD14" s="476">
        <v>12572.54774</v>
      </c>
      <c r="AE14" s="476">
        <v>2071.2629999999999</v>
      </c>
      <c r="AF14" s="476">
        <v>14643.810740000001</v>
      </c>
      <c r="AG14" s="476"/>
      <c r="AH14" s="476">
        <v>0</v>
      </c>
      <c r="AI14" s="476">
        <v>0</v>
      </c>
      <c r="AJ14" s="476">
        <v>0</v>
      </c>
      <c r="AK14" s="478" t="s">
        <v>623</v>
      </c>
      <c r="AL14" s="476">
        <v>2585.7472400000001</v>
      </c>
      <c r="AM14" s="476">
        <v>0</v>
      </c>
      <c r="AN14" s="476">
        <v>2585.7472400000001</v>
      </c>
      <c r="AO14" s="476"/>
      <c r="AP14" s="476">
        <v>1220.9617000000001</v>
      </c>
      <c r="AQ14" s="476">
        <v>0</v>
      </c>
      <c r="AR14" s="476">
        <v>1220.9617000000001</v>
      </c>
      <c r="AS14" s="476"/>
      <c r="AT14" s="476">
        <v>0</v>
      </c>
      <c r="AU14" s="476">
        <v>0</v>
      </c>
      <c r="AV14" s="476">
        <v>0</v>
      </c>
      <c r="AW14" s="478" t="s">
        <v>623</v>
      </c>
      <c r="AX14" s="476">
        <v>0</v>
      </c>
      <c r="AY14" s="476">
        <v>0</v>
      </c>
      <c r="AZ14" s="476">
        <v>0</v>
      </c>
      <c r="BA14" s="476"/>
      <c r="BB14" s="476">
        <v>0</v>
      </c>
      <c r="BC14" s="476">
        <v>0</v>
      </c>
      <c r="BD14" s="476">
        <v>0</v>
      </c>
      <c r="BE14" s="476"/>
      <c r="BF14" s="476">
        <v>0</v>
      </c>
      <c r="BG14" s="476">
        <v>2026.1110900000001</v>
      </c>
      <c r="BH14" s="476">
        <v>2026.1110900000001</v>
      </c>
      <c r="BI14" s="478" t="s">
        <v>623</v>
      </c>
      <c r="BJ14" s="476">
        <v>0</v>
      </c>
      <c r="BK14" s="476">
        <v>0</v>
      </c>
      <c r="BL14" s="476">
        <v>0</v>
      </c>
      <c r="BM14" s="476"/>
      <c r="BN14" s="476">
        <v>11175.508210000002</v>
      </c>
      <c r="BO14" s="476">
        <v>48.974119999999999</v>
      </c>
      <c r="BP14" s="476">
        <v>11224.482330000001</v>
      </c>
      <c r="BQ14" s="476"/>
      <c r="BR14" s="476">
        <v>305342.56795</v>
      </c>
      <c r="BS14" s="476">
        <v>9371.3949699999994</v>
      </c>
      <c r="BT14" s="476">
        <v>314713.96292000002</v>
      </c>
      <c r="BU14" s="478" t="s">
        <v>623</v>
      </c>
      <c r="BV14" s="476">
        <v>0</v>
      </c>
      <c r="BW14" s="476">
        <v>0</v>
      </c>
      <c r="BX14" s="476">
        <v>0</v>
      </c>
      <c r="BY14" s="476"/>
      <c r="BZ14" s="476">
        <v>305342.56795</v>
      </c>
      <c r="CA14" s="476">
        <v>9371.3949699999994</v>
      </c>
      <c r="CB14" s="476">
        <v>314713.96292000002</v>
      </c>
      <c r="CC14" s="473"/>
    </row>
    <row r="15" spans="1:88" s="24" customFormat="1" ht="9" customHeight="1">
      <c r="A15" s="478" t="s">
        <v>624</v>
      </c>
      <c r="B15" s="476">
        <v>27417.25648</v>
      </c>
      <c r="C15" s="476">
        <v>0</v>
      </c>
      <c r="D15" s="476">
        <v>27417.25648</v>
      </c>
      <c r="E15" s="476"/>
      <c r="F15" s="476">
        <v>2870.04</v>
      </c>
      <c r="G15" s="476">
        <v>0</v>
      </c>
      <c r="H15" s="476">
        <v>2870.04</v>
      </c>
      <c r="I15" s="476"/>
      <c r="J15" s="476">
        <v>260135.04119999998</v>
      </c>
      <c r="K15" s="476">
        <v>0</v>
      </c>
      <c r="L15" s="476">
        <v>260135.04119999998</v>
      </c>
      <c r="M15" s="478" t="s">
        <v>624</v>
      </c>
      <c r="N15" s="476">
        <v>0</v>
      </c>
      <c r="O15" s="476">
        <v>0</v>
      </c>
      <c r="P15" s="476">
        <v>0</v>
      </c>
      <c r="Q15" s="476"/>
      <c r="R15" s="476">
        <v>0</v>
      </c>
      <c r="S15" s="476">
        <v>0</v>
      </c>
      <c r="T15" s="476">
        <v>0</v>
      </c>
      <c r="U15" s="476"/>
      <c r="V15" s="476">
        <v>0</v>
      </c>
      <c r="W15" s="476">
        <v>0</v>
      </c>
      <c r="X15" s="476">
        <v>0</v>
      </c>
      <c r="Y15" s="478" t="s">
        <v>624</v>
      </c>
      <c r="Z15" s="476">
        <v>0</v>
      </c>
      <c r="AA15" s="476">
        <v>0</v>
      </c>
      <c r="AB15" s="476">
        <v>0</v>
      </c>
      <c r="AC15" s="476"/>
      <c r="AD15" s="476">
        <v>35917.305670000002</v>
      </c>
      <c r="AE15" s="476">
        <v>-26.720410000000001</v>
      </c>
      <c r="AF15" s="476">
        <v>35890.58526</v>
      </c>
      <c r="AG15" s="476"/>
      <c r="AH15" s="476">
        <v>6.1251500000000005</v>
      </c>
      <c r="AI15" s="476">
        <v>0</v>
      </c>
      <c r="AJ15" s="476">
        <v>6.1251500000000005</v>
      </c>
      <c r="AK15" s="478" t="s">
        <v>624</v>
      </c>
      <c r="AL15" s="476">
        <v>0</v>
      </c>
      <c r="AM15" s="476">
        <v>0</v>
      </c>
      <c r="AN15" s="476">
        <v>0</v>
      </c>
      <c r="AO15" s="476"/>
      <c r="AP15" s="476">
        <v>0</v>
      </c>
      <c r="AQ15" s="476">
        <v>0</v>
      </c>
      <c r="AR15" s="476">
        <v>0</v>
      </c>
      <c r="AS15" s="476"/>
      <c r="AT15" s="476">
        <v>0</v>
      </c>
      <c r="AU15" s="476">
        <v>0</v>
      </c>
      <c r="AV15" s="476">
        <v>0</v>
      </c>
      <c r="AW15" s="478" t="s">
        <v>624</v>
      </c>
      <c r="AX15" s="476">
        <v>0</v>
      </c>
      <c r="AY15" s="476">
        <v>0</v>
      </c>
      <c r="AZ15" s="476">
        <v>0</v>
      </c>
      <c r="BA15" s="476"/>
      <c r="BB15" s="476">
        <v>2.3885500000000004</v>
      </c>
      <c r="BC15" s="476">
        <v>0</v>
      </c>
      <c r="BD15" s="476">
        <v>2.3885500000000004</v>
      </c>
      <c r="BE15" s="476"/>
      <c r="BF15" s="476">
        <v>0</v>
      </c>
      <c r="BG15" s="476">
        <v>0</v>
      </c>
      <c r="BH15" s="476">
        <v>0</v>
      </c>
      <c r="BI15" s="478" t="s">
        <v>624</v>
      </c>
      <c r="BJ15" s="476">
        <v>0</v>
      </c>
      <c r="BK15" s="476">
        <v>0</v>
      </c>
      <c r="BL15" s="476">
        <v>0</v>
      </c>
      <c r="BM15" s="476"/>
      <c r="BN15" s="476">
        <v>0</v>
      </c>
      <c r="BO15" s="476">
        <v>0</v>
      </c>
      <c r="BP15" s="476">
        <v>0</v>
      </c>
      <c r="BQ15" s="476"/>
      <c r="BR15" s="476">
        <v>326348.15704999998</v>
      </c>
      <c r="BS15" s="476">
        <v>-26.720410000000001</v>
      </c>
      <c r="BT15" s="476">
        <v>326321.43663999997</v>
      </c>
      <c r="BU15" s="478" t="s">
        <v>624</v>
      </c>
      <c r="BV15" s="476">
        <v>260135.04119999998</v>
      </c>
      <c r="BW15" s="476">
        <v>0</v>
      </c>
      <c r="BX15" s="476">
        <v>260135.04119999998</v>
      </c>
      <c r="BY15" s="476"/>
      <c r="BZ15" s="476">
        <v>326348.15704999998</v>
      </c>
      <c r="CA15" s="476">
        <v>-26.720410000000001</v>
      </c>
      <c r="CB15" s="476">
        <v>326321.43663999997</v>
      </c>
      <c r="CC15" s="473"/>
    </row>
    <row r="16" spans="1:88" s="24" customFormat="1" ht="9" customHeight="1">
      <c r="A16" s="478" t="s">
        <v>625</v>
      </c>
      <c r="B16" s="476">
        <v>566897.76748000004</v>
      </c>
      <c r="C16" s="476">
        <v>-165.50333000000001</v>
      </c>
      <c r="D16" s="476">
        <v>566732.26414999994</v>
      </c>
      <c r="E16" s="476"/>
      <c r="F16" s="476">
        <v>0</v>
      </c>
      <c r="G16" s="476">
        <v>1249.6788000000001</v>
      </c>
      <c r="H16" s="476">
        <v>1249.6788000000001</v>
      </c>
      <c r="I16" s="476"/>
      <c r="J16" s="476">
        <v>85935.204549999995</v>
      </c>
      <c r="K16" s="476">
        <v>949837.12658000004</v>
      </c>
      <c r="L16" s="476">
        <v>1035772.3311299999</v>
      </c>
      <c r="M16" s="478" t="s">
        <v>625</v>
      </c>
      <c r="N16" s="476">
        <v>-50.626520000000006</v>
      </c>
      <c r="O16" s="476">
        <v>30908.356889999999</v>
      </c>
      <c r="P16" s="476">
        <v>30857.730370000001</v>
      </c>
      <c r="Q16" s="476"/>
      <c r="R16" s="476">
        <v>0.25152000000000002</v>
      </c>
      <c r="S16" s="476">
        <v>43943.530709999999</v>
      </c>
      <c r="T16" s="476">
        <v>43943.782229999997</v>
      </c>
      <c r="U16" s="476"/>
      <c r="V16" s="476">
        <v>169520.74015999999</v>
      </c>
      <c r="W16" s="476">
        <v>-1.0000000000000001E-5</v>
      </c>
      <c r="X16" s="476">
        <v>169520.74015</v>
      </c>
      <c r="Y16" s="478" t="s">
        <v>625</v>
      </c>
      <c r="Z16" s="476">
        <v>903.13729000000001</v>
      </c>
      <c r="AA16" s="476">
        <v>130202.25141</v>
      </c>
      <c r="AB16" s="476">
        <v>131105.38870000001</v>
      </c>
      <c r="AC16" s="476"/>
      <c r="AD16" s="476">
        <v>369465.94494999998</v>
      </c>
      <c r="AE16" s="476">
        <v>-2635.2192300000002</v>
      </c>
      <c r="AF16" s="476">
        <v>366830.72572000005</v>
      </c>
      <c r="AG16" s="476"/>
      <c r="AH16" s="476">
        <v>0</v>
      </c>
      <c r="AI16" s="476">
        <v>0</v>
      </c>
      <c r="AJ16" s="476">
        <v>0</v>
      </c>
      <c r="AK16" s="478" t="s">
        <v>625</v>
      </c>
      <c r="AL16" s="476">
        <v>1.3895</v>
      </c>
      <c r="AM16" s="476">
        <v>7881.8010800000002</v>
      </c>
      <c r="AN16" s="476">
        <v>7883.1905800000004</v>
      </c>
      <c r="AO16" s="476"/>
      <c r="AP16" s="476">
        <v>0</v>
      </c>
      <c r="AQ16" s="476">
        <v>18511.977770000001</v>
      </c>
      <c r="AR16" s="476">
        <v>18511.977770000001</v>
      </c>
      <c r="AS16" s="476"/>
      <c r="AT16" s="476">
        <v>0</v>
      </c>
      <c r="AU16" s="476">
        <v>61160.972689999995</v>
      </c>
      <c r="AV16" s="476">
        <v>61160.972689999995</v>
      </c>
      <c r="AW16" s="478" t="s">
        <v>625</v>
      </c>
      <c r="AX16" s="476">
        <v>5304.0161500000004</v>
      </c>
      <c r="AY16" s="476">
        <v>0</v>
      </c>
      <c r="AZ16" s="476">
        <v>5304.0161500000004</v>
      </c>
      <c r="BA16" s="476"/>
      <c r="BB16" s="476">
        <v>409.64861999999999</v>
      </c>
      <c r="BC16" s="476">
        <v>0</v>
      </c>
      <c r="BD16" s="476">
        <v>409.64861999999999</v>
      </c>
      <c r="BE16" s="476"/>
      <c r="BF16" s="476">
        <v>0</v>
      </c>
      <c r="BG16" s="476">
        <v>2234.8531699999999</v>
      </c>
      <c r="BH16" s="476">
        <v>2234.8531699999999</v>
      </c>
      <c r="BI16" s="478" t="s">
        <v>625</v>
      </c>
      <c r="BJ16" s="476">
        <v>0</v>
      </c>
      <c r="BK16" s="476">
        <v>2359.5085099999997</v>
      </c>
      <c r="BL16" s="476">
        <v>2359.5085099999997</v>
      </c>
      <c r="BM16" s="476"/>
      <c r="BN16" s="476">
        <v>-2.0846300000000002</v>
      </c>
      <c r="BO16" s="476">
        <v>1374.47675</v>
      </c>
      <c r="BP16" s="476">
        <v>1372.3921200000002</v>
      </c>
      <c r="BQ16" s="476"/>
      <c r="BR16" s="476">
        <v>1198385.3890700003</v>
      </c>
      <c r="BS16" s="476">
        <v>1246863.8117899999</v>
      </c>
      <c r="BT16" s="476">
        <v>2445249.2008600007</v>
      </c>
      <c r="BU16" s="478" t="s">
        <v>625</v>
      </c>
      <c r="BV16" s="476">
        <v>85935.204549999995</v>
      </c>
      <c r="BW16" s="476">
        <v>949764.01282000006</v>
      </c>
      <c r="BX16" s="476">
        <v>1035699.21737</v>
      </c>
      <c r="BY16" s="476"/>
      <c r="BZ16" s="476">
        <v>1198385.3890700003</v>
      </c>
      <c r="CA16" s="476">
        <v>1246790.6980300001</v>
      </c>
      <c r="CB16" s="476">
        <v>2445176.0871000011</v>
      </c>
      <c r="CC16" s="473"/>
    </row>
    <row r="17" spans="1:81" s="24" customFormat="1" ht="9" customHeight="1">
      <c r="A17" s="478" t="s">
        <v>626</v>
      </c>
      <c r="B17" s="476">
        <v>-115465.6648</v>
      </c>
      <c r="C17" s="476">
        <v>226731.47988</v>
      </c>
      <c r="D17" s="476">
        <v>111265.81508</v>
      </c>
      <c r="E17" s="476"/>
      <c r="F17" s="476">
        <v>0</v>
      </c>
      <c r="G17" s="476">
        <v>0</v>
      </c>
      <c r="H17" s="476">
        <v>0</v>
      </c>
      <c r="I17" s="476"/>
      <c r="J17" s="476">
        <v>-6909.2481900000002</v>
      </c>
      <c r="K17" s="476">
        <v>89951.102629999994</v>
      </c>
      <c r="L17" s="476">
        <v>83041.854439999996</v>
      </c>
      <c r="M17" s="478" t="s">
        <v>626</v>
      </c>
      <c r="N17" s="476">
        <v>0</v>
      </c>
      <c r="O17" s="476">
        <v>0</v>
      </c>
      <c r="P17" s="476">
        <v>0</v>
      </c>
      <c r="Q17" s="476"/>
      <c r="R17" s="476">
        <v>6908.2727100000002</v>
      </c>
      <c r="S17" s="476">
        <v>13816.232800000002</v>
      </c>
      <c r="T17" s="476">
        <v>20724.505510000003</v>
      </c>
      <c r="U17" s="476"/>
      <c r="V17" s="476">
        <v>35012.112130000001</v>
      </c>
      <c r="W17" s="476">
        <v>8174.3283200000005</v>
      </c>
      <c r="X17" s="476">
        <v>43186.440450000002</v>
      </c>
      <c r="Y17" s="478" t="s">
        <v>626</v>
      </c>
      <c r="Z17" s="476">
        <v>13738.27931</v>
      </c>
      <c r="AA17" s="476">
        <v>0</v>
      </c>
      <c r="AB17" s="476">
        <v>13738.27931</v>
      </c>
      <c r="AC17" s="476"/>
      <c r="AD17" s="476">
        <v>-10699.764380000001</v>
      </c>
      <c r="AE17" s="476">
        <v>20946.102559999999</v>
      </c>
      <c r="AF17" s="476">
        <v>10246.338179999999</v>
      </c>
      <c r="AG17" s="476"/>
      <c r="AH17" s="476">
        <v>11034.998320000001</v>
      </c>
      <c r="AI17" s="476">
        <v>524.59142000000008</v>
      </c>
      <c r="AJ17" s="476">
        <v>11559.589739999999</v>
      </c>
      <c r="AK17" s="478" t="s">
        <v>626</v>
      </c>
      <c r="AL17" s="476">
        <v>0</v>
      </c>
      <c r="AM17" s="476">
        <v>0</v>
      </c>
      <c r="AN17" s="476">
        <v>0</v>
      </c>
      <c r="AO17" s="476"/>
      <c r="AP17" s="476">
        <v>5053.61888</v>
      </c>
      <c r="AQ17" s="476">
        <v>0</v>
      </c>
      <c r="AR17" s="476">
        <v>5053.61888</v>
      </c>
      <c r="AS17" s="476"/>
      <c r="AT17" s="476">
        <v>-8504.1330500000004</v>
      </c>
      <c r="AU17" s="476">
        <v>47988.549719999995</v>
      </c>
      <c r="AV17" s="476">
        <v>39484.416669999999</v>
      </c>
      <c r="AW17" s="478" t="s">
        <v>626</v>
      </c>
      <c r="AX17" s="476">
        <v>0</v>
      </c>
      <c r="AY17" s="476">
        <v>0</v>
      </c>
      <c r="AZ17" s="476">
        <v>0</v>
      </c>
      <c r="BA17" s="476"/>
      <c r="BB17" s="476">
        <v>0</v>
      </c>
      <c r="BC17" s="476">
        <v>0</v>
      </c>
      <c r="BD17" s="476">
        <v>0</v>
      </c>
      <c r="BE17" s="476"/>
      <c r="BF17" s="476">
        <v>82</v>
      </c>
      <c r="BG17" s="476">
        <v>0</v>
      </c>
      <c r="BH17" s="476">
        <v>82</v>
      </c>
      <c r="BI17" s="478" t="s">
        <v>626</v>
      </c>
      <c r="BJ17" s="476">
        <v>0</v>
      </c>
      <c r="BK17" s="476">
        <v>0</v>
      </c>
      <c r="BL17" s="476">
        <v>0</v>
      </c>
      <c r="BM17" s="476"/>
      <c r="BN17" s="476">
        <v>-37999.675179999998</v>
      </c>
      <c r="BO17" s="476">
        <v>40603.680999999997</v>
      </c>
      <c r="BP17" s="476">
        <v>2604.0058200000003</v>
      </c>
      <c r="BQ17" s="476"/>
      <c r="BR17" s="476">
        <v>-107749.20424999998</v>
      </c>
      <c r="BS17" s="476">
        <v>448736.06832999998</v>
      </c>
      <c r="BT17" s="476">
        <v>340986.86408000009</v>
      </c>
      <c r="BU17" s="478" t="s">
        <v>626</v>
      </c>
      <c r="BV17" s="476">
        <v>-6909.2481900000002</v>
      </c>
      <c r="BW17" s="476">
        <v>89951.102629999994</v>
      </c>
      <c r="BX17" s="476">
        <v>83041.854439999996</v>
      </c>
      <c r="BY17" s="476"/>
      <c r="BZ17" s="476">
        <v>-107749.20424999998</v>
      </c>
      <c r="CA17" s="476">
        <v>448736.06832999998</v>
      </c>
      <c r="CB17" s="476">
        <v>340986.86408000009</v>
      </c>
      <c r="CC17" s="473"/>
    </row>
    <row r="18" spans="1:81" s="24" customFormat="1" ht="9" customHeight="1">
      <c r="A18" s="478" t="s">
        <v>541</v>
      </c>
      <c r="B18" s="476">
        <v>22921.720120000002</v>
      </c>
      <c r="C18" s="476">
        <v>1710.68001</v>
      </c>
      <c r="D18" s="476">
        <v>24632.400129999998</v>
      </c>
      <c r="E18" s="476"/>
      <c r="F18" s="476">
        <v>0</v>
      </c>
      <c r="G18" s="476">
        <v>0</v>
      </c>
      <c r="H18" s="476">
        <v>0</v>
      </c>
      <c r="I18" s="476"/>
      <c r="J18" s="476">
        <v>43922.198649999998</v>
      </c>
      <c r="K18" s="476">
        <v>108379.20126999999</v>
      </c>
      <c r="L18" s="476">
        <v>152301.39992</v>
      </c>
      <c r="M18" s="478" t="s">
        <v>541</v>
      </c>
      <c r="N18" s="476">
        <v>319.89229</v>
      </c>
      <c r="O18" s="476">
        <v>7.1700000000000002E-3</v>
      </c>
      <c r="P18" s="476">
        <v>319.89946000000003</v>
      </c>
      <c r="Q18" s="476"/>
      <c r="R18" s="476">
        <v>118.93141</v>
      </c>
      <c r="S18" s="476">
        <v>297.40609000000001</v>
      </c>
      <c r="T18" s="476">
        <v>416.33749999999998</v>
      </c>
      <c r="U18" s="476"/>
      <c r="V18" s="476">
        <v>7541.2632100000001</v>
      </c>
      <c r="W18" s="476">
        <v>257.36326000000003</v>
      </c>
      <c r="X18" s="476">
        <v>7798.6264700000002</v>
      </c>
      <c r="Y18" s="478" t="s">
        <v>541</v>
      </c>
      <c r="Z18" s="476">
        <v>3585.54846</v>
      </c>
      <c r="AA18" s="476">
        <v>0</v>
      </c>
      <c r="AB18" s="476">
        <v>3585.54846</v>
      </c>
      <c r="AC18" s="476"/>
      <c r="AD18" s="476">
        <v>1032.57962</v>
      </c>
      <c r="AE18" s="476">
        <v>34.389520000000005</v>
      </c>
      <c r="AF18" s="476">
        <v>1066.9691399999999</v>
      </c>
      <c r="AG18" s="476"/>
      <c r="AH18" s="476">
        <v>12663.89049</v>
      </c>
      <c r="AI18" s="476">
        <v>1.5000899999999999</v>
      </c>
      <c r="AJ18" s="476">
        <v>12665.390579999999</v>
      </c>
      <c r="AK18" s="478" t="s">
        <v>541</v>
      </c>
      <c r="AL18" s="476">
        <v>3.0000000000000001E-3</v>
      </c>
      <c r="AM18" s="476">
        <v>6.0550000000000007E-2</v>
      </c>
      <c r="AN18" s="476">
        <v>6.3550000000000009E-2</v>
      </c>
      <c r="AO18" s="476"/>
      <c r="AP18" s="476">
        <v>0</v>
      </c>
      <c r="AQ18" s="476">
        <v>0</v>
      </c>
      <c r="AR18" s="476">
        <v>0</v>
      </c>
      <c r="AS18" s="476"/>
      <c r="AT18" s="476">
        <v>51855.395939999995</v>
      </c>
      <c r="AU18" s="476">
        <v>16.736450000000001</v>
      </c>
      <c r="AV18" s="476">
        <v>51872.132389999999</v>
      </c>
      <c r="AW18" s="478" t="s">
        <v>541</v>
      </c>
      <c r="AX18" s="476">
        <v>160.97929000000002</v>
      </c>
      <c r="AY18" s="476">
        <v>3.7499500000000001</v>
      </c>
      <c r="AZ18" s="476">
        <v>164.72924</v>
      </c>
      <c r="BA18" s="476"/>
      <c r="BB18" s="476">
        <v>0</v>
      </c>
      <c r="BC18" s="476">
        <v>0</v>
      </c>
      <c r="BD18" s="476">
        <v>0</v>
      </c>
      <c r="BE18" s="476"/>
      <c r="BF18" s="476">
        <v>1774.8869</v>
      </c>
      <c r="BG18" s="476">
        <v>2.9850000000000002E-2</v>
      </c>
      <c r="BH18" s="476">
        <v>1774.9167500000001</v>
      </c>
      <c r="BI18" s="478" t="s">
        <v>541</v>
      </c>
      <c r="BJ18" s="476">
        <v>0</v>
      </c>
      <c r="BK18" s="476">
        <v>0</v>
      </c>
      <c r="BL18" s="476">
        <v>0</v>
      </c>
      <c r="BM18" s="476"/>
      <c r="BN18" s="476">
        <v>0</v>
      </c>
      <c r="BO18" s="476">
        <v>0</v>
      </c>
      <c r="BP18" s="476">
        <v>0</v>
      </c>
      <c r="BQ18" s="476"/>
      <c r="BR18" s="476">
        <v>145897.28938000003</v>
      </c>
      <c r="BS18" s="476">
        <v>110701.12420999998</v>
      </c>
      <c r="BT18" s="476">
        <v>256598.41358999995</v>
      </c>
      <c r="BU18" s="478" t="s">
        <v>541</v>
      </c>
      <c r="BV18" s="476">
        <v>43922.198649999998</v>
      </c>
      <c r="BW18" s="476">
        <v>69384.962709999993</v>
      </c>
      <c r="BX18" s="476">
        <v>113307.16136</v>
      </c>
      <c r="BY18" s="476"/>
      <c r="BZ18" s="476">
        <v>145897.28938000003</v>
      </c>
      <c r="CA18" s="476">
        <v>71706.885649999982</v>
      </c>
      <c r="CB18" s="476">
        <v>217604.17502999995</v>
      </c>
      <c r="CC18" s="473"/>
    </row>
    <row r="19" spans="1:81" s="24" customFormat="1" ht="5.0999999999999996" customHeight="1">
      <c r="A19" s="478"/>
      <c r="B19" s="476"/>
      <c r="C19" s="476"/>
      <c r="D19" s="476"/>
      <c r="E19" s="476"/>
      <c r="F19" s="476"/>
      <c r="G19" s="476"/>
      <c r="H19" s="476"/>
      <c r="I19" s="476"/>
      <c r="J19" s="476"/>
      <c r="K19" s="476"/>
      <c r="L19" s="476"/>
      <c r="M19" s="478"/>
      <c r="N19" s="476"/>
      <c r="O19" s="476"/>
      <c r="P19" s="476"/>
      <c r="Q19" s="476"/>
      <c r="R19" s="476"/>
      <c r="S19" s="476"/>
      <c r="T19" s="476"/>
      <c r="U19" s="476"/>
      <c r="V19" s="476"/>
      <c r="W19" s="476"/>
      <c r="X19" s="476"/>
      <c r="Y19" s="478"/>
      <c r="Z19" s="476"/>
      <c r="AA19" s="476"/>
      <c r="AB19" s="476"/>
      <c r="AC19" s="476"/>
      <c r="AD19" s="476"/>
      <c r="AE19" s="476"/>
      <c r="AF19" s="476"/>
      <c r="AG19" s="476"/>
      <c r="AH19" s="476"/>
      <c r="AI19" s="476"/>
      <c r="AJ19" s="476"/>
      <c r="AK19" s="478"/>
      <c r="AL19" s="476"/>
      <c r="AM19" s="476"/>
      <c r="AN19" s="476"/>
      <c r="AO19" s="476"/>
      <c r="AP19" s="476"/>
      <c r="AQ19" s="476"/>
      <c r="AR19" s="476"/>
      <c r="AS19" s="476"/>
      <c r="AT19" s="476"/>
      <c r="AU19" s="476"/>
      <c r="AV19" s="476"/>
      <c r="AW19" s="478"/>
      <c r="AX19" s="476"/>
      <c r="AY19" s="476"/>
      <c r="AZ19" s="476"/>
      <c r="BA19" s="476"/>
      <c r="BB19" s="476"/>
      <c r="BC19" s="476"/>
      <c r="BD19" s="476"/>
      <c r="BE19" s="476"/>
      <c r="BF19" s="476"/>
      <c r="BG19" s="476"/>
      <c r="BH19" s="476"/>
      <c r="BI19" s="478"/>
      <c r="BJ19" s="476"/>
      <c r="BK19" s="476"/>
      <c r="BL19" s="476"/>
      <c r="BM19" s="476"/>
      <c r="BN19" s="476"/>
      <c r="BO19" s="476"/>
      <c r="BP19" s="476"/>
      <c r="BQ19" s="476"/>
      <c r="BR19" s="476"/>
      <c r="BS19" s="476"/>
      <c r="BT19" s="476"/>
      <c r="BU19" s="478"/>
      <c r="BV19" s="476"/>
      <c r="BW19" s="476"/>
      <c r="BX19" s="476"/>
      <c r="BY19" s="476"/>
      <c r="BZ19" s="476"/>
      <c r="CA19" s="476"/>
      <c r="CB19" s="476"/>
      <c r="CC19" s="473"/>
    </row>
    <row r="20" spans="1:81" s="18" customFormat="1" ht="9.75" customHeight="1">
      <c r="A20" s="471" t="s">
        <v>627</v>
      </c>
      <c r="B20" s="472">
        <v>1193219.7192899999</v>
      </c>
      <c r="C20" s="472">
        <v>939264.52269000001</v>
      </c>
      <c r="D20" s="472">
        <v>2132484.2419799999</v>
      </c>
      <c r="E20" s="472"/>
      <c r="F20" s="472">
        <v>77258.809769999993</v>
      </c>
      <c r="G20" s="472">
        <v>7783.2363700000005</v>
      </c>
      <c r="H20" s="472">
        <v>85042.046140000006</v>
      </c>
      <c r="I20" s="472"/>
      <c r="J20" s="472">
        <v>1502601.16607</v>
      </c>
      <c r="K20" s="472">
        <v>1408709.44882</v>
      </c>
      <c r="L20" s="472">
        <v>2911310.6148899999</v>
      </c>
      <c r="M20" s="471" t="s">
        <v>627</v>
      </c>
      <c r="N20" s="472">
        <v>356411.21002999996</v>
      </c>
      <c r="O20" s="472">
        <v>95039.27218</v>
      </c>
      <c r="P20" s="472">
        <v>451450.48220999999</v>
      </c>
      <c r="Q20" s="472"/>
      <c r="R20" s="472">
        <v>531544.38155000005</v>
      </c>
      <c r="S20" s="472">
        <v>292085.64150000003</v>
      </c>
      <c r="T20" s="472">
        <v>823630.02304999996</v>
      </c>
      <c r="U20" s="472"/>
      <c r="V20" s="472">
        <v>1069793.6858999999</v>
      </c>
      <c r="W20" s="472">
        <v>703777.92469000001</v>
      </c>
      <c r="X20" s="472">
        <v>1773571.6105899999</v>
      </c>
      <c r="Y20" s="471" t="s">
        <v>627</v>
      </c>
      <c r="Z20" s="472">
        <v>18374.670999999998</v>
      </c>
      <c r="AA20" s="472">
        <v>11355.98588</v>
      </c>
      <c r="AB20" s="472">
        <v>29730.656879999999</v>
      </c>
      <c r="AC20" s="472"/>
      <c r="AD20" s="472">
        <v>1201529.99449</v>
      </c>
      <c r="AE20" s="472">
        <v>671805.90355999989</v>
      </c>
      <c r="AF20" s="472">
        <v>1873335.89805</v>
      </c>
      <c r="AG20" s="472"/>
      <c r="AH20" s="472">
        <v>687843.46022999997</v>
      </c>
      <c r="AI20" s="472">
        <v>49214.544179999997</v>
      </c>
      <c r="AJ20" s="472">
        <v>737058.00440999994</v>
      </c>
      <c r="AK20" s="471" t="s">
        <v>627</v>
      </c>
      <c r="AL20" s="472">
        <v>226206.19759</v>
      </c>
      <c r="AM20" s="472">
        <v>31761.645219999999</v>
      </c>
      <c r="AN20" s="472">
        <v>257967.84281</v>
      </c>
      <c r="AO20" s="472"/>
      <c r="AP20" s="472">
        <v>230077.15311000001</v>
      </c>
      <c r="AQ20" s="472">
        <v>15914.39662</v>
      </c>
      <c r="AR20" s="472">
        <v>245991.54973</v>
      </c>
      <c r="AS20" s="472"/>
      <c r="AT20" s="472">
        <v>150378.23315000001</v>
      </c>
      <c r="AU20" s="472">
        <v>218201.09993</v>
      </c>
      <c r="AV20" s="472">
        <v>368579.33308000001</v>
      </c>
      <c r="AW20" s="471" t="s">
        <v>627</v>
      </c>
      <c r="AX20" s="472">
        <v>89851.919989999995</v>
      </c>
      <c r="AY20" s="472">
        <v>95.745530000000002</v>
      </c>
      <c r="AZ20" s="472">
        <v>89947.665519999995</v>
      </c>
      <c r="BA20" s="472"/>
      <c r="BB20" s="472">
        <v>70590.822010000004</v>
      </c>
      <c r="BC20" s="472">
        <v>2088.9003200000002</v>
      </c>
      <c r="BD20" s="472">
        <v>72679.722330000004</v>
      </c>
      <c r="BE20" s="472"/>
      <c r="BF20" s="472">
        <v>14303.437109999999</v>
      </c>
      <c r="BG20" s="472">
        <v>82124.420280000006</v>
      </c>
      <c r="BH20" s="472">
        <v>96427.857390000005</v>
      </c>
      <c r="BI20" s="471" t="s">
        <v>627</v>
      </c>
      <c r="BJ20" s="472">
        <v>2174.4319</v>
      </c>
      <c r="BK20" s="472">
        <v>55259.832640000001</v>
      </c>
      <c r="BL20" s="472">
        <v>57434.264539999996</v>
      </c>
      <c r="BM20" s="472"/>
      <c r="BN20" s="472">
        <v>33786.321389999997</v>
      </c>
      <c r="BO20" s="472">
        <v>32034.970440000001</v>
      </c>
      <c r="BP20" s="472">
        <v>65821.291830000002</v>
      </c>
      <c r="BQ20" s="472"/>
      <c r="BR20" s="472">
        <v>7455945.6145800017</v>
      </c>
      <c r="BS20" s="472">
        <v>4616517.4908499997</v>
      </c>
      <c r="BT20" s="472">
        <v>12072463.105429996</v>
      </c>
      <c r="BU20" s="471" t="s">
        <v>627</v>
      </c>
      <c r="BV20" s="472">
        <v>1502601.16607</v>
      </c>
      <c r="BW20" s="472">
        <v>1440853.0464300001</v>
      </c>
      <c r="BX20" s="472">
        <v>2943454.2124999999</v>
      </c>
      <c r="BY20" s="472"/>
      <c r="BZ20" s="472">
        <v>7455945.6145800017</v>
      </c>
      <c r="CA20" s="472">
        <v>4648661.0884600002</v>
      </c>
      <c r="CB20" s="472">
        <v>12104606.703039996</v>
      </c>
    </row>
    <row r="21" spans="1:81" s="24" customFormat="1" ht="9" customHeight="1">
      <c r="A21" s="478" t="s">
        <v>628</v>
      </c>
      <c r="B21" s="476">
        <v>950362.47667999996</v>
      </c>
      <c r="C21" s="476">
        <v>469988.71204000001</v>
      </c>
      <c r="D21" s="476">
        <v>1420351.18872</v>
      </c>
      <c r="E21" s="476"/>
      <c r="F21" s="476">
        <v>58717.307959999998</v>
      </c>
      <c r="G21" s="476">
        <v>6118.7691699999996</v>
      </c>
      <c r="H21" s="476">
        <v>64836.077130000005</v>
      </c>
      <c r="I21" s="476"/>
      <c r="J21" s="476">
        <v>844709.96499000001</v>
      </c>
      <c r="K21" s="476">
        <v>673169.94874000002</v>
      </c>
      <c r="L21" s="476">
        <v>1517879.9137299999</v>
      </c>
      <c r="M21" s="478" t="s">
        <v>628</v>
      </c>
      <c r="N21" s="476">
        <v>272775.12625999999</v>
      </c>
      <c r="O21" s="476">
        <v>58956.592490000003</v>
      </c>
      <c r="P21" s="476">
        <v>331731.71875</v>
      </c>
      <c r="Q21" s="476"/>
      <c r="R21" s="476">
        <v>412402.12143</v>
      </c>
      <c r="S21" s="476">
        <v>202320.07888999998</v>
      </c>
      <c r="T21" s="476">
        <v>614722.20032000006</v>
      </c>
      <c r="U21" s="476"/>
      <c r="V21" s="476">
        <v>809252.39026999997</v>
      </c>
      <c r="W21" s="476">
        <v>346483.31913000002</v>
      </c>
      <c r="X21" s="476">
        <v>1155735.7094000001</v>
      </c>
      <c r="Y21" s="478" t="s">
        <v>628</v>
      </c>
      <c r="Z21" s="476">
        <v>10838.78116</v>
      </c>
      <c r="AA21" s="476">
        <v>5154.5528299999996</v>
      </c>
      <c r="AB21" s="476">
        <v>15993.333990000001</v>
      </c>
      <c r="AC21" s="476"/>
      <c r="AD21" s="476">
        <v>984596.65130999999</v>
      </c>
      <c r="AE21" s="476">
        <v>311869.14251999999</v>
      </c>
      <c r="AF21" s="476">
        <v>1296465.7938299999</v>
      </c>
      <c r="AG21" s="476"/>
      <c r="AH21" s="476">
        <v>523435.97297</v>
      </c>
      <c r="AI21" s="476">
        <v>6357.7188399999995</v>
      </c>
      <c r="AJ21" s="476">
        <v>529793.69180999999</v>
      </c>
      <c r="AK21" s="478" t="s">
        <v>628</v>
      </c>
      <c r="AL21" s="476">
        <v>186902.28302999999</v>
      </c>
      <c r="AM21" s="476">
        <v>25760.207469999998</v>
      </c>
      <c r="AN21" s="476">
        <v>212662.49050000001</v>
      </c>
      <c r="AO21" s="476"/>
      <c r="AP21" s="476">
        <v>135188.92194999999</v>
      </c>
      <c r="AQ21" s="476">
        <v>14565.13716</v>
      </c>
      <c r="AR21" s="476">
        <v>149754.05911</v>
      </c>
      <c r="AS21" s="476"/>
      <c r="AT21" s="476">
        <v>99240.855599999995</v>
      </c>
      <c r="AU21" s="476">
        <v>153024.02202</v>
      </c>
      <c r="AV21" s="476">
        <v>252264.87762000001</v>
      </c>
      <c r="AW21" s="478" t="s">
        <v>628</v>
      </c>
      <c r="AX21" s="476">
        <v>83457.623480000009</v>
      </c>
      <c r="AY21" s="476">
        <v>48.130580000000002</v>
      </c>
      <c r="AZ21" s="476">
        <v>83505.754060000007</v>
      </c>
      <c r="BA21" s="476"/>
      <c r="BB21" s="476">
        <v>56393.844360000003</v>
      </c>
      <c r="BC21" s="476">
        <v>1898.7017800000001</v>
      </c>
      <c r="BD21" s="476">
        <v>58292.546139999999</v>
      </c>
      <c r="BE21" s="476"/>
      <c r="BF21" s="476">
        <v>11121.331749999999</v>
      </c>
      <c r="BG21" s="476">
        <v>59918.213790000002</v>
      </c>
      <c r="BH21" s="476">
        <v>71039.545540000006</v>
      </c>
      <c r="BI21" s="478" t="s">
        <v>628</v>
      </c>
      <c r="BJ21" s="476">
        <v>2147.1774399999999</v>
      </c>
      <c r="BK21" s="476">
        <v>55206.989659999999</v>
      </c>
      <c r="BL21" s="476">
        <v>57354.167099999999</v>
      </c>
      <c r="BM21" s="476"/>
      <c r="BN21" s="476">
        <v>21760.28991</v>
      </c>
      <c r="BO21" s="476">
        <v>19648.652409999999</v>
      </c>
      <c r="BP21" s="476">
        <v>41408.942320000002</v>
      </c>
      <c r="BQ21" s="476"/>
      <c r="BR21" s="476">
        <v>5463303.1205499992</v>
      </c>
      <c r="BS21" s="476">
        <v>2410488.8895199997</v>
      </c>
      <c r="BT21" s="476">
        <v>7873792.0100700017</v>
      </c>
      <c r="BU21" s="478" t="s">
        <v>628</v>
      </c>
      <c r="BV21" s="476">
        <v>844709.96499000001</v>
      </c>
      <c r="BW21" s="476">
        <v>705312.4878</v>
      </c>
      <c r="BX21" s="476">
        <v>1550022.45279</v>
      </c>
      <c r="BY21" s="476"/>
      <c r="BZ21" s="476">
        <v>5463303.1205499992</v>
      </c>
      <c r="CA21" s="476">
        <v>2442631.4285800001</v>
      </c>
      <c r="CB21" s="476">
        <v>7905934.549130002</v>
      </c>
      <c r="CC21" s="473"/>
    </row>
    <row r="22" spans="1:81" s="24" customFormat="1" ht="9" customHeight="1">
      <c r="A22" s="478" t="s">
        <v>629</v>
      </c>
      <c r="B22" s="476">
        <v>28415.005679999998</v>
      </c>
      <c r="C22" s="476">
        <v>12745.481609999999</v>
      </c>
      <c r="D22" s="476">
        <v>41160.487289999997</v>
      </c>
      <c r="E22" s="476"/>
      <c r="F22" s="476">
        <v>141.22296</v>
      </c>
      <c r="G22" s="476">
        <v>0</v>
      </c>
      <c r="H22" s="476">
        <v>141.22296</v>
      </c>
      <c r="I22" s="476"/>
      <c r="J22" s="476">
        <v>0</v>
      </c>
      <c r="K22" s="476">
        <v>0</v>
      </c>
      <c r="L22" s="476">
        <v>0</v>
      </c>
      <c r="M22" s="478" t="s">
        <v>629</v>
      </c>
      <c r="N22" s="476">
        <v>3210.62437</v>
      </c>
      <c r="O22" s="476">
        <v>58.06503</v>
      </c>
      <c r="P22" s="476">
        <v>3268.6893999999998</v>
      </c>
      <c r="Q22" s="476"/>
      <c r="R22" s="476">
        <v>15563.140130000002</v>
      </c>
      <c r="S22" s="476">
        <v>384.35853000000003</v>
      </c>
      <c r="T22" s="476">
        <v>15947.498659999999</v>
      </c>
      <c r="U22" s="476"/>
      <c r="V22" s="476">
        <v>12701.33921</v>
      </c>
      <c r="W22" s="476">
        <v>57.924800000000005</v>
      </c>
      <c r="X22" s="476">
        <v>12759.264009999999</v>
      </c>
      <c r="Y22" s="478" t="s">
        <v>629</v>
      </c>
      <c r="Z22" s="476">
        <v>223.49822</v>
      </c>
      <c r="AA22" s="476">
        <v>0</v>
      </c>
      <c r="AB22" s="476">
        <v>223.49822</v>
      </c>
      <c r="AC22" s="476"/>
      <c r="AD22" s="476">
        <v>0</v>
      </c>
      <c r="AE22" s="476">
        <v>0</v>
      </c>
      <c r="AF22" s="476">
        <v>0</v>
      </c>
      <c r="AG22" s="476"/>
      <c r="AH22" s="476">
        <v>3735.9033999999997</v>
      </c>
      <c r="AI22" s="476">
        <v>909.66767000000004</v>
      </c>
      <c r="AJ22" s="476">
        <v>4645.57107</v>
      </c>
      <c r="AK22" s="478" t="s">
        <v>629</v>
      </c>
      <c r="AL22" s="476">
        <v>13730.40906</v>
      </c>
      <c r="AM22" s="476">
        <v>113.88268000000001</v>
      </c>
      <c r="AN22" s="476">
        <v>13844.291740000001</v>
      </c>
      <c r="AO22" s="476"/>
      <c r="AP22" s="476">
        <v>2288.0221699999997</v>
      </c>
      <c r="AQ22" s="476">
        <v>13.08484</v>
      </c>
      <c r="AR22" s="476">
        <v>2301.1070099999997</v>
      </c>
      <c r="AS22" s="476"/>
      <c r="AT22" s="476">
        <v>5579.0733700000001</v>
      </c>
      <c r="AU22" s="476">
        <v>641.75145999999995</v>
      </c>
      <c r="AV22" s="476">
        <v>6220.8248300000005</v>
      </c>
      <c r="AW22" s="478" t="s">
        <v>629</v>
      </c>
      <c r="AX22" s="476">
        <v>3.69625</v>
      </c>
      <c r="AY22" s="476">
        <v>0</v>
      </c>
      <c r="AZ22" s="476">
        <v>3.69625</v>
      </c>
      <c r="BA22" s="476"/>
      <c r="BB22" s="476">
        <v>67.844700000000003</v>
      </c>
      <c r="BC22" s="476">
        <v>0</v>
      </c>
      <c r="BD22" s="476">
        <v>67.844700000000003</v>
      </c>
      <c r="BE22" s="476"/>
      <c r="BF22" s="476">
        <v>3136.6264900000001</v>
      </c>
      <c r="BG22" s="476">
        <v>0</v>
      </c>
      <c r="BH22" s="476">
        <v>3136.6264900000001</v>
      </c>
      <c r="BI22" s="478" t="s">
        <v>629</v>
      </c>
      <c r="BJ22" s="476">
        <v>0</v>
      </c>
      <c r="BK22" s="476">
        <v>0</v>
      </c>
      <c r="BL22" s="476">
        <v>0</v>
      </c>
      <c r="BM22" s="476"/>
      <c r="BN22" s="476">
        <v>2094.5553999999997</v>
      </c>
      <c r="BO22" s="476">
        <v>33.642590000000006</v>
      </c>
      <c r="BP22" s="476">
        <v>2128.1979900000001</v>
      </c>
      <c r="BQ22" s="476"/>
      <c r="BR22" s="476">
        <v>90890.961409999989</v>
      </c>
      <c r="BS22" s="476">
        <v>14957.859209999999</v>
      </c>
      <c r="BT22" s="476">
        <v>105848.82062</v>
      </c>
      <c r="BU22" s="478" t="s">
        <v>629</v>
      </c>
      <c r="BV22" s="476">
        <v>0</v>
      </c>
      <c r="BW22" s="476">
        <v>305.45469000000003</v>
      </c>
      <c r="BX22" s="476">
        <v>305.45469000000003</v>
      </c>
      <c r="BY22" s="476"/>
      <c r="BZ22" s="476">
        <v>90890.961409999989</v>
      </c>
      <c r="CA22" s="476">
        <v>15263.313899999999</v>
      </c>
      <c r="CB22" s="476">
        <v>106154.27531</v>
      </c>
      <c r="CC22" s="473"/>
    </row>
    <row r="23" spans="1:81" s="24" customFormat="1" ht="9" customHeight="1">
      <c r="A23" s="478" t="s">
        <v>620</v>
      </c>
      <c r="B23" s="476">
        <v>2959.8172000000004</v>
      </c>
      <c r="C23" s="476">
        <v>12976.95131</v>
      </c>
      <c r="D23" s="476">
        <v>15936.76851</v>
      </c>
      <c r="E23" s="476"/>
      <c r="F23" s="476">
        <v>10.304620000000002</v>
      </c>
      <c r="G23" s="476">
        <v>0</v>
      </c>
      <c r="H23" s="476">
        <v>10.304620000000002</v>
      </c>
      <c r="I23" s="476"/>
      <c r="J23" s="476">
        <v>18030.407609999998</v>
      </c>
      <c r="K23" s="476">
        <v>58.065829999999998</v>
      </c>
      <c r="L23" s="476">
        <v>18088.473440000002</v>
      </c>
      <c r="M23" s="478" t="s">
        <v>620</v>
      </c>
      <c r="N23" s="476">
        <v>808.77935000000002</v>
      </c>
      <c r="O23" s="476">
        <v>29.335350000000002</v>
      </c>
      <c r="P23" s="476">
        <v>838.11470000000008</v>
      </c>
      <c r="Q23" s="476"/>
      <c r="R23" s="476">
        <v>4399.2882399999999</v>
      </c>
      <c r="S23" s="476">
        <v>46.080930000000002</v>
      </c>
      <c r="T23" s="476">
        <v>4445.3691699999999</v>
      </c>
      <c r="U23" s="476"/>
      <c r="V23" s="476">
        <v>25560.914579999997</v>
      </c>
      <c r="W23" s="476">
        <v>3824.5677400000004</v>
      </c>
      <c r="X23" s="476">
        <v>29385.482319999999</v>
      </c>
      <c r="Y23" s="478" t="s">
        <v>620</v>
      </c>
      <c r="Z23" s="476">
        <v>668.36384999999996</v>
      </c>
      <c r="AA23" s="476">
        <v>407.18566999999996</v>
      </c>
      <c r="AB23" s="476">
        <v>1075.54952</v>
      </c>
      <c r="AC23" s="476"/>
      <c r="AD23" s="476">
        <v>13884.8357</v>
      </c>
      <c r="AE23" s="476">
        <v>3206.5684000000001</v>
      </c>
      <c r="AF23" s="476">
        <v>17091.4041</v>
      </c>
      <c r="AG23" s="476"/>
      <c r="AH23" s="476">
        <v>649.83590000000004</v>
      </c>
      <c r="AI23" s="476">
        <v>1353.0320800000002</v>
      </c>
      <c r="AJ23" s="476">
        <v>2002.86798</v>
      </c>
      <c r="AK23" s="478" t="s">
        <v>620</v>
      </c>
      <c r="AL23" s="476">
        <v>745.7201</v>
      </c>
      <c r="AM23" s="476">
        <v>39.400580000000005</v>
      </c>
      <c r="AN23" s="476">
        <v>785.12068000000011</v>
      </c>
      <c r="AO23" s="476"/>
      <c r="AP23" s="476">
        <v>1149.00036</v>
      </c>
      <c r="AQ23" s="476">
        <v>56.067830000000001</v>
      </c>
      <c r="AR23" s="476">
        <v>1205.06819</v>
      </c>
      <c r="AS23" s="476"/>
      <c r="AT23" s="476">
        <v>2821.4199900000003</v>
      </c>
      <c r="AU23" s="476">
        <v>2413.91075</v>
      </c>
      <c r="AV23" s="476">
        <v>5235.3307400000003</v>
      </c>
      <c r="AW23" s="478" t="s">
        <v>620</v>
      </c>
      <c r="AX23" s="476">
        <v>27.00609</v>
      </c>
      <c r="AY23" s="476">
        <v>14.21768</v>
      </c>
      <c r="AZ23" s="476">
        <v>41.223770000000002</v>
      </c>
      <c r="BA23" s="476"/>
      <c r="BB23" s="476">
        <v>0</v>
      </c>
      <c r="BC23" s="476">
        <v>0</v>
      </c>
      <c r="BD23" s="476">
        <v>0</v>
      </c>
      <c r="BE23" s="476"/>
      <c r="BF23" s="476">
        <v>28.891549999999999</v>
      </c>
      <c r="BG23" s="476">
        <v>17.82771</v>
      </c>
      <c r="BH23" s="476">
        <v>46.719260000000006</v>
      </c>
      <c r="BI23" s="478" t="s">
        <v>620</v>
      </c>
      <c r="BJ23" s="476">
        <v>20.4878</v>
      </c>
      <c r="BK23" s="476">
        <v>0</v>
      </c>
      <c r="BL23" s="476">
        <v>20.4878</v>
      </c>
      <c r="BM23" s="476"/>
      <c r="BN23" s="476">
        <v>3239.4788199999998</v>
      </c>
      <c r="BO23" s="476">
        <v>61.324109999999997</v>
      </c>
      <c r="BP23" s="476">
        <v>3300.8029300000003</v>
      </c>
      <c r="BQ23" s="476"/>
      <c r="BR23" s="476">
        <v>75004.551760000017</v>
      </c>
      <c r="BS23" s="476">
        <v>24504.535970000004</v>
      </c>
      <c r="BT23" s="476">
        <v>99509.087730000014</v>
      </c>
      <c r="BU23" s="478" t="s">
        <v>620</v>
      </c>
      <c r="BV23" s="476">
        <v>18030.407609999998</v>
      </c>
      <c r="BW23" s="476">
        <v>58.065829999999998</v>
      </c>
      <c r="BX23" s="476">
        <v>18088.473440000002</v>
      </c>
      <c r="BY23" s="476"/>
      <c r="BZ23" s="476">
        <v>75004.551760000017</v>
      </c>
      <c r="CA23" s="476">
        <v>24504.535970000004</v>
      </c>
      <c r="CB23" s="476">
        <v>99509.087730000014</v>
      </c>
      <c r="CC23" s="473"/>
    </row>
    <row r="24" spans="1:81" s="24" customFormat="1" ht="9" customHeight="1">
      <c r="A24" s="478" t="s">
        <v>630</v>
      </c>
      <c r="B24" s="476">
        <v>100599.89358</v>
      </c>
      <c r="C24" s="476">
        <v>214698.44031000001</v>
      </c>
      <c r="D24" s="476">
        <v>315298.33389000001</v>
      </c>
      <c r="E24" s="476"/>
      <c r="F24" s="476">
        <v>9675.2912899999992</v>
      </c>
      <c r="G24" s="476">
        <v>897.19053000000008</v>
      </c>
      <c r="H24" s="476">
        <v>10572.481820000001</v>
      </c>
      <c r="I24" s="476"/>
      <c r="J24" s="476">
        <v>269561.06557999999</v>
      </c>
      <c r="K24" s="476">
        <v>319190.12550999998</v>
      </c>
      <c r="L24" s="476">
        <v>588751.19108999998</v>
      </c>
      <c r="M24" s="478" t="s">
        <v>630</v>
      </c>
      <c r="N24" s="476">
        <v>53607.933689999998</v>
      </c>
      <c r="O24" s="476">
        <v>12399.310890000001</v>
      </c>
      <c r="P24" s="476">
        <v>66007.244579999999</v>
      </c>
      <c r="Q24" s="476"/>
      <c r="R24" s="476">
        <v>47120.869770000005</v>
      </c>
      <c r="S24" s="476">
        <v>73790.848989999999</v>
      </c>
      <c r="T24" s="476">
        <v>120911.71876</v>
      </c>
      <c r="U24" s="476"/>
      <c r="V24" s="476">
        <v>67548.134139999995</v>
      </c>
      <c r="W24" s="476">
        <v>335742.82402999996</v>
      </c>
      <c r="X24" s="476">
        <v>403290.95817</v>
      </c>
      <c r="Y24" s="478" t="s">
        <v>630</v>
      </c>
      <c r="Z24" s="476">
        <v>6345.47955</v>
      </c>
      <c r="AA24" s="476">
        <v>5794.2473799999998</v>
      </c>
      <c r="AB24" s="476">
        <v>12139.726929999999</v>
      </c>
      <c r="AC24" s="476"/>
      <c r="AD24" s="476">
        <v>118487.37569</v>
      </c>
      <c r="AE24" s="476">
        <v>118478.66017</v>
      </c>
      <c r="AF24" s="476">
        <v>236966.03586</v>
      </c>
      <c r="AG24" s="476"/>
      <c r="AH24" s="476">
        <v>114283.45813</v>
      </c>
      <c r="AI24" s="476">
        <v>27120.690600000002</v>
      </c>
      <c r="AJ24" s="476">
        <v>141404.14872999999</v>
      </c>
      <c r="AK24" s="478" t="s">
        <v>630</v>
      </c>
      <c r="AL24" s="476">
        <v>11421.837939999999</v>
      </c>
      <c r="AM24" s="476">
        <v>2033.1561200000001</v>
      </c>
      <c r="AN24" s="476">
        <v>13454.994060000001</v>
      </c>
      <c r="AO24" s="476"/>
      <c r="AP24" s="476">
        <v>3081.9482499999999</v>
      </c>
      <c r="AQ24" s="476">
        <v>34.962809999999998</v>
      </c>
      <c r="AR24" s="476">
        <v>3116.9110599999999</v>
      </c>
      <c r="AS24" s="476"/>
      <c r="AT24" s="476">
        <v>0</v>
      </c>
      <c r="AU24" s="476">
        <v>61965.831030000001</v>
      </c>
      <c r="AV24" s="476">
        <v>61965.831030000001</v>
      </c>
      <c r="AW24" s="478" t="s">
        <v>630</v>
      </c>
      <c r="AX24" s="476">
        <v>0</v>
      </c>
      <c r="AY24" s="476">
        <v>0</v>
      </c>
      <c r="AZ24" s="476">
        <v>0</v>
      </c>
      <c r="BA24" s="476"/>
      <c r="BB24" s="476">
        <v>3642.0910600000002</v>
      </c>
      <c r="BC24" s="476">
        <v>0</v>
      </c>
      <c r="BD24" s="476">
        <v>3642.0910600000002</v>
      </c>
      <c r="BE24" s="476"/>
      <c r="BF24" s="476">
        <v>0</v>
      </c>
      <c r="BG24" s="476">
        <v>22168.193230000001</v>
      </c>
      <c r="BH24" s="476">
        <v>22168.193230000001</v>
      </c>
      <c r="BI24" s="478" t="s">
        <v>630</v>
      </c>
      <c r="BJ24" s="476">
        <v>0</v>
      </c>
      <c r="BK24" s="476">
        <v>46.219700000000003</v>
      </c>
      <c r="BL24" s="476">
        <v>46.219700000000003</v>
      </c>
      <c r="BM24" s="476"/>
      <c r="BN24" s="476">
        <v>0</v>
      </c>
      <c r="BO24" s="476">
        <v>12285.65454</v>
      </c>
      <c r="BP24" s="476">
        <v>12285.65454</v>
      </c>
      <c r="BQ24" s="476"/>
      <c r="BR24" s="476">
        <v>805375.37867000012</v>
      </c>
      <c r="BS24" s="476">
        <v>1206646.3558399999</v>
      </c>
      <c r="BT24" s="476">
        <v>2012021.7345100001</v>
      </c>
      <c r="BU24" s="478" t="s">
        <v>630</v>
      </c>
      <c r="BV24" s="476">
        <v>269561.06557999999</v>
      </c>
      <c r="BW24" s="476">
        <v>318885.72937000002</v>
      </c>
      <c r="BX24" s="476">
        <v>588446.79495000001</v>
      </c>
      <c r="BY24" s="476"/>
      <c r="BZ24" s="476">
        <v>805375.37867000001</v>
      </c>
      <c r="CA24" s="476">
        <v>1206341.9597</v>
      </c>
      <c r="CB24" s="476">
        <v>2011717.33837</v>
      </c>
      <c r="CC24" s="473"/>
    </row>
    <row r="25" spans="1:81" s="24" customFormat="1" ht="9" customHeight="1">
      <c r="A25" s="478" t="s">
        <v>631</v>
      </c>
      <c r="B25" s="476">
        <v>14193.972900000001</v>
      </c>
      <c r="C25" s="476">
        <v>6027.8740800000005</v>
      </c>
      <c r="D25" s="476">
        <v>20221.846980000002</v>
      </c>
      <c r="E25" s="476"/>
      <c r="F25" s="476">
        <v>0</v>
      </c>
      <c r="G25" s="476">
        <v>0</v>
      </c>
      <c r="H25" s="476">
        <v>0</v>
      </c>
      <c r="I25" s="476"/>
      <c r="J25" s="476">
        <v>166521.36483000001</v>
      </c>
      <c r="K25" s="476">
        <v>185087.41605</v>
      </c>
      <c r="L25" s="476">
        <v>351608.78087999998</v>
      </c>
      <c r="M25" s="478" t="s">
        <v>631</v>
      </c>
      <c r="N25" s="476">
        <v>5466.19139</v>
      </c>
      <c r="O25" s="476">
        <v>1290.7114899999999</v>
      </c>
      <c r="P25" s="476">
        <v>6756.9028799999996</v>
      </c>
      <c r="Q25" s="476"/>
      <c r="R25" s="476">
        <v>17643.948780000002</v>
      </c>
      <c r="S25" s="476">
        <v>337.80602000000005</v>
      </c>
      <c r="T25" s="476">
        <v>17981.754800000002</v>
      </c>
      <c r="U25" s="476"/>
      <c r="V25" s="476">
        <v>3.84714</v>
      </c>
      <c r="W25" s="476">
        <v>3.0451199999999998</v>
      </c>
      <c r="X25" s="476">
        <v>6.8922600000000003</v>
      </c>
      <c r="Y25" s="478" t="s">
        <v>631</v>
      </c>
      <c r="Z25" s="476">
        <v>0</v>
      </c>
      <c r="AA25" s="476">
        <v>0</v>
      </c>
      <c r="AB25" s="476">
        <v>0</v>
      </c>
      <c r="AC25" s="476"/>
      <c r="AD25" s="476">
        <v>26070.46574</v>
      </c>
      <c r="AE25" s="476">
        <v>46761.078329999997</v>
      </c>
      <c r="AF25" s="476">
        <v>72831.544069999989</v>
      </c>
      <c r="AG25" s="476"/>
      <c r="AH25" s="476">
        <v>18487.653329999997</v>
      </c>
      <c r="AI25" s="476">
        <v>0</v>
      </c>
      <c r="AJ25" s="476">
        <v>18487.653329999997</v>
      </c>
      <c r="AK25" s="478" t="s">
        <v>631</v>
      </c>
      <c r="AL25" s="476">
        <v>6157.0283499999996</v>
      </c>
      <c r="AM25" s="476">
        <v>0</v>
      </c>
      <c r="AN25" s="476">
        <v>6157.0283499999996</v>
      </c>
      <c r="AO25" s="476"/>
      <c r="AP25" s="476">
        <v>19995.778679999999</v>
      </c>
      <c r="AQ25" s="476">
        <v>0</v>
      </c>
      <c r="AR25" s="476">
        <v>19995.778679999999</v>
      </c>
      <c r="AS25" s="476"/>
      <c r="AT25" s="476">
        <v>6743.4373499999992</v>
      </c>
      <c r="AU25" s="476">
        <v>0</v>
      </c>
      <c r="AV25" s="476">
        <v>6743.4373499999992</v>
      </c>
      <c r="AW25" s="478" t="s">
        <v>631</v>
      </c>
      <c r="AX25" s="476">
        <v>0</v>
      </c>
      <c r="AY25" s="476">
        <v>0</v>
      </c>
      <c r="AZ25" s="476">
        <v>0</v>
      </c>
      <c r="BA25" s="476"/>
      <c r="BB25" s="476">
        <v>0</v>
      </c>
      <c r="BC25" s="476">
        <v>0</v>
      </c>
      <c r="BD25" s="476">
        <v>0</v>
      </c>
      <c r="BE25" s="476"/>
      <c r="BF25" s="476">
        <v>0</v>
      </c>
      <c r="BG25" s="476">
        <v>0</v>
      </c>
      <c r="BH25" s="476">
        <v>0</v>
      </c>
      <c r="BI25" s="478" t="s">
        <v>631</v>
      </c>
      <c r="BJ25" s="476">
        <v>0</v>
      </c>
      <c r="BK25" s="476">
        <v>0</v>
      </c>
      <c r="BL25" s="476">
        <v>0</v>
      </c>
      <c r="BM25" s="476"/>
      <c r="BN25" s="476">
        <v>6689.3595500000001</v>
      </c>
      <c r="BO25" s="476">
        <v>0</v>
      </c>
      <c r="BP25" s="476">
        <v>6689.3595500000001</v>
      </c>
      <c r="BQ25" s="476"/>
      <c r="BR25" s="476">
        <v>287973.04804000002</v>
      </c>
      <c r="BS25" s="476">
        <v>239507.93108999997</v>
      </c>
      <c r="BT25" s="476">
        <v>527480.97912999999</v>
      </c>
      <c r="BU25" s="478" t="s">
        <v>631</v>
      </c>
      <c r="BV25" s="476">
        <v>166521.36483000001</v>
      </c>
      <c r="BW25" s="476">
        <v>185087.41605</v>
      </c>
      <c r="BX25" s="476">
        <v>351608.78087999998</v>
      </c>
      <c r="BY25" s="476"/>
      <c r="BZ25" s="476">
        <v>287973.04804000002</v>
      </c>
      <c r="CA25" s="476">
        <v>239507.93108999997</v>
      </c>
      <c r="CB25" s="476">
        <v>527480.97912999999</v>
      </c>
      <c r="CC25" s="473"/>
    </row>
    <row r="26" spans="1:81" s="24" customFormat="1" ht="9" customHeight="1">
      <c r="A26" s="478" t="s">
        <v>632</v>
      </c>
      <c r="B26" s="476">
        <v>11879.07092</v>
      </c>
      <c r="C26" s="476">
        <v>85333.55359000001</v>
      </c>
      <c r="D26" s="476">
        <v>97212.624510000009</v>
      </c>
      <c r="E26" s="476"/>
      <c r="F26" s="476">
        <v>4569.9636500000006</v>
      </c>
      <c r="G26" s="476">
        <v>0</v>
      </c>
      <c r="H26" s="476">
        <v>4569.9636500000006</v>
      </c>
      <c r="I26" s="476"/>
      <c r="J26" s="476">
        <v>0</v>
      </c>
      <c r="K26" s="476">
        <v>175104.91436000002</v>
      </c>
      <c r="L26" s="476">
        <v>175104.91436000002</v>
      </c>
      <c r="M26" s="478" t="s">
        <v>632</v>
      </c>
      <c r="N26" s="476">
        <v>4413.7499900000003</v>
      </c>
      <c r="O26" s="476">
        <v>17764.863359999999</v>
      </c>
      <c r="P26" s="476">
        <v>22178.613350000003</v>
      </c>
      <c r="Q26" s="476"/>
      <c r="R26" s="476">
        <v>24446.01527</v>
      </c>
      <c r="S26" s="476">
        <v>10267.618699999999</v>
      </c>
      <c r="T26" s="476">
        <v>34713.633969999995</v>
      </c>
      <c r="U26" s="476"/>
      <c r="V26" s="476">
        <v>32669.0995</v>
      </c>
      <c r="W26" s="476">
        <v>0</v>
      </c>
      <c r="X26" s="476">
        <v>32669.0995</v>
      </c>
      <c r="Y26" s="478" t="s">
        <v>632</v>
      </c>
      <c r="Z26" s="476">
        <v>0</v>
      </c>
      <c r="AA26" s="476">
        <v>0</v>
      </c>
      <c r="AB26" s="476">
        <v>0</v>
      </c>
      <c r="AC26" s="476"/>
      <c r="AD26" s="476">
        <v>4960.8479200000002</v>
      </c>
      <c r="AE26" s="476">
        <v>126950.20185</v>
      </c>
      <c r="AF26" s="476">
        <v>131911.04976999998</v>
      </c>
      <c r="AG26" s="476"/>
      <c r="AH26" s="476">
        <v>10338.714529999999</v>
      </c>
      <c r="AI26" s="476">
        <v>0</v>
      </c>
      <c r="AJ26" s="476">
        <v>10338.714529999999</v>
      </c>
      <c r="AK26" s="478" t="s">
        <v>632</v>
      </c>
      <c r="AL26" s="476">
        <v>0</v>
      </c>
      <c r="AM26" s="476">
        <v>2804.9666200000001</v>
      </c>
      <c r="AN26" s="476">
        <v>2804.9666200000001</v>
      </c>
      <c r="AO26" s="476"/>
      <c r="AP26" s="476">
        <v>0</v>
      </c>
      <c r="AQ26" s="476">
        <v>0</v>
      </c>
      <c r="AR26" s="476">
        <v>0</v>
      </c>
      <c r="AS26" s="476"/>
      <c r="AT26" s="476">
        <v>0</v>
      </c>
      <c r="AU26" s="476">
        <v>0</v>
      </c>
      <c r="AV26" s="476">
        <v>0</v>
      </c>
      <c r="AW26" s="478" t="s">
        <v>632</v>
      </c>
      <c r="AX26" s="476">
        <v>0</v>
      </c>
      <c r="AY26" s="476">
        <v>0</v>
      </c>
      <c r="AZ26" s="476">
        <v>0</v>
      </c>
      <c r="BA26" s="476"/>
      <c r="BB26" s="476">
        <v>4078.0433199999998</v>
      </c>
      <c r="BC26" s="476">
        <v>0</v>
      </c>
      <c r="BD26" s="476">
        <v>4078.0433199999998</v>
      </c>
      <c r="BE26" s="476"/>
      <c r="BF26" s="476">
        <v>0</v>
      </c>
      <c r="BG26" s="476">
        <v>0</v>
      </c>
      <c r="BH26" s="476">
        <v>0</v>
      </c>
      <c r="BI26" s="478" t="s">
        <v>632</v>
      </c>
      <c r="BJ26" s="476">
        <v>0</v>
      </c>
      <c r="BK26" s="476">
        <v>0</v>
      </c>
      <c r="BL26" s="476">
        <v>0</v>
      </c>
      <c r="BM26" s="476"/>
      <c r="BN26" s="476">
        <v>0</v>
      </c>
      <c r="BO26" s="476">
        <v>0</v>
      </c>
      <c r="BP26" s="476">
        <v>0</v>
      </c>
      <c r="BQ26" s="476"/>
      <c r="BR26" s="476">
        <v>97355.505099999995</v>
      </c>
      <c r="BS26" s="476">
        <v>418226.11848000006</v>
      </c>
      <c r="BT26" s="476">
        <v>515581.62358000007</v>
      </c>
      <c r="BU26" s="478" t="s">
        <v>632</v>
      </c>
      <c r="BV26" s="476">
        <v>0</v>
      </c>
      <c r="BW26" s="476">
        <v>175104.91436000002</v>
      </c>
      <c r="BX26" s="476">
        <v>175104.91436000002</v>
      </c>
      <c r="BY26" s="476"/>
      <c r="BZ26" s="476">
        <v>97355.505099999995</v>
      </c>
      <c r="CA26" s="476">
        <v>418226.11848000006</v>
      </c>
      <c r="CB26" s="476">
        <v>515581.62358000013</v>
      </c>
      <c r="CC26" s="473"/>
    </row>
    <row r="27" spans="1:81" s="24" customFormat="1" ht="9" customHeight="1">
      <c r="A27" s="478" t="s">
        <v>633</v>
      </c>
      <c r="B27" s="476">
        <v>0</v>
      </c>
      <c r="C27" s="476">
        <v>0</v>
      </c>
      <c r="D27" s="476">
        <v>0</v>
      </c>
      <c r="E27" s="476"/>
      <c r="F27" s="476">
        <v>0</v>
      </c>
      <c r="G27" s="476">
        <v>0</v>
      </c>
      <c r="H27" s="476">
        <v>0</v>
      </c>
      <c r="I27" s="476"/>
      <c r="J27" s="476">
        <v>30873.40612</v>
      </c>
      <c r="K27" s="476">
        <v>-22276.414780000003</v>
      </c>
      <c r="L27" s="476">
        <v>8596.9913400000005</v>
      </c>
      <c r="M27" s="478" t="s">
        <v>633</v>
      </c>
      <c r="N27" s="476">
        <v>0</v>
      </c>
      <c r="O27" s="476">
        <v>0</v>
      </c>
      <c r="P27" s="476">
        <v>0</v>
      </c>
      <c r="Q27" s="476"/>
      <c r="R27" s="476">
        <v>0</v>
      </c>
      <c r="S27" s="476">
        <v>0</v>
      </c>
      <c r="T27" s="476">
        <v>0</v>
      </c>
      <c r="U27" s="476"/>
      <c r="V27" s="476">
        <v>0</v>
      </c>
      <c r="W27" s="476">
        <v>0</v>
      </c>
      <c r="X27" s="476">
        <v>0</v>
      </c>
      <c r="Y27" s="478" t="s">
        <v>633</v>
      </c>
      <c r="Z27" s="476">
        <v>0</v>
      </c>
      <c r="AA27" s="476">
        <v>0</v>
      </c>
      <c r="AB27" s="476">
        <v>0</v>
      </c>
      <c r="AC27" s="476"/>
      <c r="AD27" s="476">
        <v>0</v>
      </c>
      <c r="AE27" s="476">
        <v>0</v>
      </c>
      <c r="AF27" s="476">
        <v>0</v>
      </c>
      <c r="AG27" s="476"/>
      <c r="AH27" s="476">
        <v>0</v>
      </c>
      <c r="AI27" s="476">
        <v>0</v>
      </c>
      <c r="AJ27" s="476">
        <v>0</v>
      </c>
      <c r="AK27" s="478" t="s">
        <v>633</v>
      </c>
      <c r="AL27" s="476">
        <v>0</v>
      </c>
      <c r="AM27" s="476">
        <v>0</v>
      </c>
      <c r="AN27" s="476">
        <v>0</v>
      </c>
      <c r="AO27" s="476"/>
      <c r="AP27" s="476">
        <v>0</v>
      </c>
      <c r="AQ27" s="476">
        <v>0</v>
      </c>
      <c r="AR27" s="476">
        <v>0</v>
      </c>
      <c r="AS27" s="476"/>
      <c r="AT27" s="476">
        <v>8164.9260700000004</v>
      </c>
      <c r="AU27" s="476">
        <v>0</v>
      </c>
      <c r="AV27" s="476">
        <v>8164.9260700000004</v>
      </c>
      <c r="AW27" s="478" t="s">
        <v>633</v>
      </c>
      <c r="AX27" s="476">
        <v>0</v>
      </c>
      <c r="AY27" s="476">
        <v>0</v>
      </c>
      <c r="AZ27" s="476">
        <v>0</v>
      </c>
      <c r="BA27" s="476"/>
      <c r="BB27" s="476">
        <v>0</v>
      </c>
      <c r="BC27" s="476">
        <v>0</v>
      </c>
      <c r="BD27" s="476">
        <v>0</v>
      </c>
      <c r="BE27" s="476"/>
      <c r="BF27" s="476">
        <v>0</v>
      </c>
      <c r="BG27" s="476">
        <v>0</v>
      </c>
      <c r="BH27" s="476">
        <v>0</v>
      </c>
      <c r="BI27" s="478" t="s">
        <v>633</v>
      </c>
      <c r="BJ27" s="476">
        <v>0</v>
      </c>
      <c r="BK27" s="476">
        <v>0</v>
      </c>
      <c r="BL27" s="476">
        <v>0</v>
      </c>
      <c r="BM27" s="476"/>
      <c r="BN27" s="476">
        <v>0</v>
      </c>
      <c r="BO27" s="476">
        <v>0</v>
      </c>
      <c r="BP27" s="476">
        <v>0</v>
      </c>
      <c r="BQ27" s="476"/>
      <c r="BR27" s="476">
        <v>39038.332190000001</v>
      </c>
      <c r="BS27" s="476">
        <v>-22276.414780000003</v>
      </c>
      <c r="BT27" s="476">
        <v>16761.917410000002</v>
      </c>
      <c r="BU27" s="478" t="s">
        <v>633</v>
      </c>
      <c r="BV27" s="476">
        <v>30873.40612</v>
      </c>
      <c r="BW27" s="476">
        <v>-22276.414780000003</v>
      </c>
      <c r="BX27" s="476">
        <v>8596.9913400000005</v>
      </c>
      <c r="BY27" s="476"/>
      <c r="BZ27" s="476">
        <v>39038.332190000001</v>
      </c>
      <c r="CA27" s="476">
        <v>-22276.414780000003</v>
      </c>
      <c r="CB27" s="476">
        <v>16761.917410000002</v>
      </c>
      <c r="CC27" s="473"/>
    </row>
    <row r="28" spans="1:81" s="24" customFormat="1" ht="9" customHeight="1">
      <c r="A28" s="478" t="s">
        <v>634</v>
      </c>
      <c r="B28" s="476">
        <v>0</v>
      </c>
      <c r="C28" s="476">
        <v>0</v>
      </c>
      <c r="D28" s="476">
        <v>0</v>
      </c>
      <c r="E28" s="476"/>
      <c r="F28" s="476">
        <v>0</v>
      </c>
      <c r="G28" s="476">
        <v>0</v>
      </c>
      <c r="H28" s="476">
        <v>0</v>
      </c>
      <c r="I28" s="476"/>
      <c r="J28" s="476">
        <v>0</v>
      </c>
      <c r="K28" s="476">
        <v>0</v>
      </c>
      <c r="L28" s="476">
        <v>0</v>
      </c>
      <c r="M28" s="478" t="s">
        <v>634</v>
      </c>
      <c r="N28" s="476">
        <v>905.16271999999992</v>
      </c>
      <c r="O28" s="476">
        <v>0</v>
      </c>
      <c r="P28" s="476">
        <v>905.16271999999992</v>
      </c>
      <c r="Q28" s="476"/>
      <c r="R28" s="476">
        <v>0</v>
      </c>
      <c r="S28" s="476">
        <v>0</v>
      </c>
      <c r="T28" s="476">
        <v>0</v>
      </c>
      <c r="U28" s="476"/>
      <c r="V28" s="476">
        <v>85453.401379999996</v>
      </c>
      <c r="W28" s="476">
        <v>0</v>
      </c>
      <c r="X28" s="476">
        <v>85453.401379999996</v>
      </c>
      <c r="Y28" s="478" t="s">
        <v>634</v>
      </c>
      <c r="Z28" s="476">
        <v>0</v>
      </c>
      <c r="AA28" s="476">
        <v>0</v>
      </c>
      <c r="AB28" s="476">
        <v>0</v>
      </c>
      <c r="AC28" s="476"/>
      <c r="AD28" s="476">
        <v>0</v>
      </c>
      <c r="AE28" s="476">
        <v>0</v>
      </c>
      <c r="AF28" s="476">
        <v>0</v>
      </c>
      <c r="AG28" s="476"/>
      <c r="AH28" s="476">
        <v>0</v>
      </c>
      <c r="AI28" s="476">
        <v>0</v>
      </c>
      <c r="AJ28" s="476">
        <v>0</v>
      </c>
      <c r="AK28" s="478" t="s">
        <v>634</v>
      </c>
      <c r="AL28" s="476">
        <v>0</v>
      </c>
      <c r="AM28" s="476">
        <v>0</v>
      </c>
      <c r="AN28" s="476">
        <v>0</v>
      </c>
      <c r="AO28" s="476"/>
      <c r="AP28" s="476">
        <v>60909.498299999999</v>
      </c>
      <c r="AQ28" s="476">
        <v>0</v>
      </c>
      <c r="AR28" s="476">
        <v>60909.498299999999</v>
      </c>
      <c r="AS28" s="476"/>
      <c r="AT28" s="476">
        <v>0</v>
      </c>
      <c r="AU28" s="476">
        <v>0</v>
      </c>
      <c r="AV28" s="476">
        <v>0</v>
      </c>
      <c r="AW28" s="478" t="s">
        <v>634</v>
      </c>
      <c r="AX28" s="476">
        <v>0</v>
      </c>
      <c r="AY28" s="476">
        <v>0</v>
      </c>
      <c r="AZ28" s="476">
        <v>0</v>
      </c>
      <c r="BA28" s="476"/>
      <c r="BB28" s="476">
        <v>0</v>
      </c>
      <c r="BC28" s="476">
        <v>0</v>
      </c>
      <c r="BD28" s="476">
        <v>0</v>
      </c>
      <c r="BE28" s="476"/>
      <c r="BF28" s="476">
        <v>0</v>
      </c>
      <c r="BG28" s="476">
        <v>0</v>
      </c>
      <c r="BH28" s="476">
        <v>0</v>
      </c>
      <c r="BI28" s="478" t="s">
        <v>634</v>
      </c>
      <c r="BJ28" s="476">
        <v>0</v>
      </c>
      <c r="BK28" s="476">
        <v>0</v>
      </c>
      <c r="BL28" s="476">
        <v>0</v>
      </c>
      <c r="BM28" s="476"/>
      <c r="BN28" s="476">
        <v>0</v>
      </c>
      <c r="BO28" s="476">
        <v>0</v>
      </c>
      <c r="BP28" s="476">
        <v>0</v>
      </c>
      <c r="BQ28" s="476"/>
      <c r="BR28" s="476">
        <v>147268.0624</v>
      </c>
      <c r="BS28" s="476">
        <v>0</v>
      </c>
      <c r="BT28" s="476">
        <v>147268.0624</v>
      </c>
      <c r="BU28" s="478" t="s">
        <v>634</v>
      </c>
      <c r="BV28" s="476">
        <v>0</v>
      </c>
      <c r="BW28" s="476">
        <v>0</v>
      </c>
      <c r="BX28" s="476">
        <v>0</v>
      </c>
      <c r="BY28" s="476"/>
      <c r="BZ28" s="476">
        <v>147268.0624</v>
      </c>
      <c r="CA28" s="476">
        <v>0</v>
      </c>
      <c r="CB28" s="476">
        <v>147268.0624</v>
      </c>
      <c r="CC28" s="473"/>
    </row>
    <row r="29" spans="1:81" s="24" customFormat="1" ht="9" customHeight="1">
      <c r="A29" s="478" t="s">
        <v>635</v>
      </c>
      <c r="B29" s="476">
        <v>76748.688930000004</v>
      </c>
      <c r="C29" s="476">
        <v>26113.392010000003</v>
      </c>
      <c r="D29" s="476">
        <v>102862.08094</v>
      </c>
      <c r="E29" s="476"/>
      <c r="F29" s="476">
        <v>4128.4566299999997</v>
      </c>
      <c r="G29" s="476">
        <v>767.27667000000008</v>
      </c>
      <c r="H29" s="476">
        <v>4895.7332999999999</v>
      </c>
      <c r="I29" s="476"/>
      <c r="J29" s="476">
        <v>154273.45939999999</v>
      </c>
      <c r="K29" s="476">
        <v>54102.301060000005</v>
      </c>
      <c r="L29" s="476">
        <v>208375.76046000002</v>
      </c>
      <c r="M29" s="478" t="s">
        <v>635</v>
      </c>
      <c r="N29" s="476">
        <v>15186.63572</v>
      </c>
      <c r="O29" s="476">
        <v>4540.3923199999999</v>
      </c>
      <c r="P29" s="476">
        <v>19727.028039999997</v>
      </c>
      <c r="Q29" s="476"/>
      <c r="R29" s="476">
        <v>9603.8058099999998</v>
      </c>
      <c r="S29" s="476">
        <v>3675.5379199999998</v>
      </c>
      <c r="T29" s="476">
        <v>13279.343730000001</v>
      </c>
      <c r="U29" s="476"/>
      <c r="V29" s="476">
        <v>36507.145579999997</v>
      </c>
      <c r="W29" s="476">
        <v>17666.13594</v>
      </c>
      <c r="X29" s="476">
        <v>54173.281520000004</v>
      </c>
      <c r="Y29" s="478" t="s">
        <v>635</v>
      </c>
      <c r="Z29" s="476">
        <v>298.54822000000001</v>
      </c>
      <c r="AA29" s="476">
        <v>0</v>
      </c>
      <c r="AB29" s="476">
        <v>298.54822000000001</v>
      </c>
      <c r="AC29" s="476"/>
      <c r="AD29" s="476">
        <v>55906.54148</v>
      </c>
      <c r="AE29" s="476">
        <v>23627.972409999998</v>
      </c>
      <c r="AF29" s="476">
        <v>79534.513890000002</v>
      </c>
      <c r="AG29" s="476"/>
      <c r="AH29" s="476">
        <v>17097.23043</v>
      </c>
      <c r="AI29" s="476">
        <v>763.39502000000005</v>
      </c>
      <c r="AJ29" s="476">
        <v>17860.62545</v>
      </c>
      <c r="AK29" s="478" t="s">
        <v>635</v>
      </c>
      <c r="AL29" s="476">
        <v>4067.9814500000002</v>
      </c>
      <c r="AM29" s="476">
        <v>1010.02422</v>
      </c>
      <c r="AN29" s="476">
        <v>5078.0056699999996</v>
      </c>
      <c r="AO29" s="476"/>
      <c r="AP29" s="476">
        <v>7408.5025900000001</v>
      </c>
      <c r="AQ29" s="476">
        <v>1245.1439800000001</v>
      </c>
      <c r="AR29" s="476">
        <v>8653.6465700000008</v>
      </c>
      <c r="AS29" s="476"/>
      <c r="AT29" s="476">
        <v>100.88630000000001</v>
      </c>
      <c r="AU29" s="476">
        <v>145.53360000000001</v>
      </c>
      <c r="AV29" s="476">
        <v>246.41989999999998</v>
      </c>
      <c r="AW29" s="478" t="s">
        <v>635</v>
      </c>
      <c r="AX29" s="476">
        <v>6320.1962999999996</v>
      </c>
      <c r="AY29" s="476">
        <v>33.397270000000006</v>
      </c>
      <c r="AZ29" s="476">
        <v>6353.59357</v>
      </c>
      <c r="BA29" s="476"/>
      <c r="BB29" s="476">
        <v>4224.0694000000003</v>
      </c>
      <c r="BC29" s="476">
        <v>190.19854000000001</v>
      </c>
      <c r="BD29" s="476">
        <v>4414.2679400000006</v>
      </c>
      <c r="BE29" s="476"/>
      <c r="BF29" s="476">
        <v>16.587319999999998</v>
      </c>
      <c r="BG29" s="476">
        <v>20.185549999999999</v>
      </c>
      <c r="BH29" s="476">
        <v>36.772870000000005</v>
      </c>
      <c r="BI29" s="478" t="s">
        <v>635</v>
      </c>
      <c r="BJ29" s="476">
        <v>6.7666599999999999</v>
      </c>
      <c r="BK29" s="476">
        <v>6.6232799999999994</v>
      </c>
      <c r="BL29" s="476">
        <v>13.389940000000001</v>
      </c>
      <c r="BM29" s="476"/>
      <c r="BN29" s="476">
        <v>2.6377100000000002</v>
      </c>
      <c r="BO29" s="476">
        <v>5.69679</v>
      </c>
      <c r="BP29" s="476">
        <v>8.3345000000000002</v>
      </c>
      <c r="BQ29" s="476"/>
      <c r="BR29" s="476">
        <v>391898.13993</v>
      </c>
      <c r="BS29" s="476">
        <v>133913.20657999997</v>
      </c>
      <c r="BT29" s="476">
        <v>525811.34651000006</v>
      </c>
      <c r="BU29" s="478" t="s">
        <v>635</v>
      </c>
      <c r="BV29" s="476">
        <v>154273.45939999999</v>
      </c>
      <c r="BW29" s="476">
        <v>54102.301060000005</v>
      </c>
      <c r="BX29" s="476">
        <v>208375.76046000002</v>
      </c>
      <c r="BY29" s="476"/>
      <c r="BZ29" s="476">
        <v>391898.13993</v>
      </c>
      <c r="CA29" s="476">
        <v>133913.20657999997</v>
      </c>
      <c r="CB29" s="476">
        <v>525811.34651000006</v>
      </c>
      <c r="CC29" s="473"/>
    </row>
    <row r="30" spans="1:81" s="24" customFormat="1" ht="9" customHeight="1">
      <c r="A30" s="478" t="s">
        <v>625</v>
      </c>
      <c r="B30" s="476">
        <v>0</v>
      </c>
      <c r="C30" s="476">
        <v>0</v>
      </c>
      <c r="D30" s="476">
        <v>0</v>
      </c>
      <c r="E30" s="476"/>
      <c r="F30" s="476">
        <v>0</v>
      </c>
      <c r="G30" s="476">
        <v>0</v>
      </c>
      <c r="H30" s="476">
        <v>0</v>
      </c>
      <c r="I30" s="476"/>
      <c r="J30" s="476">
        <v>0</v>
      </c>
      <c r="K30" s="476">
        <v>0</v>
      </c>
      <c r="L30" s="476">
        <v>0</v>
      </c>
      <c r="M30" s="478" t="s">
        <v>625</v>
      </c>
      <c r="N30" s="476">
        <v>0</v>
      </c>
      <c r="O30" s="476">
        <v>0</v>
      </c>
      <c r="P30" s="476">
        <v>0</v>
      </c>
      <c r="Q30" s="476"/>
      <c r="R30" s="476">
        <v>0</v>
      </c>
      <c r="S30" s="476">
        <v>0</v>
      </c>
      <c r="T30" s="476">
        <v>0</v>
      </c>
      <c r="U30" s="476"/>
      <c r="V30" s="476">
        <v>0</v>
      </c>
      <c r="W30" s="476">
        <v>0</v>
      </c>
      <c r="X30" s="476">
        <v>0</v>
      </c>
      <c r="Y30" s="478" t="s">
        <v>625</v>
      </c>
      <c r="Z30" s="476">
        <v>0</v>
      </c>
      <c r="AA30" s="476">
        <v>0</v>
      </c>
      <c r="AB30" s="476">
        <v>0</v>
      </c>
      <c r="AC30" s="476"/>
      <c r="AD30" s="476">
        <v>0</v>
      </c>
      <c r="AE30" s="476">
        <v>0</v>
      </c>
      <c r="AF30" s="476">
        <v>0</v>
      </c>
      <c r="AG30" s="476"/>
      <c r="AH30" s="476">
        <v>-1346.51404</v>
      </c>
      <c r="AI30" s="476">
        <v>12710.03989</v>
      </c>
      <c r="AJ30" s="476">
        <v>11363.52585</v>
      </c>
      <c r="AK30" s="478" t="s">
        <v>625</v>
      </c>
      <c r="AL30" s="476">
        <v>0</v>
      </c>
      <c r="AM30" s="476">
        <v>0</v>
      </c>
      <c r="AN30" s="476">
        <v>0</v>
      </c>
      <c r="AO30" s="476"/>
      <c r="AP30" s="476">
        <v>0</v>
      </c>
      <c r="AQ30" s="476">
        <v>0</v>
      </c>
      <c r="AR30" s="476">
        <v>0</v>
      </c>
      <c r="AS30" s="476"/>
      <c r="AT30" s="476">
        <v>0</v>
      </c>
      <c r="AU30" s="476">
        <v>0</v>
      </c>
      <c r="AV30" s="476">
        <v>0</v>
      </c>
      <c r="AW30" s="478" t="s">
        <v>625</v>
      </c>
      <c r="AX30" s="476">
        <v>0</v>
      </c>
      <c r="AY30" s="476">
        <v>0</v>
      </c>
      <c r="AZ30" s="476">
        <v>0</v>
      </c>
      <c r="BA30" s="476"/>
      <c r="BB30" s="476">
        <v>0</v>
      </c>
      <c r="BC30" s="476">
        <v>0</v>
      </c>
      <c r="BD30" s="476">
        <v>0</v>
      </c>
      <c r="BE30" s="476"/>
      <c r="BF30" s="476">
        <v>0</v>
      </c>
      <c r="BG30" s="476">
        <v>0</v>
      </c>
      <c r="BH30" s="476">
        <v>0</v>
      </c>
      <c r="BI30" s="478" t="s">
        <v>625</v>
      </c>
      <c r="BJ30" s="476">
        <v>0</v>
      </c>
      <c r="BK30" s="476">
        <v>0</v>
      </c>
      <c r="BL30" s="476">
        <v>0</v>
      </c>
      <c r="BM30" s="476"/>
      <c r="BN30" s="476">
        <v>0</v>
      </c>
      <c r="BO30" s="476">
        <v>0</v>
      </c>
      <c r="BP30" s="476">
        <v>0</v>
      </c>
      <c r="BQ30" s="476"/>
      <c r="BR30" s="476">
        <v>-1346.51404</v>
      </c>
      <c r="BS30" s="476">
        <v>12710.03989</v>
      </c>
      <c r="BT30" s="476">
        <v>11363.52585</v>
      </c>
      <c r="BU30" s="478" t="s">
        <v>625</v>
      </c>
      <c r="BV30" s="476">
        <v>0</v>
      </c>
      <c r="BW30" s="476">
        <v>0</v>
      </c>
      <c r="BX30" s="476">
        <v>0</v>
      </c>
      <c r="BY30" s="476"/>
      <c r="BZ30" s="476">
        <v>-1346.51404</v>
      </c>
      <c r="CA30" s="476">
        <v>12710.03989</v>
      </c>
      <c r="CB30" s="476">
        <v>11363.52585</v>
      </c>
      <c r="CC30" s="473"/>
    </row>
    <row r="31" spans="1:81" s="24" customFormat="1" ht="9" customHeight="1">
      <c r="A31" s="478" t="s">
        <v>636</v>
      </c>
      <c r="B31" s="476">
        <v>0</v>
      </c>
      <c r="C31" s="476">
        <v>111380.11774</v>
      </c>
      <c r="D31" s="476">
        <v>111380.11774</v>
      </c>
      <c r="E31" s="476"/>
      <c r="F31" s="476">
        <v>0</v>
      </c>
      <c r="G31" s="476">
        <v>0</v>
      </c>
      <c r="H31" s="476">
        <v>0</v>
      </c>
      <c r="I31" s="476"/>
      <c r="J31" s="476">
        <v>7153.6206400000001</v>
      </c>
      <c r="K31" s="476">
        <v>18540.50433</v>
      </c>
      <c r="L31" s="476">
        <v>25694.124969999997</v>
      </c>
      <c r="M31" s="478" t="s">
        <v>636</v>
      </c>
      <c r="N31" s="476">
        <v>0</v>
      </c>
      <c r="O31" s="476">
        <v>0</v>
      </c>
      <c r="P31" s="476">
        <v>0</v>
      </c>
      <c r="Q31" s="476"/>
      <c r="R31" s="476">
        <v>354.73773999999997</v>
      </c>
      <c r="S31" s="476">
        <v>1263.31152</v>
      </c>
      <c r="T31" s="476">
        <v>1618.04926</v>
      </c>
      <c r="U31" s="476"/>
      <c r="V31" s="476">
        <v>64.116320000000002</v>
      </c>
      <c r="W31" s="476">
        <v>0</v>
      </c>
      <c r="X31" s="476">
        <v>64.116320000000002</v>
      </c>
      <c r="Y31" s="478" t="s">
        <v>636</v>
      </c>
      <c r="Z31" s="476">
        <v>0</v>
      </c>
      <c r="AA31" s="476">
        <v>0</v>
      </c>
      <c r="AB31" s="476">
        <v>0</v>
      </c>
      <c r="AC31" s="476"/>
      <c r="AD31" s="476">
        <v>-12192.29377</v>
      </c>
      <c r="AE31" s="476">
        <v>39484.72969</v>
      </c>
      <c r="AF31" s="476">
        <v>27292.435920000004</v>
      </c>
      <c r="AG31" s="476"/>
      <c r="AH31" s="476">
        <v>0</v>
      </c>
      <c r="AI31" s="476">
        <v>0</v>
      </c>
      <c r="AJ31" s="476">
        <v>0</v>
      </c>
      <c r="AK31" s="478" t="s">
        <v>636</v>
      </c>
      <c r="AL31" s="476">
        <v>3175.8802099999998</v>
      </c>
      <c r="AM31" s="476">
        <v>0</v>
      </c>
      <c r="AN31" s="476">
        <v>3175.8802099999998</v>
      </c>
      <c r="AO31" s="476"/>
      <c r="AP31" s="476">
        <v>0</v>
      </c>
      <c r="AQ31" s="476">
        <v>0</v>
      </c>
      <c r="AR31" s="476">
        <v>0</v>
      </c>
      <c r="AS31" s="476"/>
      <c r="AT31" s="476">
        <v>0</v>
      </c>
      <c r="AU31" s="476">
        <v>10.051069999999999</v>
      </c>
      <c r="AV31" s="476">
        <v>10.051069999999999</v>
      </c>
      <c r="AW31" s="478" t="s">
        <v>636</v>
      </c>
      <c r="AX31" s="476">
        <v>0</v>
      </c>
      <c r="AY31" s="476">
        <v>0</v>
      </c>
      <c r="AZ31" s="476">
        <v>0</v>
      </c>
      <c r="BA31" s="476"/>
      <c r="BB31" s="476">
        <v>0</v>
      </c>
      <c r="BC31" s="476">
        <v>0</v>
      </c>
      <c r="BD31" s="476">
        <v>0</v>
      </c>
      <c r="BE31" s="476"/>
      <c r="BF31" s="476">
        <v>0</v>
      </c>
      <c r="BG31" s="476">
        <v>0</v>
      </c>
      <c r="BH31" s="476">
        <v>0</v>
      </c>
      <c r="BI31" s="478" t="s">
        <v>636</v>
      </c>
      <c r="BJ31" s="476">
        <v>0</v>
      </c>
      <c r="BK31" s="476">
        <v>0</v>
      </c>
      <c r="BL31" s="476">
        <v>0</v>
      </c>
      <c r="BM31" s="476"/>
      <c r="BN31" s="476">
        <v>0</v>
      </c>
      <c r="BO31" s="476">
        <v>0</v>
      </c>
      <c r="BP31" s="476">
        <v>0</v>
      </c>
      <c r="BQ31" s="476"/>
      <c r="BR31" s="476">
        <v>-1443.9388600000007</v>
      </c>
      <c r="BS31" s="476">
        <v>170678.71434999999</v>
      </c>
      <c r="BT31" s="476">
        <v>169234.77549</v>
      </c>
      <c r="BU31" s="478" t="s">
        <v>636</v>
      </c>
      <c r="BV31" s="476">
        <v>7153.6206400000001</v>
      </c>
      <c r="BW31" s="476">
        <v>18540.50433</v>
      </c>
      <c r="BX31" s="476">
        <v>25694.124969999997</v>
      </c>
      <c r="BY31" s="476"/>
      <c r="BZ31" s="476">
        <v>-1443.9388600000011</v>
      </c>
      <c r="CA31" s="476">
        <v>170678.71434999999</v>
      </c>
      <c r="CB31" s="476">
        <v>169234.77549</v>
      </c>
      <c r="CC31" s="473"/>
    </row>
    <row r="32" spans="1:81" s="24" customFormat="1" ht="9" customHeight="1">
      <c r="A32" s="478" t="s">
        <v>541</v>
      </c>
      <c r="B32" s="476">
        <v>8060.7934000000005</v>
      </c>
      <c r="C32" s="476">
        <v>0</v>
      </c>
      <c r="D32" s="476">
        <v>8060.7934000000005</v>
      </c>
      <c r="E32" s="476"/>
      <c r="F32" s="476">
        <v>16.26266</v>
      </c>
      <c r="G32" s="476">
        <v>0</v>
      </c>
      <c r="H32" s="476">
        <v>16.26266</v>
      </c>
      <c r="I32" s="476"/>
      <c r="J32" s="476">
        <v>11477.876900000001</v>
      </c>
      <c r="K32" s="476">
        <v>5732.5877199999995</v>
      </c>
      <c r="L32" s="476">
        <v>17210.464620000002</v>
      </c>
      <c r="M32" s="478" t="s">
        <v>541</v>
      </c>
      <c r="N32" s="476">
        <v>37.006540000000001</v>
      </c>
      <c r="O32" s="476">
        <v>1.25E-3</v>
      </c>
      <c r="P32" s="476">
        <v>37.00779</v>
      </c>
      <c r="Q32" s="476"/>
      <c r="R32" s="476">
        <v>10.45438</v>
      </c>
      <c r="S32" s="476">
        <v>0</v>
      </c>
      <c r="T32" s="476">
        <v>10.45438</v>
      </c>
      <c r="U32" s="476"/>
      <c r="V32" s="476">
        <v>33.297779999999996</v>
      </c>
      <c r="W32" s="476">
        <v>0.10793000000000001</v>
      </c>
      <c r="X32" s="476">
        <v>33.405709999999999</v>
      </c>
      <c r="Y32" s="478" t="s">
        <v>541</v>
      </c>
      <c r="Z32" s="476">
        <v>0</v>
      </c>
      <c r="AA32" s="476">
        <v>0</v>
      </c>
      <c r="AB32" s="476">
        <v>0</v>
      </c>
      <c r="AC32" s="476"/>
      <c r="AD32" s="476">
        <v>9815.57042</v>
      </c>
      <c r="AE32" s="476">
        <v>1427.5501899999999</v>
      </c>
      <c r="AF32" s="476">
        <v>11243.12061</v>
      </c>
      <c r="AG32" s="476"/>
      <c r="AH32" s="476">
        <v>1161.2055800000001</v>
      </c>
      <c r="AI32" s="476">
        <v>8.0000000000000007E-5</v>
      </c>
      <c r="AJ32" s="476">
        <v>1161.2056599999999</v>
      </c>
      <c r="AK32" s="478" t="s">
        <v>541</v>
      </c>
      <c r="AL32" s="476">
        <v>5.0574500000000002</v>
      </c>
      <c r="AM32" s="476">
        <v>7.5300000000000002E-3</v>
      </c>
      <c r="AN32" s="476">
        <v>5.0649800000000003</v>
      </c>
      <c r="AO32" s="476"/>
      <c r="AP32" s="476">
        <v>55.480809999999998</v>
      </c>
      <c r="AQ32" s="476">
        <v>0</v>
      </c>
      <c r="AR32" s="476">
        <v>55.480809999999998</v>
      </c>
      <c r="AS32" s="476"/>
      <c r="AT32" s="476">
        <v>27727.634469999997</v>
      </c>
      <c r="AU32" s="476">
        <v>0</v>
      </c>
      <c r="AV32" s="476">
        <v>27727.634469999997</v>
      </c>
      <c r="AW32" s="478" t="s">
        <v>541</v>
      </c>
      <c r="AX32" s="476">
        <v>43.397870000000005</v>
      </c>
      <c r="AY32" s="476">
        <v>0</v>
      </c>
      <c r="AZ32" s="476">
        <v>43.397870000000005</v>
      </c>
      <c r="BA32" s="476"/>
      <c r="BB32" s="476">
        <v>2184.9291699999999</v>
      </c>
      <c r="BC32" s="476">
        <v>0</v>
      </c>
      <c r="BD32" s="476">
        <v>2184.9291699999999</v>
      </c>
      <c r="BE32" s="476"/>
      <c r="BF32" s="476">
        <v>0</v>
      </c>
      <c r="BG32" s="476">
        <v>0</v>
      </c>
      <c r="BH32" s="476">
        <v>0</v>
      </c>
      <c r="BI32" s="478" t="s">
        <v>541</v>
      </c>
      <c r="BJ32" s="476">
        <v>0</v>
      </c>
      <c r="BK32" s="476">
        <v>0</v>
      </c>
      <c r="BL32" s="476">
        <v>0</v>
      </c>
      <c r="BM32" s="476"/>
      <c r="BN32" s="476">
        <v>0</v>
      </c>
      <c r="BO32" s="476">
        <v>0</v>
      </c>
      <c r="BP32" s="476">
        <v>0</v>
      </c>
      <c r="BQ32" s="476"/>
      <c r="BR32" s="476">
        <v>60628.967430000004</v>
      </c>
      <c r="BS32" s="476">
        <v>7160.2546999999995</v>
      </c>
      <c r="BT32" s="476">
        <v>67789.222130000009</v>
      </c>
      <c r="BU32" s="478" t="s">
        <v>541</v>
      </c>
      <c r="BV32" s="476">
        <v>11477.876900000001</v>
      </c>
      <c r="BW32" s="476">
        <v>5732.5877199999995</v>
      </c>
      <c r="BX32" s="476">
        <v>17210.464620000002</v>
      </c>
      <c r="BY32" s="476"/>
      <c r="BZ32" s="476">
        <v>60628.967430000004</v>
      </c>
      <c r="CA32" s="476">
        <v>7160.2546999999995</v>
      </c>
      <c r="CB32" s="476">
        <v>67789.222130000009</v>
      </c>
      <c r="CC32" s="473"/>
    </row>
    <row r="33" spans="1:83" s="24" customFormat="1" ht="5.0999999999999996" customHeight="1">
      <c r="A33" s="478"/>
      <c r="B33" s="476"/>
      <c r="C33" s="476"/>
      <c r="D33" s="476"/>
      <c r="E33" s="476"/>
      <c r="F33" s="476"/>
      <c r="G33" s="476"/>
      <c r="H33" s="476"/>
      <c r="I33" s="476"/>
      <c r="J33" s="476"/>
      <c r="K33" s="476"/>
      <c r="L33" s="476"/>
      <c r="M33" s="478"/>
      <c r="N33" s="476"/>
      <c r="O33" s="476"/>
      <c r="P33" s="476"/>
      <c r="Q33" s="476"/>
      <c r="R33" s="476"/>
      <c r="S33" s="476"/>
      <c r="T33" s="476"/>
      <c r="U33" s="476"/>
      <c r="V33" s="476"/>
      <c r="W33" s="476"/>
      <c r="X33" s="476"/>
      <c r="Y33" s="478"/>
      <c r="Z33" s="476"/>
      <c r="AA33" s="476"/>
      <c r="AB33" s="476"/>
      <c r="AC33" s="476"/>
      <c r="AD33" s="476"/>
      <c r="AE33" s="476"/>
      <c r="AF33" s="476"/>
      <c r="AG33" s="476"/>
      <c r="AH33" s="476"/>
      <c r="AI33" s="476"/>
      <c r="AJ33" s="476"/>
      <c r="AK33" s="478"/>
      <c r="AL33" s="476"/>
      <c r="AM33" s="476"/>
      <c r="AN33" s="476"/>
      <c r="AO33" s="476"/>
      <c r="AP33" s="476"/>
      <c r="AQ33" s="476"/>
      <c r="AR33" s="476"/>
      <c r="AS33" s="476"/>
      <c r="AT33" s="476"/>
      <c r="AU33" s="476"/>
      <c r="AV33" s="476"/>
      <c r="AW33" s="478"/>
      <c r="AX33" s="476"/>
      <c r="AY33" s="476"/>
      <c r="AZ33" s="476"/>
      <c r="BA33" s="476"/>
      <c r="BB33" s="476"/>
      <c r="BC33" s="476"/>
      <c r="BD33" s="476"/>
      <c r="BE33" s="476"/>
      <c r="BF33" s="476"/>
      <c r="BG33" s="476"/>
      <c r="BH33" s="476"/>
      <c r="BI33" s="478"/>
      <c r="BJ33" s="476"/>
      <c r="BK33" s="476"/>
      <c r="BL33" s="476"/>
      <c r="BM33" s="476"/>
      <c r="BN33" s="476"/>
      <c r="BO33" s="476"/>
      <c r="BP33" s="476"/>
      <c r="BQ33" s="476"/>
      <c r="BR33" s="476"/>
      <c r="BS33" s="476"/>
      <c r="BT33" s="476"/>
      <c r="BU33" s="478"/>
      <c r="BV33" s="476"/>
      <c r="BW33" s="476"/>
      <c r="BX33" s="476"/>
      <c r="BY33" s="476"/>
      <c r="BZ33" s="476"/>
      <c r="CA33" s="476"/>
      <c r="CB33" s="476"/>
      <c r="CC33" s="473"/>
    </row>
    <row r="34" spans="1:83" s="24" customFormat="1" ht="8.1" customHeight="1">
      <c r="A34" s="471" t="s">
        <v>637</v>
      </c>
      <c r="B34" s="472">
        <v>4918308.7565600006</v>
      </c>
      <c r="C34" s="472">
        <v>1149284.4683000001</v>
      </c>
      <c r="D34" s="472">
        <v>6067593.2248599995</v>
      </c>
      <c r="E34" s="472"/>
      <c r="F34" s="472">
        <v>133177.31404999999</v>
      </c>
      <c r="G34" s="472">
        <v>9999.9721199999985</v>
      </c>
      <c r="H34" s="472">
        <v>143177.28616999998</v>
      </c>
      <c r="I34" s="472"/>
      <c r="J34" s="472">
        <v>8078308.8961000005</v>
      </c>
      <c r="K34" s="472">
        <v>3599704.7499499996</v>
      </c>
      <c r="L34" s="472">
        <v>11678013.646049999</v>
      </c>
      <c r="M34" s="471" t="s">
        <v>637</v>
      </c>
      <c r="N34" s="472">
        <v>436082.08317</v>
      </c>
      <c r="O34" s="472">
        <v>87610.948609999992</v>
      </c>
      <c r="P34" s="472">
        <v>523693.03177999996</v>
      </c>
      <c r="Q34" s="472"/>
      <c r="R34" s="472">
        <v>457090.63430000003</v>
      </c>
      <c r="S34" s="472">
        <v>275094.57975999999</v>
      </c>
      <c r="T34" s="472">
        <v>732185.21405999991</v>
      </c>
      <c r="U34" s="472"/>
      <c r="V34" s="472">
        <v>2826465.9668200002</v>
      </c>
      <c r="W34" s="472">
        <v>385983.68333999999</v>
      </c>
      <c r="X34" s="472">
        <v>3212449.6501599997</v>
      </c>
      <c r="Y34" s="471" t="s">
        <v>637</v>
      </c>
      <c r="Z34" s="472">
        <v>336718.74507999996</v>
      </c>
      <c r="AA34" s="472">
        <v>226314.11655999999</v>
      </c>
      <c r="AB34" s="472">
        <v>563032.86164000002</v>
      </c>
      <c r="AC34" s="472"/>
      <c r="AD34" s="472">
        <v>3486411.4744099998</v>
      </c>
      <c r="AE34" s="472">
        <v>495591.33136000001</v>
      </c>
      <c r="AF34" s="472">
        <v>3982002.80577</v>
      </c>
      <c r="AG34" s="472"/>
      <c r="AH34" s="472">
        <v>2182497.5650800001</v>
      </c>
      <c r="AI34" s="472">
        <v>-30399.613160000001</v>
      </c>
      <c r="AJ34" s="472">
        <v>2152097.9519199999</v>
      </c>
      <c r="AK34" s="471" t="s">
        <v>637</v>
      </c>
      <c r="AL34" s="472">
        <v>94580.307990000001</v>
      </c>
      <c r="AM34" s="472">
        <v>44896.706530000003</v>
      </c>
      <c r="AN34" s="472">
        <v>139477.01452</v>
      </c>
      <c r="AO34" s="472"/>
      <c r="AP34" s="472">
        <v>845251.41232</v>
      </c>
      <c r="AQ34" s="472">
        <v>14985.148009999999</v>
      </c>
      <c r="AR34" s="472">
        <v>860236.56033000001</v>
      </c>
      <c r="AS34" s="472"/>
      <c r="AT34" s="472">
        <v>138789.90919999999</v>
      </c>
      <c r="AU34" s="472">
        <v>302975.73774999997</v>
      </c>
      <c r="AV34" s="472">
        <v>441765.64694999997</v>
      </c>
      <c r="AW34" s="471" t="s">
        <v>637</v>
      </c>
      <c r="AX34" s="472">
        <v>327157.88626</v>
      </c>
      <c r="AY34" s="472">
        <v>458.03611999999998</v>
      </c>
      <c r="AZ34" s="472">
        <v>327615.92238</v>
      </c>
      <c r="BA34" s="472"/>
      <c r="BB34" s="472">
        <v>176837.04365000001</v>
      </c>
      <c r="BC34" s="472">
        <v>6872.8826600000002</v>
      </c>
      <c r="BD34" s="472">
        <v>183709.92631000001</v>
      </c>
      <c r="BE34" s="472"/>
      <c r="BF34" s="472">
        <v>28581.625370000002</v>
      </c>
      <c r="BG34" s="472">
        <v>25003.26568</v>
      </c>
      <c r="BH34" s="472">
        <v>53584.891049999998</v>
      </c>
      <c r="BI34" s="471" t="s">
        <v>637</v>
      </c>
      <c r="BJ34" s="472">
        <v>17891.41417</v>
      </c>
      <c r="BK34" s="472">
        <v>27269.146270000001</v>
      </c>
      <c r="BL34" s="472">
        <v>45160.560440000001</v>
      </c>
      <c r="BM34" s="472"/>
      <c r="BN34" s="472">
        <v>-9290.83986</v>
      </c>
      <c r="BO34" s="472">
        <v>67027.549299999999</v>
      </c>
      <c r="BP34" s="472">
        <v>57736.709439999999</v>
      </c>
      <c r="BQ34" s="472"/>
      <c r="BR34" s="472">
        <v>24474860.19467001</v>
      </c>
      <c r="BS34" s="472">
        <v>6688672.709160001</v>
      </c>
      <c r="BT34" s="472">
        <v>31163532.903829996</v>
      </c>
      <c r="BU34" s="471" t="s">
        <v>637</v>
      </c>
      <c r="BV34" s="472">
        <v>8078308.8961000005</v>
      </c>
      <c r="BW34" s="472">
        <v>3628918.89904</v>
      </c>
      <c r="BX34" s="472">
        <v>11707227.79514</v>
      </c>
      <c r="BY34" s="472"/>
      <c r="BZ34" s="472">
        <v>24474860.19467001</v>
      </c>
      <c r="CA34" s="472">
        <v>6717886.8582500014</v>
      </c>
      <c r="CB34" s="472">
        <v>31192747.052919999</v>
      </c>
      <c r="CC34" s="473"/>
    </row>
    <row r="35" spans="1:83" s="18" customFormat="1" ht="5.0999999999999996" customHeight="1">
      <c r="A35" s="479"/>
      <c r="B35" s="480"/>
      <c r="C35" s="480"/>
      <c r="D35" s="480"/>
      <c r="E35" s="480"/>
      <c r="F35" s="480"/>
      <c r="G35" s="480"/>
      <c r="H35" s="480"/>
      <c r="I35" s="480"/>
      <c r="J35" s="480"/>
      <c r="K35" s="480"/>
      <c r="L35" s="480"/>
      <c r="M35" s="479"/>
      <c r="N35" s="480"/>
      <c r="O35" s="480"/>
      <c r="P35" s="480"/>
      <c r="Q35" s="480"/>
      <c r="R35" s="480"/>
      <c r="S35" s="480"/>
      <c r="T35" s="480"/>
      <c r="U35" s="480"/>
      <c r="V35" s="480"/>
      <c r="W35" s="480"/>
      <c r="X35" s="480"/>
      <c r="Y35" s="479"/>
      <c r="Z35" s="480"/>
      <c r="AA35" s="480"/>
      <c r="AB35" s="480"/>
      <c r="AC35" s="480"/>
      <c r="AD35" s="480"/>
      <c r="AE35" s="480"/>
      <c r="AF35" s="480"/>
      <c r="AG35" s="480"/>
      <c r="AH35" s="480"/>
      <c r="AI35" s="480"/>
      <c r="AJ35" s="480"/>
      <c r="AK35" s="479"/>
      <c r="AL35" s="480"/>
      <c r="AM35" s="480"/>
      <c r="AN35" s="480"/>
      <c r="AO35" s="480"/>
      <c r="AP35" s="480"/>
      <c r="AQ35" s="480"/>
      <c r="AR35" s="480"/>
      <c r="AS35" s="480"/>
      <c r="AT35" s="480"/>
      <c r="AU35" s="480"/>
      <c r="AV35" s="480"/>
      <c r="AW35" s="479"/>
      <c r="AX35" s="480"/>
      <c r="AY35" s="480"/>
      <c r="AZ35" s="480"/>
      <c r="BA35" s="480"/>
      <c r="BB35" s="480"/>
      <c r="BC35" s="480"/>
      <c r="BD35" s="480"/>
      <c r="BE35" s="480"/>
      <c r="BF35" s="480"/>
      <c r="BG35" s="480"/>
      <c r="BH35" s="480"/>
      <c r="BI35" s="479"/>
      <c r="BJ35" s="480"/>
      <c r="BK35" s="480"/>
      <c r="BL35" s="480"/>
      <c r="BM35" s="480"/>
      <c r="BN35" s="480"/>
      <c r="BO35" s="480"/>
      <c r="BP35" s="480"/>
      <c r="BQ35" s="480"/>
      <c r="BR35" s="480"/>
      <c r="BS35" s="480"/>
      <c r="BT35" s="480"/>
      <c r="BU35" s="479"/>
      <c r="BV35" s="480"/>
      <c r="BW35" s="480"/>
      <c r="BX35" s="480"/>
      <c r="BY35" s="480"/>
      <c r="BZ35" s="480"/>
      <c r="CA35" s="480"/>
      <c r="CB35" s="480"/>
    </row>
    <row r="36" spans="1:83" s="24" customFormat="1" ht="8.1" customHeight="1">
      <c r="A36" s="539" t="s">
        <v>638</v>
      </c>
      <c r="B36" s="472">
        <v>2021010.8212899999</v>
      </c>
      <c r="C36" s="472">
        <v>116614.63572000001</v>
      </c>
      <c r="D36" s="472">
        <v>2137625.45701</v>
      </c>
      <c r="E36" s="472"/>
      <c r="F36" s="472">
        <v>48686.633409999995</v>
      </c>
      <c r="G36" s="472">
        <v>4638.1038499999995</v>
      </c>
      <c r="H36" s="472">
        <v>53324.737259999994</v>
      </c>
      <c r="I36" s="472"/>
      <c r="J36" s="472">
        <v>2301363.7298300001</v>
      </c>
      <c r="K36" s="472">
        <v>116649.95299999999</v>
      </c>
      <c r="L36" s="472">
        <v>2418013.6828299998</v>
      </c>
      <c r="M36" s="539" t="s">
        <v>638</v>
      </c>
      <c r="N36" s="472">
        <v>456755.37364000001</v>
      </c>
      <c r="O36" s="472">
        <v>59912.243840000003</v>
      </c>
      <c r="P36" s="472">
        <v>516667.61748000002</v>
      </c>
      <c r="Q36" s="472"/>
      <c r="R36" s="472">
        <v>204061.75414999999</v>
      </c>
      <c r="S36" s="472">
        <v>23022.247309999999</v>
      </c>
      <c r="T36" s="472">
        <v>227084.00146</v>
      </c>
      <c r="U36" s="472"/>
      <c r="V36" s="472">
        <v>923398.64564</v>
      </c>
      <c r="W36" s="472">
        <v>168461.62659999999</v>
      </c>
      <c r="X36" s="472">
        <v>1091860.2722400001</v>
      </c>
      <c r="Y36" s="539" t="s">
        <v>638</v>
      </c>
      <c r="Z36" s="472">
        <v>-1046.4592500000001</v>
      </c>
      <c r="AA36" s="472">
        <v>1655.3954199999998</v>
      </c>
      <c r="AB36" s="472">
        <v>608.93617000000006</v>
      </c>
      <c r="AC36" s="472"/>
      <c r="AD36" s="472">
        <v>1689267.12576</v>
      </c>
      <c r="AE36" s="472">
        <v>-17918.676219999998</v>
      </c>
      <c r="AF36" s="472">
        <v>1671348.4495399999</v>
      </c>
      <c r="AG36" s="472"/>
      <c r="AH36" s="472">
        <v>677193.33747000003</v>
      </c>
      <c r="AI36" s="472">
        <v>-1593.43381</v>
      </c>
      <c r="AJ36" s="472">
        <v>675599.90365999995</v>
      </c>
      <c r="AK36" s="539" t="s">
        <v>638</v>
      </c>
      <c r="AL36" s="472">
        <v>30960.860079999999</v>
      </c>
      <c r="AM36" s="472">
        <v>-44851.36578</v>
      </c>
      <c r="AN36" s="472">
        <v>-13890.5057</v>
      </c>
      <c r="AO36" s="472"/>
      <c r="AP36" s="472">
        <v>509006.21275999997</v>
      </c>
      <c r="AQ36" s="472">
        <v>-23.845980000000001</v>
      </c>
      <c r="AR36" s="472">
        <v>508982.36677999998</v>
      </c>
      <c r="AS36" s="472"/>
      <c r="AT36" s="472">
        <v>83239.360019999993</v>
      </c>
      <c r="AU36" s="472">
        <v>0</v>
      </c>
      <c r="AV36" s="472">
        <v>83239.360019999993</v>
      </c>
      <c r="AW36" s="539" t="s">
        <v>638</v>
      </c>
      <c r="AX36" s="472">
        <v>231149.51605000001</v>
      </c>
      <c r="AY36" s="472">
        <v>0</v>
      </c>
      <c r="AZ36" s="472">
        <v>231149.51605000001</v>
      </c>
      <c r="BA36" s="472"/>
      <c r="BB36" s="472">
        <v>100478.32071</v>
      </c>
      <c r="BC36" s="472">
        <v>-364.72709000000003</v>
      </c>
      <c r="BD36" s="472">
        <v>100113.59362</v>
      </c>
      <c r="BE36" s="472"/>
      <c r="BF36" s="472">
        <v>-553.96255000000008</v>
      </c>
      <c r="BG36" s="472">
        <v>3867.9101800000003</v>
      </c>
      <c r="BH36" s="472">
        <v>3313.9476299999997</v>
      </c>
      <c r="BI36" s="539" t="s">
        <v>638</v>
      </c>
      <c r="BJ36" s="472">
        <v>329.05387999999999</v>
      </c>
      <c r="BK36" s="472">
        <v>-397.67222999999996</v>
      </c>
      <c r="BL36" s="472">
        <v>-68.618350000000007</v>
      </c>
      <c r="BM36" s="472"/>
      <c r="BN36" s="472">
        <v>1632.84194</v>
      </c>
      <c r="BO36" s="472">
        <v>16306.11902</v>
      </c>
      <c r="BP36" s="472">
        <v>17938.96096</v>
      </c>
      <c r="BQ36" s="472"/>
      <c r="BR36" s="472">
        <v>9276933.1648300011</v>
      </c>
      <c r="BS36" s="472">
        <v>445978.51383000001</v>
      </c>
      <c r="BT36" s="472">
        <v>9722911.6786600016</v>
      </c>
      <c r="BU36" s="539" t="s">
        <v>638</v>
      </c>
      <c r="BV36" s="472">
        <v>2301363.7298300001</v>
      </c>
      <c r="BW36" s="472">
        <v>116649.95299999999</v>
      </c>
      <c r="BX36" s="472">
        <v>2418013.6828299998</v>
      </c>
      <c r="BY36" s="472"/>
      <c r="BZ36" s="472">
        <v>9276933.1648300011</v>
      </c>
      <c r="CA36" s="472">
        <v>445978.51383000001</v>
      </c>
      <c r="CB36" s="472">
        <v>9722911.6786600016</v>
      </c>
      <c r="CC36" s="473"/>
    </row>
    <row r="37" spans="1:83" s="18" customFormat="1" ht="5.0999999999999996" customHeight="1">
      <c r="A37" s="478"/>
      <c r="B37" s="480"/>
      <c r="C37" s="480"/>
      <c r="D37" s="480"/>
      <c r="E37" s="480"/>
      <c r="F37" s="480"/>
      <c r="G37" s="480"/>
      <c r="H37" s="480"/>
      <c r="I37" s="480"/>
      <c r="J37" s="480"/>
      <c r="K37" s="480"/>
      <c r="L37" s="480"/>
      <c r="M37" s="478"/>
      <c r="N37" s="480"/>
      <c r="O37" s="480"/>
      <c r="P37" s="480"/>
      <c r="Q37" s="480"/>
      <c r="R37" s="480"/>
      <c r="S37" s="480"/>
      <c r="T37" s="480"/>
      <c r="U37" s="480"/>
      <c r="V37" s="480"/>
      <c r="W37" s="480"/>
      <c r="X37" s="480"/>
      <c r="Y37" s="478"/>
      <c r="Z37" s="480"/>
      <c r="AA37" s="480"/>
      <c r="AB37" s="480"/>
      <c r="AC37" s="480"/>
      <c r="AD37" s="480"/>
      <c r="AE37" s="480"/>
      <c r="AF37" s="480"/>
      <c r="AG37" s="480"/>
      <c r="AH37" s="480"/>
      <c r="AI37" s="480"/>
      <c r="AJ37" s="480"/>
      <c r="AK37" s="478"/>
      <c r="AL37" s="480"/>
      <c r="AM37" s="480"/>
      <c r="AN37" s="480"/>
      <c r="AO37" s="480"/>
      <c r="AP37" s="480"/>
      <c r="AQ37" s="480"/>
      <c r="AR37" s="480"/>
      <c r="AS37" s="480"/>
      <c r="AT37" s="480"/>
      <c r="AU37" s="480"/>
      <c r="AV37" s="480"/>
      <c r="AW37" s="478"/>
      <c r="AX37" s="480"/>
      <c r="AY37" s="480"/>
      <c r="AZ37" s="480"/>
      <c r="BA37" s="480"/>
      <c r="BB37" s="480"/>
      <c r="BC37" s="480"/>
      <c r="BD37" s="480"/>
      <c r="BE37" s="480"/>
      <c r="BF37" s="480"/>
      <c r="BG37" s="480"/>
      <c r="BH37" s="480"/>
      <c r="BI37" s="478"/>
      <c r="BJ37" s="480"/>
      <c r="BK37" s="480"/>
      <c r="BL37" s="480"/>
      <c r="BM37" s="480"/>
      <c r="BN37" s="480"/>
      <c r="BO37" s="480"/>
      <c r="BP37" s="480"/>
      <c r="BQ37" s="480"/>
      <c r="BR37" s="480"/>
      <c r="BS37" s="480"/>
      <c r="BT37" s="480"/>
      <c r="BU37" s="478"/>
      <c r="BV37" s="480"/>
      <c r="BW37" s="480"/>
      <c r="BX37" s="480"/>
      <c r="BY37" s="480"/>
      <c r="BZ37" s="480"/>
      <c r="CA37" s="480"/>
      <c r="CB37" s="480"/>
    </row>
    <row r="38" spans="1:83" s="24" customFormat="1" ht="8.1" customHeight="1">
      <c r="A38" s="471" t="s">
        <v>639</v>
      </c>
      <c r="B38" s="472">
        <v>2897297.9352699998</v>
      </c>
      <c r="C38" s="472">
        <v>1032669.83258</v>
      </c>
      <c r="D38" s="472">
        <v>3929967.7678499999</v>
      </c>
      <c r="E38" s="472"/>
      <c r="F38" s="472">
        <v>84490.680640000006</v>
      </c>
      <c r="G38" s="472">
        <v>5361.8682699999999</v>
      </c>
      <c r="H38" s="472">
        <v>89852.548909999998</v>
      </c>
      <c r="I38" s="472"/>
      <c r="J38" s="472">
        <v>5776945.1662700009</v>
      </c>
      <c r="K38" s="472">
        <v>3483054.7969499999</v>
      </c>
      <c r="L38" s="472">
        <v>9259999.9632199984</v>
      </c>
      <c r="M38" s="471" t="s">
        <v>639</v>
      </c>
      <c r="N38" s="472">
        <v>-20673.29047</v>
      </c>
      <c r="O38" s="472">
        <v>27698.70477</v>
      </c>
      <c r="P38" s="472">
        <v>7025.4142999999995</v>
      </c>
      <c r="Q38" s="472"/>
      <c r="R38" s="472">
        <v>253028.88015000001</v>
      </c>
      <c r="S38" s="472">
        <v>252072.33244999999</v>
      </c>
      <c r="T38" s="472">
        <v>505101.21260000003</v>
      </c>
      <c r="U38" s="472"/>
      <c r="V38" s="472">
        <v>1903067.32118</v>
      </c>
      <c r="W38" s="472">
        <v>217522.05674</v>
      </c>
      <c r="X38" s="472">
        <v>2120589.3779199999</v>
      </c>
      <c r="Y38" s="471" t="s">
        <v>639</v>
      </c>
      <c r="Z38" s="472">
        <v>337765.20432999998</v>
      </c>
      <c r="AA38" s="472">
        <v>224658.72113999998</v>
      </c>
      <c r="AB38" s="472">
        <v>562423.92547000002</v>
      </c>
      <c r="AC38" s="472"/>
      <c r="AD38" s="472">
        <v>1797144.3486500001</v>
      </c>
      <c r="AE38" s="472">
        <v>513510.00757999998</v>
      </c>
      <c r="AF38" s="472">
        <v>2310654.35623</v>
      </c>
      <c r="AG38" s="472"/>
      <c r="AH38" s="472">
        <v>1505304.2276099999</v>
      </c>
      <c r="AI38" s="472">
        <v>-28806.179350000002</v>
      </c>
      <c r="AJ38" s="472">
        <v>1476498.0482600001</v>
      </c>
      <c r="AK38" s="471" t="s">
        <v>639</v>
      </c>
      <c r="AL38" s="472">
        <v>63619.447909999995</v>
      </c>
      <c r="AM38" s="472">
        <v>89748.072310000003</v>
      </c>
      <c r="AN38" s="472">
        <v>153367.52022000001</v>
      </c>
      <c r="AO38" s="472"/>
      <c r="AP38" s="472">
        <v>336245.19955999998</v>
      </c>
      <c r="AQ38" s="472">
        <v>15008.993990000001</v>
      </c>
      <c r="AR38" s="472">
        <v>351254.19355000003</v>
      </c>
      <c r="AS38" s="472"/>
      <c r="AT38" s="472">
        <v>55550.549180000002</v>
      </c>
      <c r="AU38" s="472">
        <v>302975.73774999997</v>
      </c>
      <c r="AV38" s="472">
        <v>358526.28693</v>
      </c>
      <c r="AW38" s="471" t="s">
        <v>639</v>
      </c>
      <c r="AX38" s="472">
        <v>96008.370209999994</v>
      </c>
      <c r="AY38" s="472">
        <v>458.03611999999998</v>
      </c>
      <c r="AZ38" s="472">
        <v>96466.406329999998</v>
      </c>
      <c r="BA38" s="472"/>
      <c r="BB38" s="472">
        <v>76358.722939999992</v>
      </c>
      <c r="BC38" s="472">
        <v>7237.6097499999996</v>
      </c>
      <c r="BD38" s="472">
        <v>83596.332689999996</v>
      </c>
      <c r="BE38" s="472"/>
      <c r="BF38" s="472">
        <v>29135.587920000002</v>
      </c>
      <c r="BG38" s="472">
        <v>21135.355500000001</v>
      </c>
      <c r="BH38" s="472">
        <v>50270.943420000003</v>
      </c>
      <c r="BI38" s="471" t="s">
        <v>639</v>
      </c>
      <c r="BJ38" s="472">
        <v>17562.360290000001</v>
      </c>
      <c r="BK38" s="472">
        <v>27666.818500000001</v>
      </c>
      <c r="BL38" s="472">
        <v>45229.178789999998</v>
      </c>
      <c r="BM38" s="472"/>
      <c r="BN38" s="472">
        <v>-10923.6818</v>
      </c>
      <c r="BO38" s="472">
        <v>50721.43028</v>
      </c>
      <c r="BP38" s="472">
        <v>39797.748479999995</v>
      </c>
      <c r="BQ38" s="472"/>
      <c r="BR38" s="472">
        <v>15197927.029839994</v>
      </c>
      <c r="BS38" s="472">
        <v>6242694.1953299996</v>
      </c>
      <c r="BT38" s="472">
        <v>21440621.225170001</v>
      </c>
      <c r="BU38" s="471" t="s">
        <v>639</v>
      </c>
      <c r="BV38" s="472">
        <v>5776945.1662700009</v>
      </c>
      <c r="BW38" s="472">
        <v>3512268.9460399998</v>
      </c>
      <c r="BX38" s="472">
        <v>9289214.1123099998</v>
      </c>
      <c r="BY38" s="472"/>
      <c r="BZ38" s="472">
        <v>15197927.029839994</v>
      </c>
      <c r="CA38" s="472">
        <v>6271908.344419999</v>
      </c>
      <c r="CB38" s="472">
        <v>21469835.374260001</v>
      </c>
      <c r="CC38" s="473"/>
      <c r="CD38" s="473"/>
      <c r="CE38" s="473"/>
    </row>
    <row r="39" spans="1:83" s="18" customFormat="1" ht="5.0999999999999996" customHeight="1">
      <c r="A39" s="479"/>
      <c r="B39" s="480"/>
      <c r="C39" s="480"/>
      <c r="D39" s="480"/>
      <c r="E39" s="480"/>
      <c r="F39" s="480"/>
      <c r="G39" s="480"/>
      <c r="H39" s="480"/>
      <c r="I39" s="480"/>
      <c r="J39" s="480"/>
      <c r="K39" s="480"/>
      <c r="L39" s="480"/>
      <c r="M39" s="479"/>
      <c r="N39" s="480"/>
      <c r="O39" s="480"/>
      <c r="P39" s="480"/>
      <c r="Q39" s="480"/>
      <c r="R39" s="480"/>
      <c r="S39" s="480"/>
      <c r="T39" s="480"/>
      <c r="U39" s="480"/>
      <c r="V39" s="480"/>
      <c r="W39" s="480"/>
      <c r="X39" s="480"/>
      <c r="Y39" s="479"/>
      <c r="Z39" s="480"/>
      <c r="AA39" s="480"/>
      <c r="AB39" s="480"/>
      <c r="AC39" s="480"/>
      <c r="AD39" s="480"/>
      <c r="AE39" s="480"/>
      <c r="AF39" s="480"/>
      <c r="AG39" s="480"/>
      <c r="AH39" s="480"/>
      <c r="AI39" s="480"/>
      <c r="AJ39" s="480"/>
      <c r="AK39" s="479"/>
      <c r="AL39" s="480"/>
      <c r="AM39" s="480"/>
      <c r="AN39" s="480"/>
      <c r="AO39" s="480"/>
      <c r="AP39" s="480"/>
      <c r="AQ39" s="480"/>
      <c r="AR39" s="480"/>
      <c r="AS39" s="480"/>
      <c r="AT39" s="480"/>
      <c r="AU39" s="480"/>
      <c r="AV39" s="480"/>
      <c r="AW39" s="479"/>
      <c r="AX39" s="480"/>
      <c r="AY39" s="480"/>
      <c r="AZ39" s="480"/>
      <c r="BA39" s="480"/>
      <c r="BB39" s="480"/>
      <c r="BC39" s="480"/>
      <c r="BD39" s="480"/>
      <c r="BE39" s="480"/>
      <c r="BF39" s="480"/>
      <c r="BG39" s="480"/>
      <c r="BH39" s="480"/>
      <c r="BI39" s="479"/>
      <c r="BJ39" s="480"/>
      <c r="BK39" s="480"/>
      <c r="BL39" s="480"/>
      <c r="BM39" s="480"/>
      <c r="BN39" s="480"/>
      <c r="BO39" s="480"/>
      <c r="BP39" s="480"/>
      <c r="BQ39" s="480"/>
      <c r="BR39" s="480"/>
      <c r="BS39" s="480"/>
      <c r="BT39" s="480"/>
      <c r="BU39" s="479"/>
      <c r="BV39" s="480"/>
      <c r="BW39" s="480"/>
      <c r="BX39" s="480"/>
      <c r="BY39" s="480"/>
      <c r="BZ39" s="480"/>
      <c r="CA39" s="480"/>
      <c r="CB39" s="480"/>
    </row>
    <row r="40" spans="1:83" s="24" customFormat="1" ht="8.1" customHeight="1">
      <c r="A40" s="471" t="s">
        <v>640</v>
      </c>
      <c r="B40" s="472">
        <v>910921.63965000003</v>
      </c>
      <c r="C40" s="472">
        <v>733274.67354999995</v>
      </c>
      <c r="D40" s="472">
        <v>1644196.3132</v>
      </c>
      <c r="E40" s="472"/>
      <c r="F40" s="472">
        <v>14191.258310000001</v>
      </c>
      <c r="G40" s="472">
        <v>1467.7156299999999</v>
      </c>
      <c r="H40" s="472">
        <v>15658.97394</v>
      </c>
      <c r="I40" s="472"/>
      <c r="J40" s="472">
        <v>2378002.0758099998</v>
      </c>
      <c r="K40" s="472">
        <v>1094072.8926400002</v>
      </c>
      <c r="L40" s="472">
        <v>3472074.9684499996</v>
      </c>
      <c r="M40" s="471" t="s">
        <v>640</v>
      </c>
      <c r="N40" s="472">
        <v>130905.78839</v>
      </c>
      <c r="O40" s="472">
        <v>25493.318780000001</v>
      </c>
      <c r="P40" s="472">
        <v>156399.10716999997</v>
      </c>
      <c r="Q40" s="472"/>
      <c r="R40" s="472">
        <v>128075.69519</v>
      </c>
      <c r="S40" s="472">
        <v>82494.791500000007</v>
      </c>
      <c r="T40" s="472">
        <v>210570.48668999999</v>
      </c>
      <c r="U40" s="472"/>
      <c r="V40" s="472">
        <v>514716.43082000001</v>
      </c>
      <c r="W40" s="472">
        <v>341465.93195999996</v>
      </c>
      <c r="X40" s="472">
        <v>856182.36277999997</v>
      </c>
      <c r="Y40" s="471" t="s">
        <v>640</v>
      </c>
      <c r="Z40" s="472">
        <v>178732.52617</v>
      </c>
      <c r="AA40" s="472">
        <v>12412.813759999999</v>
      </c>
      <c r="AB40" s="472">
        <v>191145.33993000002</v>
      </c>
      <c r="AC40" s="472"/>
      <c r="AD40" s="472">
        <v>729017.53110000002</v>
      </c>
      <c r="AE40" s="472">
        <v>331096.74663000001</v>
      </c>
      <c r="AF40" s="472">
        <v>1060114.27773</v>
      </c>
      <c r="AG40" s="472"/>
      <c r="AH40" s="472">
        <v>110510.66234000001</v>
      </c>
      <c r="AI40" s="472">
        <v>303.43178999999998</v>
      </c>
      <c r="AJ40" s="472">
        <v>110814.09413</v>
      </c>
      <c r="AK40" s="471" t="s">
        <v>640</v>
      </c>
      <c r="AL40" s="472">
        <v>14459.51778</v>
      </c>
      <c r="AM40" s="472">
        <v>2510.9426899999999</v>
      </c>
      <c r="AN40" s="472">
        <v>16970.460469999998</v>
      </c>
      <c r="AO40" s="472"/>
      <c r="AP40" s="472">
        <v>280291.16482999997</v>
      </c>
      <c r="AQ40" s="472">
        <v>7429.0719100000006</v>
      </c>
      <c r="AR40" s="472">
        <v>287720.23674000002</v>
      </c>
      <c r="AS40" s="472"/>
      <c r="AT40" s="472">
        <v>33266.22537</v>
      </c>
      <c r="AU40" s="472">
        <v>101770.16004999999</v>
      </c>
      <c r="AV40" s="472">
        <v>135036.38541999998</v>
      </c>
      <c r="AW40" s="471" t="s">
        <v>640</v>
      </c>
      <c r="AX40" s="472">
        <v>106441.52701000001</v>
      </c>
      <c r="AY40" s="472">
        <v>7.9030000000000003E-2</v>
      </c>
      <c r="AZ40" s="472">
        <v>106441.60604000001</v>
      </c>
      <c r="BA40" s="472"/>
      <c r="BB40" s="472">
        <v>43530.849840000003</v>
      </c>
      <c r="BC40" s="472">
        <v>217.80757</v>
      </c>
      <c r="BD40" s="472">
        <v>43748.65741</v>
      </c>
      <c r="BE40" s="472"/>
      <c r="BF40" s="472">
        <v>6455.7595499999998</v>
      </c>
      <c r="BG40" s="472">
        <v>15855.79088</v>
      </c>
      <c r="BH40" s="472">
        <v>22311.550429999999</v>
      </c>
      <c r="BI40" s="471" t="s">
        <v>640</v>
      </c>
      <c r="BJ40" s="472">
        <v>4121.2827400000006</v>
      </c>
      <c r="BK40" s="472">
        <v>11155.87725</v>
      </c>
      <c r="BL40" s="472">
        <v>15277.15999</v>
      </c>
      <c r="BM40" s="472"/>
      <c r="BN40" s="472">
        <v>18.390999999999998</v>
      </c>
      <c r="BO40" s="472">
        <v>24826.92539</v>
      </c>
      <c r="BP40" s="472">
        <v>24845.31639</v>
      </c>
      <c r="BQ40" s="472"/>
      <c r="BR40" s="472">
        <v>5583658.3259000005</v>
      </c>
      <c r="BS40" s="472">
        <v>2785848.9710100004</v>
      </c>
      <c r="BT40" s="472">
        <v>8369507.2969099991</v>
      </c>
      <c r="BU40" s="471" t="s">
        <v>640</v>
      </c>
      <c r="BV40" s="472">
        <v>2378002.0758099998</v>
      </c>
      <c r="BW40" s="472">
        <v>1116018.0652600001</v>
      </c>
      <c r="BX40" s="472">
        <v>3494020.1410700004</v>
      </c>
      <c r="BY40" s="472"/>
      <c r="BZ40" s="472">
        <v>5583658.3259000005</v>
      </c>
      <c r="CA40" s="472">
        <v>2807794.1436300003</v>
      </c>
      <c r="CB40" s="472">
        <v>8391452.4695299994</v>
      </c>
    </row>
    <row r="41" spans="1:83" s="18" customFormat="1" ht="9" customHeight="1">
      <c r="A41" s="478" t="s">
        <v>641</v>
      </c>
      <c r="B41" s="476">
        <v>8488.81387</v>
      </c>
      <c r="C41" s="476">
        <v>503.22316000000001</v>
      </c>
      <c r="D41" s="476">
        <v>8992.0370299999995</v>
      </c>
      <c r="E41" s="476"/>
      <c r="F41" s="476">
        <v>0</v>
      </c>
      <c r="G41" s="476">
        <v>0</v>
      </c>
      <c r="H41" s="476">
        <v>0</v>
      </c>
      <c r="I41" s="476"/>
      <c r="J41" s="476">
        <v>3605.5619300000003</v>
      </c>
      <c r="K41" s="476">
        <v>5868.0482699999993</v>
      </c>
      <c r="L41" s="476">
        <v>9473.6101999999992</v>
      </c>
      <c r="M41" s="478" t="s">
        <v>641</v>
      </c>
      <c r="N41" s="476">
        <v>507.52010000000001</v>
      </c>
      <c r="O41" s="476">
        <v>460.78962000000001</v>
      </c>
      <c r="P41" s="476">
        <v>968.30971999999997</v>
      </c>
      <c r="Q41" s="476"/>
      <c r="R41" s="476">
        <v>690.61207000000002</v>
      </c>
      <c r="S41" s="476">
        <v>144.10287</v>
      </c>
      <c r="T41" s="476">
        <v>834.71494000000007</v>
      </c>
      <c r="U41" s="476"/>
      <c r="V41" s="476">
        <v>1208.49539</v>
      </c>
      <c r="W41" s="476">
        <v>0</v>
      </c>
      <c r="X41" s="476">
        <v>1208.49539</v>
      </c>
      <c r="Y41" s="478" t="s">
        <v>641</v>
      </c>
      <c r="Z41" s="476">
        <v>20447.51828</v>
      </c>
      <c r="AA41" s="476">
        <v>0</v>
      </c>
      <c r="AB41" s="476">
        <v>20447.51828</v>
      </c>
      <c r="AC41" s="476"/>
      <c r="AD41" s="476">
        <v>1979.12519</v>
      </c>
      <c r="AE41" s="476">
        <v>0</v>
      </c>
      <c r="AF41" s="476">
        <v>1979.12519</v>
      </c>
      <c r="AG41" s="476"/>
      <c r="AH41" s="476">
        <v>0</v>
      </c>
      <c r="AI41" s="476">
        <v>0</v>
      </c>
      <c r="AJ41" s="476">
        <v>0</v>
      </c>
      <c r="AK41" s="478" t="s">
        <v>641</v>
      </c>
      <c r="AL41" s="476">
        <v>0</v>
      </c>
      <c r="AM41" s="476">
        <v>0</v>
      </c>
      <c r="AN41" s="476">
        <v>0</v>
      </c>
      <c r="AO41" s="476"/>
      <c r="AP41" s="476">
        <v>107.78861999999999</v>
      </c>
      <c r="AQ41" s="476">
        <v>0</v>
      </c>
      <c r="AR41" s="476">
        <v>107.78861999999999</v>
      </c>
      <c r="AS41" s="476"/>
      <c r="AT41" s="476">
        <v>6013.8397699999996</v>
      </c>
      <c r="AU41" s="476">
        <v>0</v>
      </c>
      <c r="AV41" s="476">
        <v>6013.8397699999996</v>
      </c>
      <c r="AW41" s="478" t="s">
        <v>641</v>
      </c>
      <c r="AX41" s="476">
        <v>0</v>
      </c>
      <c r="AY41" s="476">
        <v>0</v>
      </c>
      <c r="AZ41" s="476">
        <v>0</v>
      </c>
      <c r="BA41" s="476"/>
      <c r="BB41" s="476">
        <v>0</v>
      </c>
      <c r="BC41" s="476">
        <v>0</v>
      </c>
      <c r="BD41" s="476">
        <v>0</v>
      </c>
      <c r="BE41" s="476"/>
      <c r="BF41" s="476">
        <v>0</v>
      </c>
      <c r="BG41" s="476">
        <v>0</v>
      </c>
      <c r="BH41" s="476">
        <v>0</v>
      </c>
      <c r="BI41" s="478" t="s">
        <v>641</v>
      </c>
      <c r="BJ41" s="476">
        <v>0</v>
      </c>
      <c r="BK41" s="476">
        <v>0</v>
      </c>
      <c r="BL41" s="476">
        <v>0</v>
      </c>
      <c r="BM41" s="476"/>
      <c r="BN41" s="476">
        <v>0</v>
      </c>
      <c r="BO41" s="476">
        <v>0</v>
      </c>
      <c r="BP41" s="476">
        <v>0</v>
      </c>
      <c r="BQ41" s="476"/>
      <c r="BR41" s="476">
        <v>43049.275219999996</v>
      </c>
      <c r="BS41" s="476">
        <v>6976.1639199999981</v>
      </c>
      <c r="BT41" s="476">
        <v>50025.439139999995</v>
      </c>
      <c r="BU41" s="478" t="s">
        <v>641</v>
      </c>
      <c r="BV41" s="476">
        <v>3605.5619300000003</v>
      </c>
      <c r="BW41" s="476">
        <v>5868.0482699999993</v>
      </c>
      <c r="BX41" s="476">
        <v>9473.6101999999992</v>
      </c>
      <c r="BY41" s="476"/>
      <c r="BZ41" s="476">
        <v>43049.275219999996</v>
      </c>
      <c r="CA41" s="476">
        <v>6976.1639199999981</v>
      </c>
      <c r="CB41" s="476">
        <v>50025.439139999988</v>
      </c>
    </row>
    <row r="42" spans="1:83" s="24" customFormat="1" ht="9" customHeight="1">
      <c r="A42" s="478" t="s">
        <v>642</v>
      </c>
      <c r="B42" s="476">
        <v>133872.44182000001</v>
      </c>
      <c r="C42" s="476">
        <v>119083.78421</v>
      </c>
      <c r="D42" s="476">
        <v>252956.22602999999</v>
      </c>
      <c r="E42" s="476"/>
      <c r="F42" s="476">
        <v>2070.09013</v>
      </c>
      <c r="G42" s="476">
        <v>623.18882000000008</v>
      </c>
      <c r="H42" s="476">
        <v>2693.2789500000003</v>
      </c>
      <c r="I42" s="476"/>
      <c r="J42" s="476">
        <v>94111.456019999998</v>
      </c>
      <c r="K42" s="476">
        <v>165441.35191</v>
      </c>
      <c r="L42" s="476">
        <v>259552.80793000001</v>
      </c>
      <c r="M42" s="478" t="s">
        <v>642</v>
      </c>
      <c r="N42" s="476">
        <v>16895.721809999999</v>
      </c>
      <c r="O42" s="476">
        <v>6230.5211799999997</v>
      </c>
      <c r="P42" s="476">
        <v>23126.242989999999</v>
      </c>
      <c r="Q42" s="476"/>
      <c r="R42" s="476">
        <v>32704.375339999999</v>
      </c>
      <c r="S42" s="476">
        <v>25997.773590000001</v>
      </c>
      <c r="T42" s="476">
        <v>58702.148930000003</v>
      </c>
      <c r="U42" s="476"/>
      <c r="V42" s="476">
        <v>36960.42411</v>
      </c>
      <c r="W42" s="476">
        <v>56151.980250000001</v>
      </c>
      <c r="X42" s="476">
        <v>93112.40436</v>
      </c>
      <c r="Y42" s="478" t="s">
        <v>642</v>
      </c>
      <c r="Z42" s="476">
        <v>18529.178350000002</v>
      </c>
      <c r="AA42" s="476">
        <v>4082.3395599999999</v>
      </c>
      <c r="AB42" s="476">
        <v>22611.517909999999</v>
      </c>
      <c r="AC42" s="476"/>
      <c r="AD42" s="476">
        <v>29847.080140000002</v>
      </c>
      <c r="AE42" s="476">
        <v>32166.616329999997</v>
      </c>
      <c r="AF42" s="476">
        <v>62013.696469999995</v>
      </c>
      <c r="AG42" s="476"/>
      <c r="AH42" s="476">
        <v>37.5</v>
      </c>
      <c r="AI42" s="476">
        <v>0</v>
      </c>
      <c r="AJ42" s="476">
        <v>37.5</v>
      </c>
      <c r="AK42" s="478" t="s">
        <v>642</v>
      </c>
      <c r="AL42" s="476">
        <v>1902.9011200000002</v>
      </c>
      <c r="AM42" s="476">
        <v>1376.60447</v>
      </c>
      <c r="AN42" s="476">
        <v>3279.5055899999998</v>
      </c>
      <c r="AO42" s="476"/>
      <c r="AP42" s="476">
        <v>241.33684</v>
      </c>
      <c r="AQ42" s="476">
        <v>0</v>
      </c>
      <c r="AR42" s="476">
        <v>241.33684</v>
      </c>
      <c r="AS42" s="476"/>
      <c r="AT42" s="476">
        <v>16661.424320000002</v>
      </c>
      <c r="AU42" s="476">
        <v>28011.842550000001</v>
      </c>
      <c r="AV42" s="476">
        <v>44673.266869999999</v>
      </c>
      <c r="AW42" s="478" t="s">
        <v>642</v>
      </c>
      <c r="AX42" s="476">
        <v>0</v>
      </c>
      <c r="AY42" s="476">
        <v>0</v>
      </c>
      <c r="AZ42" s="476">
        <v>0</v>
      </c>
      <c r="BA42" s="476"/>
      <c r="BB42" s="476">
        <v>232.40235000000001</v>
      </c>
      <c r="BC42" s="476">
        <v>50.888390000000001</v>
      </c>
      <c r="BD42" s="476">
        <v>283.29073999999997</v>
      </c>
      <c r="BE42" s="476"/>
      <c r="BF42" s="476">
        <v>5057.2763499999992</v>
      </c>
      <c r="BG42" s="476">
        <v>6921.2921799999995</v>
      </c>
      <c r="BH42" s="476">
        <v>11978.568529999999</v>
      </c>
      <c r="BI42" s="478" t="s">
        <v>642</v>
      </c>
      <c r="BJ42" s="476">
        <v>4085.86357</v>
      </c>
      <c r="BK42" s="476">
        <v>1955.2747000000002</v>
      </c>
      <c r="BL42" s="476">
        <v>6041.1382699999995</v>
      </c>
      <c r="BM42" s="476"/>
      <c r="BN42" s="476">
        <v>0</v>
      </c>
      <c r="BO42" s="476">
        <v>649.45118000000002</v>
      </c>
      <c r="BP42" s="476">
        <v>649.45118000000002</v>
      </c>
      <c r="BQ42" s="476"/>
      <c r="BR42" s="476">
        <v>393209.47226999997</v>
      </c>
      <c r="BS42" s="476">
        <v>448742.90931999992</v>
      </c>
      <c r="BT42" s="476">
        <v>841952.38159000012</v>
      </c>
      <c r="BU42" s="478" t="s">
        <v>642</v>
      </c>
      <c r="BV42" s="476">
        <v>94111.456019999998</v>
      </c>
      <c r="BW42" s="476">
        <v>165441.35191</v>
      </c>
      <c r="BX42" s="476">
        <v>259552.80793000001</v>
      </c>
      <c r="BY42" s="476"/>
      <c r="BZ42" s="476">
        <v>393209.47226999997</v>
      </c>
      <c r="CA42" s="476">
        <v>448742.90931999986</v>
      </c>
      <c r="CB42" s="476">
        <v>841952.38159000012</v>
      </c>
    </row>
    <row r="43" spans="1:83" s="24" customFormat="1" ht="9" customHeight="1">
      <c r="A43" s="478" t="s">
        <v>643</v>
      </c>
      <c r="B43" s="476">
        <v>102.24983</v>
      </c>
      <c r="C43" s="476">
        <v>1140.96713</v>
      </c>
      <c r="D43" s="476">
        <v>1243.21696</v>
      </c>
      <c r="E43" s="476"/>
      <c r="F43" s="476">
        <v>2015.6044299999999</v>
      </c>
      <c r="G43" s="476">
        <v>0</v>
      </c>
      <c r="H43" s="476">
        <v>2015.6044299999999</v>
      </c>
      <c r="I43" s="476"/>
      <c r="J43" s="476">
        <v>1783.2601499999998</v>
      </c>
      <c r="K43" s="476">
        <v>7651.6337800000001</v>
      </c>
      <c r="L43" s="476">
        <v>9434.8939300000002</v>
      </c>
      <c r="M43" s="478" t="s">
        <v>643</v>
      </c>
      <c r="N43" s="476">
        <v>0</v>
      </c>
      <c r="O43" s="476">
        <v>0</v>
      </c>
      <c r="P43" s="476">
        <v>0</v>
      </c>
      <c r="Q43" s="476"/>
      <c r="R43" s="476">
        <v>6330.3307199999999</v>
      </c>
      <c r="S43" s="476">
        <v>602.39920000000006</v>
      </c>
      <c r="T43" s="476">
        <v>6932.7299199999998</v>
      </c>
      <c r="U43" s="476"/>
      <c r="V43" s="476">
        <v>4010.6082299999998</v>
      </c>
      <c r="W43" s="476">
        <v>6177.6785499999996</v>
      </c>
      <c r="X43" s="476">
        <v>10188.286779999999</v>
      </c>
      <c r="Y43" s="478" t="s">
        <v>643</v>
      </c>
      <c r="Z43" s="476">
        <v>6297.6579400000001</v>
      </c>
      <c r="AA43" s="476">
        <v>0</v>
      </c>
      <c r="AB43" s="476">
        <v>6297.6579400000001</v>
      </c>
      <c r="AC43" s="476"/>
      <c r="AD43" s="476">
        <v>1872.39246</v>
      </c>
      <c r="AE43" s="476">
        <v>1041.62129</v>
      </c>
      <c r="AF43" s="476">
        <v>2914.0137500000001</v>
      </c>
      <c r="AG43" s="476"/>
      <c r="AH43" s="476">
        <v>0</v>
      </c>
      <c r="AI43" s="476">
        <v>0</v>
      </c>
      <c r="AJ43" s="476">
        <v>0</v>
      </c>
      <c r="AK43" s="478" t="s">
        <v>643</v>
      </c>
      <c r="AL43" s="476">
        <v>0</v>
      </c>
      <c r="AM43" s="476">
        <v>0</v>
      </c>
      <c r="AN43" s="476">
        <v>0</v>
      </c>
      <c r="AO43" s="476"/>
      <c r="AP43" s="476">
        <v>0</v>
      </c>
      <c r="AQ43" s="476">
        <v>0</v>
      </c>
      <c r="AR43" s="476">
        <v>0</v>
      </c>
      <c r="AS43" s="476"/>
      <c r="AT43" s="476">
        <v>0</v>
      </c>
      <c r="AU43" s="476">
        <v>0</v>
      </c>
      <c r="AV43" s="476">
        <v>0</v>
      </c>
      <c r="AW43" s="478" t="s">
        <v>643</v>
      </c>
      <c r="AX43" s="476">
        <v>0</v>
      </c>
      <c r="AY43" s="476">
        <v>0</v>
      </c>
      <c r="AZ43" s="476">
        <v>0</v>
      </c>
      <c r="BA43" s="476"/>
      <c r="BB43" s="476">
        <v>0</v>
      </c>
      <c r="BC43" s="476">
        <v>0</v>
      </c>
      <c r="BD43" s="476">
        <v>0</v>
      </c>
      <c r="BE43" s="476"/>
      <c r="BF43" s="476">
        <v>0</v>
      </c>
      <c r="BG43" s="476">
        <v>0</v>
      </c>
      <c r="BH43" s="476">
        <v>0</v>
      </c>
      <c r="BI43" s="478" t="s">
        <v>643</v>
      </c>
      <c r="BJ43" s="476">
        <v>0</v>
      </c>
      <c r="BK43" s="476">
        <v>0</v>
      </c>
      <c r="BL43" s="476">
        <v>0</v>
      </c>
      <c r="BM43" s="476"/>
      <c r="BN43" s="476">
        <v>0</v>
      </c>
      <c r="BO43" s="476">
        <v>0</v>
      </c>
      <c r="BP43" s="476">
        <v>0</v>
      </c>
      <c r="BQ43" s="476"/>
      <c r="BR43" s="476">
        <v>22412.103759999998</v>
      </c>
      <c r="BS43" s="476">
        <v>16614.299950000001</v>
      </c>
      <c r="BT43" s="476">
        <v>39026.403709999999</v>
      </c>
      <c r="BU43" s="478" t="s">
        <v>643</v>
      </c>
      <c r="BV43" s="476">
        <v>1783.2601499999998</v>
      </c>
      <c r="BW43" s="476">
        <v>7651.6337800000001</v>
      </c>
      <c r="BX43" s="476">
        <v>9434.8939300000002</v>
      </c>
      <c r="BY43" s="476"/>
      <c r="BZ43" s="476">
        <v>22412.103759999998</v>
      </c>
      <c r="CA43" s="476">
        <v>16614.299950000001</v>
      </c>
      <c r="CB43" s="476">
        <v>39026.403709999999</v>
      </c>
    </row>
    <row r="44" spans="1:83" s="24" customFormat="1" ht="9" customHeight="1">
      <c r="A44" s="478" t="s">
        <v>644</v>
      </c>
      <c r="B44" s="476">
        <v>768458.13413000002</v>
      </c>
      <c r="C44" s="476">
        <v>612546.69904999994</v>
      </c>
      <c r="D44" s="476">
        <v>1381004.8331800001</v>
      </c>
      <c r="E44" s="476"/>
      <c r="F44" s="476">
        <v>10105.563749999999</v>
      </c>
      <c r="G44" s="476">
        <v>844.52681000000007</v>
      </c>
      <c r="H44" s="476">
        <v>10950.090560000001</v>
      </c>
      <c r="I44" s="476"/>
      <c r="J44" s="476">
        <v>2278501.7977100001</v>
      </c>
      <c r="K44" s="476">
        <v>915111.85867999995</v>
      </c>
      <c r="L44" s="476">
        <v>3193613.6563899997</v>
      </c>
      <c r="M44" s="478" t="s">
        <v>644</v>
      </c>
      <c r="N44" s="476">
        <v>113502.54648</v>
      </c>
      <c r="O44" s="476">
        <v>18802.007980000002</v>
      </c>
      <c r="P44" s="476">
        <v>132304.55445999998</v>
      </c>
      <c r="Q44" s="476"/>
      <c r="R44" s="476">
        <v>88350.377059999999</v>
      </c>
      <c r="S44" s="476">
        <v>55750.51584</v>
      </c>
      <c r="T44" s="476">
        <v>144100.89290000001</v>
      </c>
      <c r="U44" s="476"/>
      <c r="V44" s="476">
        <v>472536.90308999998</v>
      </c>
      <c r="W44" s="476">
        <v>279136.27316000004</v>
      </c>
      <c r="X44" s="476">
        <v>751673.17625000002</v>
      </c>
      <c r="Y44" s="478" t="s">
        <v>644</v>
      </c>
      <c r="Z44" s="476">
        <v>133458.1716</v>
      </c>
      <c r="AA44" s="476">
        <v>8330.4742000000006</v>
      </c>
      <c r="AB44" s="476">
        <v>141788.6458</v>
      </c>
      <c r="AC44" s="476"/>
      <c r="AD44" s="476">
        <v>695318.93330999999</v>
      </c>
      <c r="AE44" s="476">
        <v>297888.50900999998</v>
      </c>
      <c r="AF44" s="476">
        <v>993207.44232000003</v>
      </c>
      <c r="AG44" s="476"/>
      <c r="AH44" s="476">
        <v>110473.16234000001</v>
      </c>
      <c r="AI44" s="476">
        <v>303.43178999999998</v>
      </c>
      <c r="AJ44" s="476">
        <v>110776.59413</v>
      </c>
      <c r="AK44" s="478" t="s">
        <v>644</v>
      </c>
      <c r="AL44" s="476">
        <v>12556.61666</v>
      </c>
      <c r="AM44" s="476">
        <v>1134.3382199999999</v>
      </c>
      <c r="AN44" s="476">
        <v>13690.954880000001</v>
      </c>
      <c r="AO44" s="476"/>
      <c r="AP44" s="476">
        <v>279942.03937000001</v>
      </c>
      <c r="AQ44" s="476">
        <v>7429.0719100000006</v>
      </c>
      <c r="AR44" s="476">
        <v>287371.11127999995</v>
      </c>
      <c r="AS44" s="476"/>
      <c r="AT44" s="476">
        <v>10590.96128</v>
      </c>
      <c r="AU44" s="476">
        <v>73758.317500000005</v>
      </c>
      <c r="AV44" s="476">
        <v>84349.278780000008</v>
      </c>
      <c r="AW44" s="478" t="s">
        <v>644</v>
      </c>
      <c r="AX44" s="476">
        <v>106441.52701000001</v>
      </c>
      <c r="AY44" s="476">
        <v>7.9030000000000003E-2</v>
      </c>
      <c r="AZ44" s="476">
        <v>106441.60604000001</v>
      </c>
      <c r="BA44" s="476"/>
      <c r="BB44" s="476">
        <v>43298.447489999999</v>
      </c>
      <c r="BC44" s="476">
        <v>166.91917999999998</v>
      </c>
      <c r="BD44" s="476">
        <v>43465.366670000003</v>
      </c>
      <c r="BE44" s="476"/>
      <c r="BF44" s="476">
        <v>1398.4831999999999</v>
      </c>
      <c r="BG44" s="476">
        <v>8934.4987000000001</v>
      </c>
      <c r="BH44" s="476">
        <v>10332.981900000001</v>
      </c>
      <c r="BI44" s="478" t="s">
        <v>644</v>
      </c>
      <c r="BJ44" s="476">
        <v>35.419170000000001</v>
      </c>
      <c r="BK44" s="476">
        <v>9200.6025500000014</v>
      </c>
      <c r="BL44" s="476">
        <v>9236.0217200000006</v>
      </c>
      <c r="BM44" s="476"/>
      <c r="BN44" s="476">
        <v>18.390999999999998</v>
      </c>
      <c r="BO44" s="476">
        <v>24177.47421</v>
      </c>
      <c r="BP44" s="476">
        <v>24195.86521</v>
      </c>
      <c r="BQ44" s="476"/>
      <c r="BR44" s="476">
        <v>5124987.4746500002</v>
      </c>
      <c r="BS44" s="476">
        <v>2313515.5978199998</v>
      </c>
      <c r="BT44" s="476">
        <v>7438503.0724700019</v>
      </c>
      <c r="BU44" s="478" t="s">
        <v>644</v>
      </c>
      <c r="BV44" s="476">
        <v>2278501.7977100001</v>
      </c>
      <c r="BW44" s="476">
        <v>937057.03129999992</v>
      </c>
      <c r="BX44" s="476">
        <v>3215558.8290100005</v>
      </c>
      <c r="BY44" s="476"/>
      <c r="BZ44" s="476">
        <v>5124987.4746500002</v>
      </c>
      <c r="CA44" s="476">
        <v>2335460.7704399996</v>
      </c>
      <c r="CB44" s="476">
        <v>7460448.2450900022</v>
      </c>
    </row>
    <row r="45" spans="1:83" s="24" customFormat="1" ht="5.0999999999999996" customHeight="1">
      <c r="A45" s="478"/>
      <c r="B45" s="480"/>
      <c r="C45" s="480"/>
      <c r="D45" s="480"/>
      <c r="E45" s="480"/>
      <c r="F45" s="480"/>
      <c r="G45" s="480"/>
      <c r="H45" s="480"/>
      <c r="I45" s="480"/>
      <c r="J45" s="480"/>
      <c r="K45" s="480"/>
      <c r="L45" s="480"/>
      <c r="M45" s="478"/>
      <c r="N45" s="480"/>
      <c r="O45" s="480"/>
      <c r="P45" s="480"/>
      <c r="Q45" s="480"/>
      <c r="R45" s="480"/>
      <c r="S45" s="480"/>
      <c r="T45" s="480"/>
      <c r="U45" s="480"/>
      <c r="V45" s="480"/>
      <c r="W45" s="480"/>
      <c r="X45" s="480"/>
      <c r="Y45" s="478"/>
      <c r="Z45" s="480"/>
      <c r="AA45" s="480"/>
      <c r="AB45" s="480"/>
      <c r="AC45" s="480"/>
      <c r="AD45" s="480"/>
      <c r="AE45" s="480"/>
      <c r="AF45" s="480"/>
      <c r="AG45" s="480"/>
      <c r="AH45" s="480"/>
      <c r="AI45" s="480"/>
      <c r="AJ45" s="480"/>
      <c r="AK45" s="478"/>
      <c r="AL45" s="480"/>
      <c r="AM45" s="480"/>
      <c r="AN45" s="480"/>
      <c r="AO45" s="480"/>
      <c r="AP45" s="480"/>
      <c r="AQ45" s="480"/>
      <c r="AR45" s="480"/>
      <c r="AS45" s="480"/>
      <c r="AT45" s="480"/>
      <c r="AU45" s="480"/>
      <c r="AV45" s="480"/>
      <c r="AW45" s="478"/>
      <c r="AX45" s="480"/>
      <c r="AY45" s="480"/>
      <c r="AZ45" s="480"/>
      <c r="BA45" s="480"/>
      <c r="BB45" s="480"/>
      <c r="BC45" s="480"/>
      <c r="BD45" s="480"/>
      <c r="BE45" s="480"/>
      <c r="BF45" s="480"/>
      <c r="BG45" s="480"/>
      <c r="BH45" s="480"/>
      <c r="BI45" s="478"/>
      <c r="BJ45" s="480"/>
      <c r="BK45" s="480"/>
      <c r="BL45" s="480"/>
      <c r="BM45" s="480"/>
      <c r="BN45" s="480"/>
      <c r="BO45" s="480"/>
      <c r="BP45" s="480"/>
      <c r="BQ45" s="480"/>
      <c r="BR45" s="480"/>
      <c r="BS45" s="480"/>
      <c r="BT45" s="480"/>
      <c r="BU45" s="478"/>
      <c r="BV45" s="480"/>
      <c r="BW45" s="480"/>
      <c r="BX45" s="480"/>
      <c r="BY45" s="480"/>
      <c r="BZ45" s="480"/>
      <c r="CA45" s="480"/>
      <c r="CB45" s="480"/>
    </row>
    <row r="46" spans="1:83" s="24" customFormat="1" ht="8.1" customHeight="1">
      <c r="A46" s="471" t="s">
        <v>645</v>
      </c>
      <c r="B46" s="472">
        <v>386853.53986999998</v>
      </c>
      <c r="C46" s="472">
        <v>242270.47850999999</v>
      </c>
      <c r="D46" s="472">
        <v>629124.01838000002</v>
      </c>
      <c r="E46" s="472"/>
      <c r="F46" s="472">
        <v>11703.70196</v>
      </c>
      <c r="G46" s="472">
        <v>1454.6875600000001</v>
      </c>
      <c r="H46" s="472">
        <v>13158.389519999999</v>
      </c>
      <c r="I46" s="472"/>
      <c r="J46" s="472">
        <v>299496.09828999999</v>
      </c>
      <c r="K46" s="472">
        <v>424727.19167999999</v>
      </c>
      <c r="L46" s="472">
        <v>724223.28997000004</v>
      </c>
      <c r="M46" s="471" t="s">
        <v>645</v>
      </c>
      <c r="N46" s="472">
        <v>14915.48856</v>
      </c>
      <c r="O46" s="472">
        <v>28203.009890000001</v>
      </c>
      <c r="P46" s="472">
        <v>43118.498450000006</v>
      </c>
      <c r="Q46" s="472"/>
      <c r="R46" s="472">
        <v>57991.12545</v>
      </c>
      <c r="S46" s="472">
        <v>48160.855920000002</v>
      </c>
      <c r="T46" s="472">
        <v>106151.98137000001</v>
      </c>
      <c r="U46" s="472"/>
      <c r="V46" s="472">
        <v>245369.48105</v>
      </c>
      <c r="W46" s="472">
        <v>165690.33338999999</v>
      </c>
      <c r="X46" s="472">
        <v>411059.81443999999</v>
      </c>
      <c r="Y46" s="471" t="s">
        <v>645</v>
      </c>
      <c r="Z46" s="472">
        <v>27347.215399999997</v>
      </c>
      <c r="AA46" s="472">
        <v>19.220220000000001</v>
      </c>
      <c r="AB46" s="472">
        <v>27366.43562</v>
      </c>
      <c r="AC46" s="472"/>
      <c r="AD46" s="472">
        <v>359764.58742</v>
      </c>
      <c r="AE46" s="472">
        <v>232758.90750999999</v>
      </c>
      <c r="AF46" s="472">
        <v>592523.49492999993</v>
      </c>
      <c r="AG46" s="472"/>
      <c r="AH46" s="472">
        <v>60179.363590000001</v>
      </c>
      <c r="AI46" s="472">
        <v>1628.9907000000003</v>
      </c>
      <c r="AJ46" s="472">
        <v>61808.354289999996</v>
      </c>
      <c r="AK46" s="471" t="s">
        <v>645</v>
      </c>
      <c r="AL46" s="472">
        <v>6651.7131300000001</v>
      </c>
      <c r="AM46" s="472">
        <v>697.00559999999996</v>
      </c>
      <c r="AN46" s="472">
        <v>7348.7187300000005</v>
      </c>
      <c r="AO46" s="472"/>
      <c r="AP46" s="472">
        <v>1619.0809500000003</v>
      </c>
      <c r="AQ46" s="472">
        <v>14245.485720000001</v>
      </c>
      <c r="AR46" s="472">
        <v>15864.56667</v>
      </c>
      <c r="AS46" s="472"/>
      <c r="AT46" s="472">
        <v>9260.7164300000004</v>
      </c>
      <c r="AU46" s="472">
        <v>15088.71371</v>
      </c>
      <c r="AV46" s="472">
        <v>24349.43014</v>
      </c>
      <c r="AW46" s="471" t="s">
        <v>645</v>
      </c>
      <c r="AX46" s="472">
        <v>3763.9210600000001</v>
      </c>
      <c r="AY46" s="472">
        <v>36.062760000000004</v>
      </c>
      <c r="AZ46" s="472">
        <v>3799.9838200000004</v>
      </c>
      <c r="BA46" s="472"/>
      <c r="BB46" s="472">
        <v>1118.65128</v>
      </c>
      <c r="BC46" s="472">
        <v>3714.9128799999999</v>
      </c>
      <c r="BD46" s="472">
        <v>4833.5641599999999</v>
      </c>
      <c r="BE46" s="472"/>
      <c r="BF46" s="472">
        <v>130.99641</v>
      </c>
      <c r="BG46" s="472">
        <v>194.26557</v>
      </c>
      <c r="BH46" s="472">
        <v>325.26197999999999</v>
      </c>
      <c r="BI46" s="471" t="s">
        <v>645</v>
      </c>
      <c r="BJ46" s="472">
        <v>41.650280000000002</v>
      </c>
      <c r="BK46" s="472">
        <v>124.1007</v>
      </c>
      <c r="BL46" s="472">
        <v>165.75098</v>
      </c>
      <c r="BM46" s="472"/>
      <c r="BN46" s="472">
        <v>15.56311</v>
      </c>
      <c r="BO46" s="472">
        <v>1829.30816</v>
      </c>
      <c r="BP46" s="472">
        <v>1844.8712700000001</v>
      </c>
      <c r="BQ46" s="472"/>
      <c r="BR46" s="472">
        <v>1486222.8942400001</v>
      </c>
      <c r="BS46" s="472">
        <v>1180843.53048</v>
      </c>
      <c r="BT46" s="472">
        <v>2667066.42472</v>
      </c>
      <c r="BU46" s="471" t="s">
        <v>645</v>
      </c>
      <c r="BV46" s="472">
        <v>299496.09828999999</v>
      </c>
      <c r="BW46" s="472">
        <v>424553.38082000002</v>
      </c>
      <c r="BX46" s="472">
        <v>724049.47910999996</v>
      </c>
      <c r="BY46" s="472"/>
      <c r="BZ46" s="472">
        <v>1486222.8942400003</v>
      </c>
      <c r="CA46" s="472">
        <v>1180669.7196200001</v>
      </c>
      <c r="CB46" s="472">
        <v>2666892.6138599999</v>
      </c>
    </row>
    <row r="47" spans="1:83" s="18" customFormat="1" ht="9" customHeight="1">
      <c r="A47" s="478" t="s">
        <v>646</v>
      </c>
      <c r="B47" s="476">
        <v>52166.596990000005</v>
      </c>
      <c r="C47" s="476">
        <v>639.15589999999997</v>
      </c>
      <c r="D47" s="476">
        <v>52805.752890000003</v>
      </c>
      <c r="E47" s="476"/>
      <c r="F47" s="476">
        <v>11.61952</v>
      </c>
      <c r="G47" s="476">
        <v>0</v>
      </c>
      <c r="H47" s="476">
        <v>11.61952</v>
      </c>
      <c r="I47" s="476"/>
      <c r="J47" s="476">
        <v>239701.6041</v>
      </c>
      <c r="K47" s="476">
        <v>19024.227989999999</v>
      </c>
      <c r="L47" s="476">
        <v>258725.83209000001</v>
      </c>
      <c r="M47" s="478" t="s">
        <v>646</v>
      </c>
      <c r="N47" s="476">
        <v>2696.0825599999998</v>
      </c>
      <c r="O47" s="476">
        <v>0</v>
      </c>
      <c r="P47" s="476">
        <v>2696.0825599999998</v>
      </c>
      <c r="Q47" s="476"/>
      <c r="R47" s="476">
        <v>7286.09591</v>
      </c>
      <c r="S47" s="476">
        <v>11097.762480000001</v>
      </c>
      <c r="T47" s="476">
        <v>18383.858390000001</v>
      </c>
      <c r="U47" s="476"/>
      <c r="V47" s="476">
        <v>82915.321779999998</v>
      </c>
      <c r="W47" s="476">
        <v>0</v>
      </c>
      <c r="X47" s="476">
        <v>82915.321779999998</v>
      </c>
      <c r="Y47" s="478" t="s">
        <v>646</v>
      </c>
      <c r="Z47" s="476">
        <v>76.485990000000001</v>
      </c>
      <c r="AA47" s="476">
        <v>0</v>
      </c>
      <c r="AB47" s="476">
        <v>76.485990000000001</v>
      </c>
      <c r="AC47" s="476"/>
      <c r="AD47" s="476">
        <v>168571.96162000002</v>
      </c>
      <c r="AE47" s="476">
        <v>0</v>
      </c>
      <c r="AF47" s="476">
        <v>168571.96162000002</v>
      </c>
      <c r="AG47" s="476"/>
      <c r="AH47" s="476">
        <v>25405.320739999999</v>
      </c>
      <c r="AI47" s="476">
        <v>0</v>
      </c>
      <c r="AJ47" s="476">
        <v>25405.320739999999</v>
      </c>
      <c r="AK47" s="478" t="s">
        <v>646</v>
      </c>
      <c r="AL47" s="476">
        <v>521.96875</v>
      </c>
      <c r="AM47" s="476">
        <v>0</v>
      </c>
      <c r="AN47" s="476">
        <v>521.96875</v>
      </c>
      <c r="AO47" s="476"/>
      <c r="AP47" s="476">
        <v>88.1935</v>
      </c>
      <c r="AQ47" s="476">
        <v>0</v>
      </c>
      <c r="AR47" s="476">
        <v>88.1935</v>
      </c>
      <c r="AS47" s="476"/>
      <c r="AT47" s="476">
        <v>3042.4850000000001</v>
      </c>
      <c r="AU47" s="476">
        <v>0</v>
      </c>
      <c r="AV47" s="476">
        <v>3042.4850000000001</v>
      </c>
      <c r="AW47" s="478" t="s">
        <v>646</v>
      </c>
      <c r="AX47" s="476">
        <v>0</v>
      </c>
      <c r="AY47" s="476">
        <v>0</v>
      </c>
      <c r="AZ47" s="476">
        <v>0</v>
      </c>
      <c r="BA47" s="476"/>
      <c r="BB47" s="476">
        <v>0</v>
      </c>
      <c r="BC47" s="476">
        <v>0</v>
      </c>
      <c r="BD47" s="476">
        <v>0</v>
      </c>
      <c r="BE47" s="476"/>
      <c r="BF47" s="476">
        <v>0</v>
      </c>
      <c r="BG47" s="476">
        <v>0</v>
      </c>
      <c r="BH47" s="476">
        <v>0</v>
      </c>
      <c r="BI47" s="478" t="s">
        <v>646</v>
      </c>
      <c r="BJ47" s="476">
        <v>1.6969999999999999E-2</v>
      </c>
      <c r="BK47" s="476">
        <v>0</v>
      </c>
      <c r="BL47" s="476">
        <v>1.6969999999999999E-2</v>
      </c>
      <c r="BM47" s="476"/>
      <c r="BN47" s="476">
        <v>5.6037300000000005</v>
      </c>
      <c r="BO47" s="476">
        <v>628.89783</v>
      </c>
      <c r="BP47" s="476">
        <v>634.50156000000004</v>
      </c>
      <c r="BQ47" s="476"/>
      <c r="BR47" s="476">
        <v>582489.35716000001</v>
      </c>
      <c r="BS47" s="476">
        <v>31390.044200000004</v>
      </c>
      <c r="BT47" s="476">
        <v>613879.40136000002</v>
      </c>
      <c r="BU47" s="478" t="s">
        <v>646</v>
      </c>
      <c r="BV47" s="476">
        <v>239701.6041</v>
      </c>
      <c r="BW47" s="476">
        <v>19024.227989999999</v>
      </c>
      <c r="BX47" s="476">
        <v>258725.83209000001</v>
      </c>
      <c r="BY47" s="476"/>
      <c r="BZ47" s="476">
        <v>582489.35716000001</v>
      </c>
      <c r="CA47" s="476">
        <v>31390.044200000004</v>
      </c>
      <c r="CB47" s="476">
        <v>613879.40136000002</v>
      </c>
    </row>
    <row r="48" spans="1:83" s="24" customFormat="1" ht="9" customHeight="1">
      <c r="A48" s="478" t="s">
        <v>642</v>
      </c>
      <c r="B48" s="476">
        <v>6.1579400000000009</v>
      </c>
      <c r="C48" s="476">
        <v>0</v>
      </c>
      <c r="D48" s="476">
        <v>6.1579400000000009</v>
      </c>
      <c r="E48" s="476"/>
      <c r="F48" s="476">
        <v>0</v>
      </c>
      <c r="G48" s="476">
        <v>2.6788499999999997</v>
      </c>
      <c r="H48" s="476">
        <v>2.6788499999999997</v>
      </c>
      <c r="I48" s="476"/>
      <c r="J48" s="476">
        <v>0</v>
      </c>
      <c r="K48" s="476">
        <v>0</v>
      </c>
      <c r="L48" s="476">
        <v>0</v>
      </c>
      <c r="M48" s="478" t="s">
        <v>642</v>
      </c>
      <c r="N48" s="476">
        <v>155.6045</v>
      </c>
      <c r="O48" s="476">
        <v>785.54480000000001</v>
      </c>
      <c r="P48" s="476">
        <v>941.14930000000004</v>
      </c>
      <c r="Q48" s="476"/>
      <c r="R48" s="476">
        <v>0.28000000000000003</v>
      </c>
      <c r="S48" s="476">
        <v>182.48412999999999</v>
      </c>
      <c r="T48" s="476">
        <v>182.76412999999999</v>
      </c>
      <c r="U48" s="476"/>
      <c r="V48" s="476">
        <v>0</v>
      </c>
      <c r="W48" s="476">
        <v>13191.1895</v>
      </c>
      <c r="X48" s="476">
        <v>13191.1895</v>
      </c>
      <c r="Y48" s="478" t="s">
        <v>642</v>
      </c>
      <c r="Z48" s="476">
        <v>0</v>
      </c>
      <c r="AA48" s="476">
        <v>0</v>
      </c>
      <c r="AB48" s="476">
        <v>0</v>
      </c>
      <c r="AC48" s="476"/>
      <c r="AD48" s="476">
        <v>0</v>
      </c>
      <c r="AE48" s="476">
        <v>0</v>
      </c>
      <c r="AF48" s="476">
        <v>0</v>
      </c>
      <c r="AG48" s="476"/>
      <c r="AH48" s="476">
        <v>0</v>
      </c>
      <c r="AI48" s="476">
        <v>0</v>
      </c>
      <c r="AJ48" s="476">
        <v>0</v>
      </c>
      <c r="AK48" s="478" t="s">
        <v>642</v>
      </c>
      <c r="AL48" s="476">
        <v>0.79140999999999995</v>
      </c>
      <c r="AM48" s="476">
        <v>20.910589999999999</v>
      </c>
      <c r="AN48" s="476">
        <v>21.702000000000002</v>
      </c>
      <c r="AO48" s="476"/>
      <c r="AP48" s="476">
        <v>0</v>
      </c>
      <c r="AQ48" s="476">
        <v>0</v>
      </c>
      <c r="AR48" s="476">
        <v>0</v>
      </c>
      <c r="AS48" s="476"/>
      <c r="AT48" s="476">
        <v>0</v>
      </c>
      <c r="AU48" s="476">
        <v>7437.1549699999996</v>
      </c>
      <c r="AV48" s="476">
        <v>7437.1549699999996</v>
      </c>
      <c r="AW48" s="478" t="s">
        <v>642</v>
      </c>
      <c r="AX48" s="476">
        <v>0</v>
      </c>
      <c r="AY48" s="476">
        <v>0</v>
      </c>
      <c r="AZ48" s="476">
        <v>0</v>
      </c>
      <c r="BA48" s="476"/>
      <c r="BB48" s="476">
        <v>0</v>
      </c>
      <c r="BC48" s="476">
        <v>0</v>
      </c>
      <c r="BD48" s="476">
        <v>0</v>
      </c>
      <c r="BE48" s="476"/>
      <c r="BF48" s="476">
        <v>0</v>
      </c>
      <c r="BG48" s="476">
        <v>0</v>
      </c>
      <c r="BH48" s="476">
        <v>0</v>
      </c>
      <c r="BI48" s="478" t="s">
        <v>642</v>
      </c>
      <c r="BJ48" s="476">
        <v>0</v>
      </c>
      <c r="BK48" s="476">
        <v>0</v>
      </c>
      <c r="BL48" s="476">
        <v>0</v>
      </c>
      <c r="BM48" s="476"/>
      <c r="BN48" s="476">
        <v>0</v>
      </c>
      <c r="BO48" s="476">
        <v>0</v>
      </c>
      <c r="BP48" s="476">
        <v>0</v>
      </c>
      <c r="BQ48" s="476"/>
      <c r="BR48" s="476">
        <v>162.83385000000001</v>
      </c>
      <c r="BS48" s="476">
        <v>21619.96284</v>
      </c>
      <c r="BT48" s="476">
        <v>21782.796689999999</v>
      </c>
      <c r="BU48" s="478" t="s">
        <v>642</v>
      </c>
      <c r="BV48" s="476">
        <v>0</v>
      </c>
      <c r="BW48" s="476">
        <v>0</v>
      </c>
      <c r="BX48" s="476">
        <v>0</v>
      </c>
      <c r="BY48" s="476"/>
      <c r="BZ48" s="476">
        <v>162.83385000000001</v>
      </c>
      <c r="CA48" s="476">
        <v>21619.96284</v>
      </c>
      <c r="CB48" s="476">
        <v>21782.796689999999</v>
      </c>
    </row>
    <row r="49" spans="1:81" s="24" customFormat="1" ht="9" customHeight="1">
      <c r="A49" s="478" t="s">
        <v>643</v>
      </c>
      <c r="B49" s="476">
        <v>0</v>
      </c>
      <c r="C49" s="476">
        <v>0</v>
      </c>
      <c r="D49" s="476">
        <v>0</v>
      </c>
      <c r="E49" s="476"/>
      <c r="F49" s="476">
        <v>54</v>
      </c>
      <c r="G49" s="476">
        <v>0</v>
      </c>
      <c r="H49" s="476">
        <v>54</v>
      </c>
      <c r="I49" s="476"/>
      <c r="J49" s="476">
        <v>1515.7711299999999</v>
      </c>
      <c r="K49" s="476">
        <v>6513.7537199999997</v>
      </c>
      <c r="L49" s="476">
        <v>8029.5248499999998</v>
      </c>
      <c r="M49" s="478" t="s">
        <v>643</v>
      </c>
      <c r="N49" s="476">
        <v>0</v>
      </c>
      <c r="O49" s="476">
        <v>0</v>
      </c>
      <c r="P49" s="476">
        <v>0</v>
      </c>
      <c r="Q49" s="476"/>
      <c r="R49" s="476">
        <v>0</v>
      </c>
      <c r="S49" s="476">
        <v>107.74822</v>
      </c>
      <c r="T49" s="476">
        <v>107.74822</v>
      </c>
      <c r="U49" s="476"/>
      <c r="V49" s="476">
        <v>0</v>
      </c>
      <c r="W49" s="476">
        <v>0</v>
      </c>
      <c r="X49" s="476">
        <v>0</v>
      </c>
      <c r="Y49" s="478" t="s">
        <v>643</v>
      </c>
      <c r="Z49" s="476">
        <v>0</v>
      </c>
      <c r="AA49" s="476">
        <v>0</v>
      </c>
      <c r="AB49" s="476">
        <v>0</v>
      </c>
      <c r="AC49" s="476"/>
      <c r="AD49" s="476">
        <v>0</v>
      </c>
      <c r="AE49" s="476">
        <v>0</v>
      </c>
      <c r="AF49" s="476">
        <v>0</v>
      </c>
      <c r="AG49" s="476"/>
      <c r="AH49" s="476">
        <v>1.7424999999999999</v>
      </c>
      <c r="AI49" s="476">
        <v>0</v>
      </c>
      <c r="AJ49" s="476">
        <v>1.7424999999999999</v>
      </c>
      <c r="AK49" s="478" t="s">
        <v>643</v>
      </c>
      <c r="AL49" s="476">
        <v>0</v>
      </c>
      <c r="AM49" s="476">
        <v>0</v>
      </c>
      <c r="AN49" s="476">
        <v>0</v>
      </c>
      <c r="AO49" s="476"/>
      <c r="AP49" s="476">
        <v>0</v>
      </c>
      <c r="AQ49" s="476">
        <v>0</v>
      </c>
      <c r="AR49" s="476">
        <v>0</v>
      </c>
      <c r="AS49" s="476"/>
      <c r="AT49" s="476">
        <v>0</v>
      </c>
      <c r="AU49" s="476">
        <v>0</v>
      </c>
      <c r="AV49" s="476">
        <v>0</v>
      </c>
      <c r="AW49" s="478" t="s">
        <v>643</v>
      </c>
      <c r="AX49" s="476">
        <v>0</v>
      </c>
      <c r="AY49" s="476">
        <v>0</v>
      </c>
      <c r="AZ49" s="476">
        <v>0</v>
      </c>
      <c r="BA49" s="476"/>
      <c r="BB49" s="476">
        <v>0</v>
      </c>
      <c r="BC49" s="476">
        <v>0</v>
      </c>
      <c r="BD49" s="476">
        <v>0</v>
      </c>
      <c r="BE49" s="476"/>
      <c r="BF49" s="476">
        <v>0</v>
      </c>
      <c r="BG49" s="476">
        <v>0</v>
      </c>
      <c r="BH49" s="476">
        <v>0</v>
      </c>
      <c r="BI49" s="478" t="s">
        <v>643</v>
      </c>
      <c r="BJ49" s="476">
        <v>0</v>
      </c>
      <c r="BK49" s="476">
        <v>0</v>
      </c>
      <c r="BL49" s="476">
        <v>0</v>
      </c>
      <c r="BM49" s="476"/>
      <c r="BN49" s="476">
        <v>0</v>
      </c>
      <c r="BO49" s="476">
        <v>0</v>
      </c>
      <c r="BP49" s="476">
        <v>0</v>
      </c>
      <c r="BQ49" s="476"/>
      <c r="BR49" s="476">
        <v>1571.5136299999999</v>
      </c>
      <c r="BS49" s="476">
        <v>6621.5019400000001</v>
      </c>
      <c r="BT49" s="476">
        <v>8193.0155699999996</v>
      </c>
      <c r="BU49" s="478" t="s">
        <v>643</v>
      </c>
      <c r="BV49" s="476">
        <v>1515.7711299999999</v>
      </c>
      <c r="BW49" s="476">
        <v>6513.7537199999997</v>
      </c>
      <c r="BX49" s="476">
        <v>8029.5248499999998</v>
      </c>
      <c r="BY49" s="476"/>
      <c r="BZ49" s="476">
        <v>1571.5136299999999</v>
      </c>
      <c r="CA49" s="476">
        <v>6621.5019400000001</v>
      </c>
      <c r="CB49" s="476">
        <v>8193.0155699999996</v>
      </c>
    </row>
    <row r="50" spans="1:81" s="24" customFormat="1" ht="9" customHeight="1">
      <c r="A50" s="478" t="s">
        <v>647</v>
      </c>
      <c r="B50" s="476">
        <v>334680.78493999998</v>
      </c>
      <c r="C50" s="476">
        <v>241631.32261</v>
      </c>
      <c r="D50" s="476">
        <v>576312.10754999996</v>
      </c>
      <c r="E50" s="476"/>
      <c r="F50" s="476">
        <v>11638.08244</v>
      </c>
      <c r="G50" s="476">
        <v>1452.0087100000001</v>
      </c>
      <c r="H50" s="476">
        <v>13090.09115</v>
      </c>
      <c r="I50" s="476"/>
      <c r="J50" s="476">
        <v>58278.723060000004</v>
      </c>
      <c r="K50" s="476">
        <v>399189.20997000003</v>
      </c>
      <c r="L50" s="476">
        <v>457467.93302999996</v>
      </c>
      <c r="M50" s="478" t="s">
        <v>647</v>
      </c>
      <c r="N50" s="476">
        <v>12063.8015</v>
      </c>
      <c r="O50" s="476">
        <v>27417.465090000002</v>
      </c>
      <c r="P50" s="476">
        <v>39481.266590000007</v>
      </c>
      <c r="Q50" s="476"/>
      <c r="R50" s="476">
        <v>50704.749539999997</v>
      </c>
      <c r="S50" s="476">
        <v>36772.861090000006</v>
      </c>
      <c r="T50" s="476">
        <v>87477.610629999996</v>
      </c>
      <c r="U50" s="476"/>
      <c r="V50" s="476">
        <v>162454.15927</v>
      </c>
      <c r="W50" s="476">
        <v>152499.14388999998</v>
      </c>
      <c r="X50" s="476">
        <v>314953.30316000001</v>
      </c>
      <c r="Y50" s="478" t="s">
        <v>647</v>
      </c>
      <c r="Z50" s="476">
        <v>27270.72941</v>
      </c>
      <c r="AA50" s="476">
        <v>19.220220000000001</v>
      </c>
      <c r="AB50" s="476">
        <v>27289.949629999999</v>
      </c>
      <c r="AC50" s="476"/>
      <c r="AD50" s="476">
        <v>191192.62580000001</v>
      </c>
      <c r="AE50" s="476">
        <v>232758.90750999999</v>
      </c>
      <c r="AF50" s="476">
        <v>423951.53331000003</v>
      </c>
      <c r="AG50" s="476"/>
      <c r="AH50" s="476">
        <v>34772.300350000005</v>
      </c>
      <c r="AI50" s="476">
        <v>1628.9907000000003</v>
      </c>
      <c r="AJ50" s="476">
        <v>36401.29105</v>
      </c>
      <c r="AK50" s="478" t="s">
        <v>647</v>
      </c>
      <c r="AL50" s="476">
        <v>6128.9529699999994</v>
      </c>
      <c r="AM50" s="476">
        <v>676.09501</v>
      </c>
      <c r="AN50" s="476">
        <v>6805.0479800000003</v>
      </c>
      <c r="AO50" s="476"/>
      <c r="AP50" s="476">
        <v>1530.8874499999999</v>
      </c>
      <c r="AQ50" s="476">
        <v>14245.485720000001</v>
      </c>
      <c r="AR50" s="476">
        <v>15776.373170000001</v>
      </c>
      <c r="AS50" s="476"/>
      <c r="AT50" s="476">
        <v>6218.2314299999998</v>
      </c>
      <c r="AU50" s="476">
        <v>7651.5587400000004</v>
      </c>
      <c r="AV50" s="476">
        <v>13869.79017</v>
      </c>
      <c r="AW50" s="478" t="s">
        <v>647</v>
      </c>
      <c r="AX50" s="476">
        <v>3763.9210600000001</v>
      </c>
      <c r="AY50" s="476">
        <v>36.062760000000004</v>
      </c>
      <c r="AZ50" s="476">
        <v>3799.9838200000004</v>
      </c>
      <c r="BA50" s="476"/>
      <c r="BB50" s="476">
        <v>1118.65128</v>
      </c>
      <c r="BC50" s="476">
        <v>3714.9128799999999</v>
      </c>
      <c r="BD50" s="476">
        <v>4833.5641599999999</v>
      </c>
      <c r="BE50" s="476"/>
      <c r="BF50" s="476">
        <v>130.99641</v>
      </c>
      <c r="BG50" s="476">
        <v>194.26557</v>
      </c>
      <c r="BH50" s="476">
        <v>325.26197999999999</v>
      </c>
      <c r="BI50" s="478" t="s">
        <v>647</v>
      </c>
      <c r="BJ50" s="476">
        <v>41.633309999999994</v>
      </c>
      <c r="BK50" s="476">
        <v>124.1007</v>
      </c>
      <c r="BL50" s="476">
        <v>165.73401000000001</v>
      </c>
      <c r="BM50" s="476"/>
      <c r="BN50" s="476">
        <v>9.9593800000000012</v>
      </c>
      <c r="BO50" s="476">
        <v>1200.4103300000002</v>
      </c>
      <c r="BP50" s="476">
        <v>1210.3697099999999</v>
      </c>
      <c r="BQ50" s="476"/>
      <c r="BR50" s="476">
        <v>901999.18960000004</v>
      </c>
      <c r="BS50" s="476">
        <v>1121212.0215</v>
      </c>
      <c r="BT50" s="476">
        <v>2023211.2111</v>
      </c>
      <c r="BU50" s="478" t="s">
        <v>647</v>
      </c>
      <c r="BV50" s="476">
        <v>58278.723060000004</v>
      </c>
      <c r="BW50" s="476">
        <v>399015.39911</v>
      </c>
      <c r="BX50" s="476">
        <v>457294.12216999999</v>
      </c>
      <c r="BY50" s="476"/>
      <c r="BZ50" s="476">
        <v>901999.18960000004</v>
      </c>
      <c r="CA50" s="476">
        <v>1121038.2106400002</v>
      </c>
      <c r="CB50" s="476">
        <v>2023037.4002399999</v>
      </c>
    </row>
    <row r="51" spans="1:81" s="24" customFormat="1" ht="6" customHeight="1">
      <c r="A51" s="478"/>
      <c r="B51" s="476"/>
      <c r="C51" s="476"/>
      <c r="D51" s="476"/>
      <c r="E51" s="476"/>
      <c r="F51" s="476"/>
      <c r="G51" s="476"/>
      <c r="H51" s="476"/>
      <c r="I51" s="476"/>
      <c r="J51" s="476"/>
      <c r="K51" s="476"/>
      <c r="L51" s="476"/>
      <c r="M51" s="478"/>
      <c r="N51" s="476"/>
      <c r="O51" s="476"/>
      <c r="P51" s="476"/>
      <c r="Q51" s="476"/>
      <c r="R51" s="476"/>
      <c r="S51" s="476"/>
      <c r="T51" s="476"/>
      <c r="U51" s="476"/>
      <c r="V51" s="476"/>
      <c r="W51" s="476"/>
      <c r="X51" s="476"/>
      <c r="Y51" s="478"/>
      <c r="Z51" s="476"/>
      <c r="AA51" s="476"/>
      <c r="AB51" s="476"/>
      <c r="AC51" s="476"/>
      <c r="AD51" s="476"/>
      <c r="AE51" s="476"/>
      <c r="AF51" s="476"/>
      <c r="AG51" s="476"/>
      <c r="AH51" s="476"/>
      <c r="AI51" s="476"/>
      <c r="AJ51" s="476"/>
      <c r="AK51" s="478"/>
      <c r="AL51" s="476"/>
      <c r="AM51" s="476"/>
      <c r="AN51" s="476"/>
      <c r="AO51" s="476"/>
      <c r="AP51" s="476"/>
      <c r="AQ51" s="476"/>
      <c r="AR51" s="476"/>
      <c r="AS51" s="476"/>
      <c r="AT51" s="476"/>
      <c r="AU51" s="476"/>
      <c r="AV51" s="476"/>
      <c r="AW51" s="478"/>
      <c r="AX51" s="476"/>
      <c r="AY51" s="476"/>
      <c r="AZ51" s="476"/>
      <c r="BA51" s="476"/>
      <c r="BB51" s="476"/>
      <c r="BC51" s="476"/>
      <c r="BD51" s="476"/>
      <c r="BE51" s="476"/>
      <c r="BF51" s="476"/>
      <c r="BG51" s="476"/>
      <c r="BH51" s="476"/>
      <c r="BI51" s="478"/>
      <c r="BJ51" s="476"/>
      <c r="BK51" s="476"/>
      <c r="BL51" s="476"/>
      <c r="BM51" s="476"/>
      <c r="BN51" s="476"/>
      <c r="BO51" s="476"/>
      <c r="BP51" s="476"/>
      <c r="BQ51" s="476"/>
      <c r="BR51" s="476"/>
      <c r="BS51" s="476"/>
      <c r="BT51" s="476"/>
      <c r="BU51" s="478"/>
      <c r="BV51" s="476"/>
      <c r="BW51" s="476"/>
      <c r="BX51" s="476"/>
      <c r="BY51" s="476"/>
      <c r="BZ51" s="476"/>
      <c r="CA51" s="476"/>
      <c r="CB51" s="476"/>
    </row>
    <row r="52" spans="1:81" s="24" customFormat="1" ht="8.1" customHeight="1">
      <c r="A52" s="471" t="s">
        <v>648</v>
      </c>
      <c r="B52" s="472">
        <v>51905.204859999998</v>
      </c>
      <c r="C52" s="472">
        <v>14247.10116</v>
      </c>
      <c r="D52" s="472">
        <v>66152.305999999997</v>
      </c>
      <c r="E52" s="472"/>
      <c r="F52" s="472">
        <v>0</v>
      </c>
      <c r="G52" s="472">
        <v>0</v>
      </c>
      <c r="H52" s="472">
        <v>0</v>
      </c>
      <c r="I52" s="472"/>
      <c r="J52" s="472">
        <v>3540.3377700000001</v>
      </c>
      <c r="K52" s="472">
        <v>260.01990999999998</v>
      </c>
      <c r="L52" s="472">
        <v>3800.357</v>
      </c>
      <c r="M52" s="471" t="s">
        <v>648</v>
      </c>
      <c r="N52" s="472">
        <v>6359.2021699999996</v>
      </c>
      <c r="O52" s="472">
        <v>19888.031170000002</v>
      </c>
      <c r="P52" s="472">
        <v>26247.233</v>
      </c>
      <c r="Q52" s="472"/>
      <c r="R52" s="472">
        <v>1042.3430900000001</v>
      </c>
      <c r="S52" s="472">
        <v>3.1814500000000003</v>
      </c>
      <c r="T52" s="472">
        <v>1045.5239999999999</v>
      </c>
      <c r="U52" s="472"/>
      <c r="V52" s="472">
        <v>40091.037850000001</v>
      </c>
      <c r="W52" s="472">
        <v>4524.3900000000003</v>
      </c>
      <c r="X52" s="472">
        <v>44615.427000000003</v>
      </c>
      <c r="Y52" s="471" t="s">
        <v>648</v>
      </c>
      <c r="Z52" s="472">
        <v>0</v>
      </c>
      <c r="AA52" s="472">
        <v>0</v>
      </c>
      <c r="AB52" s="472">
        <v>0</v>
      </c>
      <c r="AC52" s="472"/>
      <c r="AD52" s="472">
        <v>2546.8539699999997</v>
      </c>
      <c r="AE52" s="472">
        <v>0</v>
      </c>
      <c r="AF52" s="472">
        <v>2546.8530000000001</v>
      </c>
      <c r="AG52" s="472"/>
      <c r="AH52" s="472">
        <v>0</v>
      </c>
      <c r="AI52" s="472">
        <v>0</v>
      </c>
      <c r="AJ52" s="472">
        <v>0</v>
      </c>
      <c r="AK52" s="471" t="s">
        <v>648</v>
      </c>
      <c r="AL52" s="472">
        <v>0</v>
      </c>
      <c r="AM52" s="472">
        <v>0</v>
      </c>
      <c r="AN52" s="472">
        <v>0</v>
      </c>
      <c r="AO52" s="472"/>
      <c r="AP52" s="472">
        <v>0</v>
      </c>
      <c r="AQ52" s="472">
        <v>0</v>
      </c>
      <c r="AR52" s="472">
        <v>0</v>
      </c>
      <c r="AS52" s="472"/>
      <c r="AT52" s="472">
        <v>0</v>
      </c>
      <c r="AU52" s="472">
        <v>3.6967200000000005</v>
      </c>
      <c r="AV52" s="472">
        <v>3.6960000000000002</v>
      </c>
      <c r="AW52" s="471" t="s">
        <v>648</v>
      </c>
      <c r="AX52" s="472">
        <v>0</v>
      </c>
      <c r="AY52" s="472">
        <v>0</v>
      </c>
      <c r="AZ52" s="472">
        <v>0</v>
      </c>
      <c r="BA52" s="472"/>
      <c r="BB52" s="472">
        <v>9958.6975500000008</v>
      </c>
      <c r="BC52" s="472">
        <v>0</v>
      </c>
      <c r="BD52" s="472">
        <v>9958.6970000000001</v>
      </c>
      <c r="BE52" s="472"/>
      <c r="BF52" s="472">
        <v>0</v>
      </c>
      <c r="BG52" s="472">
        <v>0</v>
      </c>
      <c r="BH52" s="472">
        <v>0</v>
      </c>
      <c r="BI52" s="471" t="s">
        <v>648</v>
      </c>
      <c r="BJ52" s="472">
        <v>0</v>
      </c>
      <c r="BK52" s="472">
        <v>0</v>
      </c>
      <c r="BL52" s="472">
        <v>0</v>
      </c>
      <c r="BM52" s="472"/>
      <c r="BN52" s="472">
        <v>0</v>
      </c>
      <c r="BO52" s="472">
        <v>0</v>
      </c>
      <c r="BP52" s="472">
        <v>0</v>
      </c>
      <c r="BQ52" s="472"/>
      <c r="BR52" s="472">
        <v>115443.67725999998</v>
      </c>
      <c r="BS52" s="472">
        <v>38926.420409999999</v>
      </c>
      <c r="BT52" s="472">
        <v>154370.09299999999</v>
      </c>
      <c r="BU52" s="471" t="s">
        <v>648</v>
      </c>
      <c r="BV52" s="472">
        <v>3540.3377700000001</v>
      </c>
      <c r="BW52" s="472">
        <v>260.01990999999998</v>
      </c>
      <c r="BX52" s="472">
        <v>3800.357</v>
      </c>
      <c r="BY52" s="472"/>
      <c r="BZ52" s="472">
        <v>115443.67725999998</v>
      </c>
      <c r="CA52" s="472">
        <v>38926.420409999999</v>
      </c>
      <c r="CB52" s="472">
        <v>154370.09299999999</v>
      </c>
    </row>
    <row r="53" spans="1:81" s="24" customFormat="1" ht="5.0999999999999996" customHeight="1">
      <c r="A53" s="478"/>
      <c r="B53" s="476"/>
      <c r="C53" s="476"/>
      <c r="D53" s="476"/>
      <c r="E53" s="476"/>
      <c r="F53" s="476"/>
      <c r="G53" s="476"/>
      <c r="H53" s="476"/>
      <c r="I53" s="476"/>
      <c r="J53" s="476"/>
      <c r="K53" s="476"/>
      <c r="L53" s="476"/>
      <c r="M53" s="478"/>
      <c r="N53" s="476"/>
      <c r="O53" s="476"/>
      <c r="P53" s="476"/>
      <c r="Q53" s="476"/>
      <c r="R53" s="476"/>
      <c r="S53" s="476"/>
      <c r="T53" s="476"/>
      <c r="U53" s="476"/>
      <c r="V53" s="476"/>
      <c r="W53" s="476"/>
      <c r="X53" s="476"/>
      <c r="Y53" s="478"/>
      <c r="Z53" s="476"/>
      <c r="AA53" s="476"/>
      <c r="AB53" s="476"/>
      <c r="AC53" s="476"/>
      <c r="AD53" s="476"/>
      <c r="AE53" s="476"/>
      <c r="AF53" s="476"/>
      <c r="AG53" s="476"/>
      <c r="AH53" s="476"/>
      <c r="AI53" s="476"/>
      <c r="AJ53" s="476"/>
      <c r="AK53" s="478"/>
      <c r="AL53" s="476"/>
      <c r="AM53" s="476"/>
      <c r="AN53" s="476"/>
      <c r="AO53" s="476"/>
      <c r="AP53" s="476"/>
      <c r="AQ53" s="476"/>
      <c r="AR53" s="476"/>
      <c r="AS53" s="476"/>
      <c r="AT53" s="476"/>
      <c r="AU53" s="476"/>
      <c r="AV53" s="476"/>
      <c r="AW53" s="478"/>
      <c r="AX53" s="476"/>
      <c r="AY53" s="476"/>
      <c r="AZ53" s="476"/>
      <c r="BA53" s="476"/>
      <c r="BB53" s="476"/>
      <c r="BC53" s="476"/>
      <c r="BD53" s="476"/>
      <c r="BE53" s="476"/>
      <c r="BF53" s="476"/>
      <c r="BG53" s="476"/>
      <c r="BH53" s="476"/>
      <c r="BI53" s="478"/>
      <c r="BJ53" s="476"/>
      <c r="BK53" s="476"/>
      <c r="BL53" s="476"/>
      <c r="BM53" s="476"/>
      <c r="BN53" s="476"/>
      <c r="BO53" s="476"/>
      <c r="BP53" s="476"/>
      <c r="BQ53" s="476"/>
      <c r="BR53" s="476"/>
      <c r="BS53" s="476"/>
      <c r="BT53" s="476"/>
      <c r="BU53" s="478"/>
      <c r="BV53" s="476"/>
      <c r="BW53" s="476"/>
      <c r="BX53" s="476"/>
      <c r="BY53" s="476"/>
      <c r="BZ53" s="476"/>
      <c r="CA53" s="476"/>
      <c r="CB53" s="476"/>
    </row>
    <row r="54" spans="1:81" s="24" customFormat="1" ht="8.1" customHeight="1">
      <c r="A54" s="471" t="s">
        <v>649</v>
      </c>
      <c r="B54" s="472">
        <v>3473271.23991</v>
      </c>
      <c r="C54" s="472">
        <v>1537921.1287799999</v>
      </c>
      <c r="D54" s="472">
        <v>5011192.3686899999</v>
      </c>
      <c r="E54" s="472"/>
      <c r="F54" s="472">
        <v>86978.23698999999</v>
      </c>
      <c r="G54" s="472">
        <v>5374.8963400000002</v>
      </c>
      <c r="H54" s="472">
        <v>92353.133329999997</v>
      </c>
      <c r="I54" s="472"/>
      <c r="J54" s="472">
        <v>7858991.4815600002</v>
      </c>
      <c r="K54" s="472">
        <v>4152660.5178200002</v>
      </c>
      <c r="L54" s="472">
        <v>12011651.99938</v>
      </c>
      <c r="M54" s="471" t="s">
        <v>649</v>
      </c>
      <c r="N54" s="472">
        <v>101676.21153</v>
      </c>
      <c r="O54" s="472">
        <v>44877.044829999999</v>
      </c>
      <c r="P54" s="472">
        <v>146553.25636000003</v>
      </c>
      <c r="Q54" s="472"/>
      <c r="R54" s="472">
        <v>324155.79298000003</v>
      </c>
      <c r="S54" s="472">
        <v>286409.44948000001</v>
      </c>
      <c r="T54" s="472">
        <v>610565.2424600001</v>
      </c>
      <c r="U54" s="472"/>
      <c r="V54" s="472">
        <v>2212505.3088000002</v>
      </c>
      <c r="W54" s="472">
        <v>397822.04531000002</v>
      </c>
      <c r="X54" s="472">
        <v>2610327.3541100002</v>
      </c>
      <c r="Y54" s="471" t="s">
        <v>649</v>
      </c>
      <c r="Z54" s="472">
        <v>489150.51510000002</v>
      </c>
      <c r="AA54" s="472">
        <v>237052.31468000001</v>
      </c>
      <c r="AB54" s="472">
        <v>726202.82978000003</v>
      </c>
      <c r="AC54" s="472"/>
      <c r="AD54" s="472">
        <v>2168944.1463000001</v>
      </c>
      <c r="AE54" s="472">
        <v>611847.84669999999</v>
      </c>
      <c r="AF54" s="472">
        <v>2780791.9929999998</v>
      </c>
      <c r="AG54" s="472"/>
      <c r="AH54" s="472">
        <v>1555635.5263599998</v>
      </c>
      <c r="AI54" s="472">
        <v>-30131.738260000002</v>
      </c>
      <c r="AJ54" s="472">
        <v>1525503.7881</v>
      </c>
      <c r="AK54" s="471" t="s">
        <v>649</v>
      </c>
      <c r="AL54" s="472">
        <v>71427.252560000008</v>
      </c>
      <c r="AM54" s="472">
        <v>91562.00940000001</v>
      </c>
      <c r="AN54" s="472">
        <v>162989.26196</v>
      </c>
      <c r="AO54" s="472"/>
      <c r="AP54" s="472">
        <v>614917.28344000003</v>
      </c>
      <c r="AQ54" s="472">
        <v>8192.580179999999</v>
      </c>
      <c r="AR54" s="472">
        <v>623109.86361999996</v>
      </c>
      <c r="AS54" s="472"/>
      <c r="AT54" s="472">
        <v>79556.058120000002</v>
      </c>
      <c r="AU54" s="472">
        <v>389660.88081</v>
      </c>
      <c r="AV54" s="472">
        <v>469216.93893</v>
      </c>
      <c r="AW54" s="471" t="s">
        <v>649</v>
      </c>
      <c r="AX54" s="472">
        <v>198685.97615999999</v>
      </c>
      <c r="AY54" s="472">
        <v>422.05239</v>
      </c>
      <c r="AZ54" s="472">
        <v>199108.02855000002</v>
      </c>
      <c r="BA54" s="472"/>
      <c r="BB54" s="472">
        <v>128729.61904999999</v>
      </c>
      <c r="BC54" s="472">
        <v>3740.5044400000002</v>
      </c>
      <c r="BD54" s="472">
        <v>132470.12349</v>
      </c>
      <c r="BE54" s="472"/>
      <c r="BF54" s="472">
        <v>35460.351060000001</v>
      </c>
      <c r="BG54" s="472">
        <v>36796.880810000002</v>
      </c>
      <c r="BH54" s="472">
        <v>72257.231870000003</v>
      </c>
      <c r="BI54" s="471" t="s">
        <v>649</v>
      </c>
      <c r="BJ54" s="472">
        <v>21641.992750000001</v>
      </c>
      <c r="BK54" s="472">
        <v>38698.595049999996</v>
      </c>
      <c r="BL54" s="472">
        <v>60340.587799999994</v>
      </c>
      <c r="BM54" s="472"/>
      <c r="BN54" s="472">
        <v>-10920.85391</v>
      </c>
      <c r="BO54" s="472">
        <v>73719.047510000004</v>
      </c>
      <c r="BP54" s="472">
        <v>62798.193599999999</v>
      </c>
      <c r="BQ54" s="472"/>
      <c r="BR54" s="472">
        <v>19410806.138760008</v>
      </c>
      <c r="BS54" s="472">
        <v>7886626.0562699987</v>
      </c>
      <c r="BT54" s="472">
        <v>27297432.19503</v>
      </c>
      <c r="BU54" s="471" t="s">
        <v>649</v>
      </c>
      <c r="BV54" s="472">
        <v>7858991.4815600002</v>
      </c>
      <c r="BW54" s="472">
        <v>4203993.6503900001</v>
      </c>
      <c r="BX54" s="472">
        <v>12062985.13195</v>
      </c>
      <c r="BY54" s="472"/>
      <c r="BZ54" s="472">
        <v>19410806.138760008</v>
      </c>
      <c r="CA54" s="472">
        <v>7937959.1888399981</v>
      </c>
      <c r="CB54" s="472">
        <v>27348765.327600002</v>
      </c>
    </row>
    <row r="55" spans="1:81" s="18" customFormat="1" ht="5.0999999999999996" customHeight="1">
      <c r="A55" s="479"/>
      <c r="B55" s="480"/>
      <c r="C55" s="480"/>
      <c r="D55" s="480"/>
      <c r="E55" s="480"/>
      <c r="F55" s="480"/>
      <c r="G55" s="480"/>
      <c r="H55" s="480"/>
      <c r="I55" s="480"/>
      <c r="J55" s="480"/>
      <c r="K55" s="480"/>
      <c r="L55" s="480"/>
      <c r="M55" s="479"/>
      <c r="N55" s="480"/>
      <c r="O55" s="480"/>
      <c r="P55" s="480"/>
      <c r="Q55" s="480"/>
      <c r="R55" s="480"/>
      <c r="S55" s="480"/>
      <c r="T55" s="480"/>
      <c r="U55" s="480"/>
      <c r="V55" s="480"/>
      <c r="W55" s="480"/>
      <c r="X55" s="480"/>
      <c r="Y55" s="479"/>
      <c r="Z55" s="480"/>
      <c r="AA55" s="480"/>
      <c r="AB55" s="480"/>
      <c r="AC55" s="480"/>
      <c r="AD55" s="480"/>
      <c r="AE55" s="480"/>
      <c r="AF55" s="480"/>
      <c r="AG55" s="480"/>
      <c r="AH55" s="480"/>
      <c r="AI55" s="480"/>
      <c r="AJ55" s="480"/>
      <c r="AK55" s="479"/>
      <c r="AL55" s="480"/>
      <c r="AM55" s="480"/>
      <c r="AN55" s="480"/>
      <c r="AO55" s="480"/>
      <c r="AP55" s="480"/>
      <c r="AQ55" s="480"/>
      <c r="AR55" s="480"/>
      <c r="AS55" s="480"/>
      <c r="AT55" s="480"/>
      <c r="AU55" s="480"/>
      <c r="AV55" s="480"/>
      <c r="AW55" s="479"/>
      <c r="AX55" s="480"/>
      <c r="AY55" s="480"/>
      <c r="AZ55" s="480"/>
      <c r="BA55" s="480"/>
      <c r="BB55" s="480"/>
      <c r="BC55" s="480"/>
      <c r="BD55" s="480"/>
      <c r="BE55" s="480"/>
      <c r="BF55" s="480"/>
      <c r="BG55" s="480"/>
      <c r="BH55" s="480"/>
      <c r="BI55" s="479"/>
      <c r="BJ55" s="480"/>
      <c r="BK55" s="480"/>
      <c r="BL55" s="480"/>
      <c r="BM55" s="480"/>
      <c r="BN55" s="480"/>
      <c r="BO55" s="480"/>
      <c r="BP55" s="480"/>
      <c r="BQ55" s="480"/>
      <c r="BR55" s="480"/>
      <c r="BS55" s="480"/>
      <c r="BT55" s="480"/>
      <c r="BU55" s="479"/>
      <c r="BV55" s="480"/>
      <c r="BW55" s="480"/>
      <c r="BX55" s="480"/>
      <c r="BY55" s="480"/>
      <c r="BZ55" s="480"/>
      <c r="CA55" s="480"/>
      <c r="CB55" s="480"/>
    </row>
    <row r="56" spans="1:81" s="24" customFormat="1" ht="8.1" customHeight="1">
      <c r="A56" s="471" t="s">
        <v>650</v>
      </c>
      <c r="B56" s="472">
        <v>1774378.12167</v>
      </c>
      <c r="C56" s="472">
        <v>611022.87627000001</v>
      </c>
      <c r="D56" s="472">
        <v>2385400.9979400001</v>
      </c>
      <c r="E56" s="472"/>
      <c r="F56" s="472">
        <v>74857.550080000001</v>
      </c>
      <c r="G56" s="472">
        <v>0</v>
      </c>
      <c r="H56" s="472">
        <v>74857.550080000001</v>
      </c>
      <c r="I56" s="472"/>
      <c r="J56" s="472">
        <v>3560719.92032</v>
      </c>
      <c r="K56" s="472">
        <v>1547306.1479</v>
      </c>
      <c r="L56" s="472">
        <v>5108026.0682200007</v>
      </c>
      <c r="M56" s="471" t="s">
        <v>650</v>
      </c>
      <c r="N56" s="472">
        <v>216119.17284000001</v>
      </c>
      <c r="O56" s="472">
        <v>55054.615909999993</v>
      </c>
      <c r="P56" s="472">
        <v>271173.78875000001</v>
      </c>
      <c r="Q56" s="472"/>
      <c r="R56" s="472">
        <v>282469.09772000002</v>
      </c>
      <c r="S56" s="472">
        <v>42381.699990000001</v>
      </c>
      <c r="T56" s="472">
        <v>324850.79770999996</v>
      </c>
      <c r="U56" s="472"/>
      <c r="V56" s="472">
        <v>1253087.63622</v>
      </c>
      <c r="W56" s="472">
        <v>199304.56943999999</v>
      </c>
      <c r="X56" s="472">
        <v>1452392.20566</v>
      </c>
      <c r="Y56" s="471" t="s">
        <v>650</v>
      </c>
      <c r="Z56" s="472">
        <v>143809.04249000002</v>
      </c>
      <c r="AA56" s="472">
        <v>66130.062179999994</v>
      </c>
      <c r="AB56" s="472">
        <v>209939.10467</v>
      </c>
      <c r="AC56" s="472"/>
      <c r="AD56" s="472">
        <v>1297311.0953800001</v>
      </c>
      <c r="AE56" s="472">
        <v>254370.67830999999</v>
      </c>
      <c r="AF56" s="472">
        <v>1551681.7736899999</v>
      </c>
      <c r="AG56" s="472"/>
      <c r="AH56" s="472">
        <v>987846.91654000001</v>
      </c>
      <c r="AI56" s="472">
        <v>93775.552819999997</v>
      </c>
      <c r="AJ56" s="472">
        <v>1081622.46936</v>
      </c>
      <c r="AK56" s="471" t="s">
        <v>650</v>
      </c>
      <c r="AL56" s="472">
        <v>81368.954859999998</v>
      </c>
      <c r="AM56" s="472">
        <v>17151.334350000001</v>
      </c>
      <c r="AN56" s="472">
        <v>98520.289209999988</v>
      </c>
      <c r="AO56" s="472"/>
      <c r="AP56" s="472">
        <v>362489.61781999998</v>
      </c>
      <c r="AQ56" s="472">
        <v>127128.93749</v>
      </c>
      <c r="AR56" s="472">
        <v>489618.55531000003</v>
      </c>
      <c r="AS56" s="472"/>
      <c r="AT56" s="472">
        <v>170733.87026</v>
      </c>
      <c r="AU56" s="472">
        <v>0</v>
      </c>
      <c r="AV56" s="472">
        <v>170733.87026</v>
      </c>
      <c r="AW56" s="471" t="s">
        <v>650</v>
      </c>
      <c r="AX56" s="472">
        <v>148087.09904</v>
      </c>
      <c r="AY56" s="472">
        <v>61519.240259999999</v>
      </c>
      <c r="AZ56" s="472">
        <v>209606.33930000002</v>
      </c>
      <c r="BA56" s="472"/>
      <c r="BB56" s="472">
        <v>91212.798709999988</v>
      </c>
      <c r="BC56" s="472">
        <v>11212.18901</v>
      </c>
      <c r="BD56" s="472">
        <v>102424.98772</v>
      </c>
      <c r="BE56" s="472"/>
      <c r="BF56" s="472">
        <v>19228.0232</v>
      </c>
      <c r="BG56" s="472">
        <v>8960.6776899999986</v>
      </c>
      <c r="BH56" s="472">
        <v>28188.70089</v>
      </c>
      <c r="BI56" s="471" t="s">
        <v>650</v>
      </c>
      <c r="BJ56" s="472">
        <v>14925.90084</v>
      </c>
      <c r="BK56" s="472">
        <v>5264.3412600000001</v>
      </c>
      <c r="BL56" s="472">
        <v>20190.242100000003</v>
      </c>
      <c r="BM56" s="472"/>
      <c r="BN56" s="472">
        <v>32680.14819</v>
      </c>
      <c r="BO56" s="472">
        <v>13165.220439999999</v>
      </c>
      <c r="BP56" s="472">
        <v>45845.368630000004</v>
      </c>
      <c r="BQ56" s="472"/>
      <c r="BR56" s="472">
        <v>10511324.966179999</v>
      </c>
      <c r="BS56" s="472">
        <v>3113748.1433199998</v>
      </c>
      <c r="BT56" s="472">
        <v>13625073.109499998</v>
      </c>
      <c r="BU56" s="471" t="s">
        <v>650</v>
      </c>
      <c r="BV56" s="472">
        <v>3560719.92032</v>
      </c>
      <c r="BW56" s="472">
        <v>1589764.5385399999</v>
      </c>
      <c r="BX56" s="472">
        <v>5150484.4588599997</v>
      </c>
      <c r="BY56" s="472"/>
      <c r="BZ56" s="472">
        <v>10511324.966179999</v>
      </c>
      <c r="CA56" s="472">
        <v>3156206.5339599997</v>
      </c>
      <c r="CB56" s="472">
        <v>13667531.500139996</v>
      </c>
    </row>
    <row r="57" spans="1:81" s="18" customFormat="1" ht="9" customHeight="1">
      <c r="A57" s="478" t="s">
        <v>651</v>
      </c>
      <c r="B57" s="476">
        <v>1078059.2382400001</v>
      </c>
      <c r="C57" s="476">
        <v>2651.1719399999997</v>
      </c>
      <c r="D57" s="476">
        <v>1080710.4101800001</v>
      </c>
      <c r="E57" s="476"/>
      <c r="F57" s="476">
        <v>44741.581689999999</v>
      </c>
      <c r="G57" s="476">
        <v>0</v>
      </c>
      <c r="H57" s="476">
        <v>44741.581689999999</v>
      </c>
      <c r="I57" s="476"/>
      <c r="J57" s="476">
        <v>2256311.34968</v>
      </c>
      <c r="K57" s="476">
        <v>47737.586619999995</v>
      </c>
      <c r="L57" s="476">
        <v>2304048.9363000002</v>
      </c>
      <c r="M57" s="478" t="s">
        <v>651</v>
      </c>
      <c r="N57" s="476">
        <v>139855.99346</v>
      </c>
      <c r="O57" s="476">
        <v>463.44764000000004</v>
      </c>
      <c r="P57" s="476">
        <v>140319.4411</v>
      </c>
      <c r="Q57" s="476"/>
      <c r="R57" s="476">
        <v>218623.87261000002</v>
      </c>
      <c r="S57" s="476">
        <v>2.6752099999999999</v>
      </c>
      <c r="T57" s="476">
        <v>218626.54782000001</v>
      </c>
      <c r="U57" s="476"/>
      <c r="V57" s="476">
        <v>693104.74014000001</v>
      </c>
      <c r="W57" s="476">
        <v>1929.14671</v>
      </c>
      <c r="X57" s="476">
        <v>695033.88685000001</v>
      </c>
      <c r="Y57" s="478" t="s">
        <v>651</v>
      </c>
      <c r="Z57" s="476">
        <v>110502.42719</v>
      </c>
      <c r="AA57" s="476">
        <v>376.98216000000002</v>
      </c>
      <c r="AB57" s="476">
        <v>110879.40934999999</v>
      </c>
      <c r="AC57" s="476"/>
      <c r="AD57" s="476">
        <v>585474.91899999999</v>
      </c>
      <c r="AE57" s="476">
        <v>825.01495999999997</v>
      </c>
      <c r="AF57" s="476">
        <v>586299.93396000005</v>
      </c>
      <c r="AG57" s="476"/>
      <c r="AH57" s="476">
        <v>756782.37552999996</v>
      </c>
      <c r="AI57" s="476">
        <v>3437.3985600000001</v>
      </c>
      <c r="AJ57" s="476">
        <v>760219.77409000008</v>
      </c>
      <c r="AK57" s="478" t="s">
        <v>651</v>
      </c>
      <c r="AL57" s="476">
        <v>54380.929100000001</v>
      </c>
      <c r="AM57" s="476">
        <v>43.626280000000001</v>
      </c>
      <c r="AN57" s="476">
        <v>54424.555380000005</v>
      </c>
      <c r="AO57" s="476"/>
      <c r="AP57" s="476">
        <v>136442.20538</v>
      </c>
      <c r="AQ57" s="476">
        <v>185.07158999999999</v>
      </c>
      <c r="AR57" s="476">
        <v>136627.27697000001</v>
      </c>
      <c r="AS57" s="476"/>
      <c r="AT57" s="476">
        <v>94836.329150000005</v>
      </c>
      <c r="AU57" s="476">
        <v>0</v>
      </c>
      <c r="AV57" s="476">
        <v>94836.329150000005</v>
      </c>
      <c r="AW57" s="478" t="s">
        <v>651</v>
      </c>
      <c r="AX57" s="476">
        <v>86345.832739999998</v>
      </c>
      <c r="AY57" s="476">
        <v>54.174440000000004</v>
      </c>
      <c r="AZ57" s="476">
        <v>86400.007180000001</v>
      </c>
      <c r="BA57" s="476"/>
      <c r="BB57" s="476">
        <v>58472.681079999995</v>
      </c>
      <c r="BC57" s="476">
        <v>18.836779999999997</v>
      </c>
      <c r="BD57" s="476">
        <v>58491.51786</v>
      </c>
      <c r="BE57" s="476"/>
      <c r="BF57" s="476">
        <v>16259.092000000001</v>
      </c>
      <c r="BG57" s="476">
        <v>4251.2393700000002</v>
      </c>
      <c r="BH57" s="476">
        <v>20510.33137</v>
      </c>
      <c r="BI57" s="478" t="s">
        <v>651</v>
      </c>
      <c r="BJ57" s="476">
        <v>11603.702210000001</v>
      </c>
      <c r="BK57" s="476">
        <v>102.79828000000001</v>
      </c>
      <c r="BL57" s="476">
        <v>11706.50049</v>
      </c>
      <c r="BM57" s="476"/>
      <c r="BN57" s="476">
        <v>23921.587079999998</v>
      </c>
      <c r="BO57" s="476">
        <v>313.68205</v>
      </c>
      <c r="BP57" s="476">
        <v>24235.269130000001</v>
      </c>
      <c r="BQ57" s="476"/>
      <c r="BR57" s="476">
        <v>6365718.8562799999</v>
      </c>
      <c r="BS57" s="476">
        <v>62392.852590000002</v>
      </c>
      <c r="BT57" s="476">
        <v>6428111.7088699993</v>
      </c>
      <c r="BU57" s="478" t="s">
        <v>651</v>
      </c>
      <c r="BV57" s="476">
        <v>2256311.34968</v>
      </c>
      <c r="BW57" s="476">
        <v>75667.723150000005</v>
      </c>
      <c r="BX57" s="476">
        <v>2331979.07283</v>
      </c>
      <c r="BY57" s="476"/>
      <c r="BZ57" s="476">
        <v>6365718.8562799999</v>
      </c>
      <c r="CA57" s="476">
        <v>90322.989120000013</v>
      </c>
      <c r="CB57" s="476">
        <v>6456041.8453999991</v>
      </c>
    </row>
    <row r="58" spans="1:81" s="24" customFormat="1" ht="9" customHeight="1">
      <c r="A58" s="478" t="s">
        <v>652</v>
      </c>
      <c r="B58" s="476">
        <v>1594.9949999999999</v>
      </c>
      <c r="C58" s="476">
        <v>0</v>
      </c>
      <c r="D58" s="476">
        <v>1594.9949999999999</v>
      </c>
      <c r="E58" s="476"/>
      <c r="F58" s="476">
        <v>374.89640000000003</v>
      </c>
      <c r="G58" s="476">
        <v>0</v>
      </c>
      <c r="H58" s="476">
        <v>374.89640000000003</v>
      </c>
      <c r="I58" s="476"/>
      <c r="J58" s="476">
        <v>0</v>
      </c>
      <c r="K58" s="476">
        <v>5306.9652300000007</v>
      </c>
      <c r="L58" s="476">
        <v>5306.9652300000007</v>
      </c>
      <c r="M58" s="478" t="s">
        <v>652</v>
      </c>
      <c r="N58" s="476">
        <v>1200.0264</v>
      </c>
      <c r="O58" s="476">
        <v>0</v>
      </c>
      <c r="P58" s="476">
        <v>1200.0264</v>
      </c>
      <c r="Q58" s="476"/>
      <c r="R58" s="476">
        <v>0</v>
      </c>
      <c r="S58" s="476">
        <v>1301.73954</v>
      </c>
      <c r="T58" s="476">
        <v>1301.73954</v>
      </c>
      <c r="U58" s="476"/>
      <c r="V58" s="476">
        <v>0</v>
      </c>
      <c r="W58" s="476">
        <v>1754.80033</v>
      </c>
      <c r="X58" s="476">
        <v>1754.80033</v>
      </c>
      <c r="Y58" s="478" t="s">
        <v>652</v>
      </c>
      <c r="Z58" s="476">
        <v>130.9332</v>
      </c>
      <c r="AA58" s="476">
        <v>0</v>
      </c>
      <c r="AB58" s="476">
        <v>130.9332</v>
      </c>
      <c r="AC58" s="476"/>
      <c r="AD58" s="476">
        <v>1155.6665500000001</v>
      </c>
      <c r="AE58" s="476">
        <v>217.07680000000002</v>
      </c>
      <c r="AF58" s="476">
        <v>1372.7433500000002</v>
      </c>
      <c r="AG58" s="476"/>
      <c r="AH58" s="476">
        <v>573.49900000000002</v>
      </c>
      <c r="AI58" s="476">
        <v>164.84854000000001</v>
      </c>
      <c r="AJ58" s="476">
        <v>738.34753999999998</v>
      </c>
      <c r="AK58" s="478" t="s">
        <v>652</v>
      </c>
      <c r="AL58" s="476">
        <v>0</v>
      </c>
      <c r="AM58" s="476">
        <v>231.85304000000002</v>
      </c>
      <c r="AN58" s="476">
        <v>231.85304000000002</v>
      </c>
      <c r="AO58" s="476"/>
      <c r="AP58" s="476">
        <v>210.74</v>
      </c>
      <c r="AQ58" s="476">
        <v>383.22800000000001</v>
      </c>
      <c r="AR58" s="476">
        <v>593.96799999999996</v>
      </c>
      <c r="AS58" s="476"/>
      <c r="AT58" s="476">
        <v>848.16998999999998</v>
      </c>
      <c r="AU58" s="476">
        <v>0</v>
      </c>
      <c r="AV58" s="476">
        <v>848.16998999999998</v>
      </c>
      <c r="AW58" s="478" t="s">
        <v>652</v>
      </c>
      <c r="AX58" s="476">
        <v>0</v>
      </c>
      <c r="AY58" s="476">
        <v>45.021440000000005</v>
      </c>
      <c r="AZ58" s="476">
        <v>45.021440000000005</v>
      </c>
      <c r="BA58" s="476"/>
      <c r="BB58" s="476">
        <v>728.59900000000005</v>
      </c>
      <c r="BC58" s="476">
        <v>0</v>
      </c>
      <c r="BD58" s="476">
        <v>728.59900000000005</v>
      </c>
      <c r="BE58" s="476"/>
      <c r="BF58" s="476">
        <v>0</v>
      </c>
      <c r="BG58" s="476">
        <v>62.018999999999998</v>
      </c>
      <c r="BH58" s="476">
        <v>62.018999999999998</v>
      </c>
      <c r="BI58" s="478" t="s">
        <v>652</v>
      </c>
      <c r="BJ58" s="476">
        <v>0</v>
      </c>
      <c r="BK58" s="476">
        <v>105.42301</v>
      </c>
      <c r="BL58" s="476">
        <v>105.42301</v>
      </c>
      <c r="BM58" s="476"/>
      <c r="BN58" s="476">
        <v>56.079529999999998</v>
      </c>
      <c r="BO58" s="476">
        <v>1130.2712200000001</v>
      </c>
      <c r="BP58" s="476">
        <v>1186.3507500000001</v>
      </c>
      <c r="BQ58" s="476"/>
      <c r="BR58" s="476">
        <v>6873.6050700000005</v>
      </c>
      <c r="BS58" s="476">
        <v>10703.246150000003</v>
      </c>
      <c r="BT58" s="476">
        <v>17576.851220000004</v>
      </c>
      <c r="BU58" s="478" t="s">
        <v>652</v>
      </c>
      <c r="BV58" s="476">
        <v>0</v>
      </c>
      <c r="BW58" s="476">
        <v>5306.9652300000007</v>
      </c>
      <c r="BX58" s="476">
        <v>5306.9652300000007</v>
      </c>
      <c r="BY58" s="476"/>
      <c r="BZ58" s="476">
        <v>6873.6050700000005</v>
      </c>
      <c r="CA58" s="476">
        <v>10703.246150000003</v>
      </c>
      <c r="CB58" s="476">
        <v>17576.851220000004</v>
      </c>
      <c r="CC58" s="473"/>
    </row>
    <row r="59" spans="1:81" s="24" customFormat="1" ht="9" customHeight="1">
      <c r="A59" s="478" t="s">
        <v>653</v>
      </c>
      <c r="B59" s="476">
        <v>644381.78772000002</v>
      </c>
      <c r="C59" s="476">
        <v>608371.7043300001</v>
      </c>
      <c r="D59" s="476">
        <v>1252753.49205</v>
      </c>
      <c r="E59" s="476"/>
      <c r="F59" s="476">
        <v>27895.33841</v>
      </c>
      <c r="G59" s="476">
        <v>0</v>
      </c>
      <c r="H59" s="476">
        <v>27895.33841</v>
      </c>
      <c r="I59" s="476"/>
      <c r="J59" s="476">
        <v>1078675.1437899999</v>
      </c>
      <c r="K59" s="476">
        <v>1491435.5770399999</v>
      </c>
      <c r="L59" s="476">
        <v>2570110.72083</v>
      </c>
      <c r="M59" s="478" t="s">
        <v>653</v>
      </c>
      <c r="N59" s="476">
        <v>70130.347569999998</v>
      </c>
      <c r="O59" s="476">
        <v>52709.580320000001</v>
      </c>
      <c r="P59" s="476">
        <v>122839.92789000001</v>
      </c>
      <c r="Q59" s="476"/>
      <c r="R59" s="476">
        <v>49962.333060000004</v>
      </c>
      <c r="S59" s="476">
        <v>37369.286039999999</v>
      </c>
      <c r="T59" s="476">
        <v>87331.619099999996</v>
      </c>
      <c r="U59" s="476"/>
      <c r="V59" s="476">
        <v>488802.31199999998</v>
      </c>
      <c r="W59" s="476">
        <v>178121.28605000002</v>
      </c>
      <c r="X59" s="476">
        <v>666923.59804999991</v>
      </c>
      <c r="Y59" s="478" t="s">
        <v>653</v>
      </c>
      <c r="Z59" s="476">
        <v>15162.223769999999</v>
      </c>
      <c r="AA59" s="476">
        <v>65753.080020000009</v>
      </c>
      <c r="AB59" s="476">
        <v>80915.303790000005</v>
      </c>
      <c r="AC59" s="476"/>
      <c r="AD59" s="476">
        <v>683303.57674000005</v>
      </c>
      <c r="AE59" s="476">
        <v>252400.95316</v>
      </c>
      <c r="AF59" s="476">
        <v>935704.52989999996</v>
      </c>
      <c r="AG59" s="476"/>
      <c r="AH59" s="476">
        <v>222274.4038</v>
      </c>
      <c r="AI59" s="476">
        <v>89846.89086</v>
      </c>
      <c r="AJ59" s="476">
        <v>312121.29466000001</v>
      </c>
      <c r="AK59" s="478" t="s">
        <v>653</v>
      </c>
      <c r="AL59" s="476">
        <v>24988.91202</v>
      </c>
      <c r="AM59" s="476">
        <v>16875.855030000002</v>
      </c>
      <c r="AN59" s="476">
        <v>41864.767049999995</v>
      </c>
      <c r="AO59" s="476"/>
      <c r="AP59" s="476">
        <v>221869.79944</v>
      </c>
      <c r="AQ59" s="476">
        <v>126560.61220999999</v>
      </c>
      <c r="AR59" s="476">
        <v>348430.41164999997</v>
      </c>
      <c r="AS59" s="476"/>
      <c r="AT59" s="476">
        <v>70595.472290000005</v>
      </c>
      <c r="AU59" s="476">
        <v>0</v>
      </c>
      <c r="AV59" s="476">
        <v>70595.472290000005</v>
      </c>
      <c r="AW59" s="478" t="s">
        <v>653</v>
      </c>
      <c r="AX59" s="476">
        <v>60471.693140000003</v>
      </c>
      <c r="AY59" s="476">
        <v>61420.044379999999</v>
      </c>
      <c r="AZ59" s="476">
        <v>121891.73752</v>
      </c>
      <c r="BA59" s="476"/>
      <c r="BB59" s="476">
        <v>31403.093280000001</v>
      </c>
      <c r="BC59" s="476">
        <v>11189.249220000002</v>
      </c>
      <c r="BD59" s="476">
        <v>42592.342499999999</v>
      </c>
      <c r="BE59" s="476"/>
      <c r="BF59" s="476">
        <v>1428.3900800000001</v>
      </c>
      <c r="BG59" s="476">
        <v>4644.2185999999992</v>
      </c>
      <c r="BH59" s="476">
        <v>6072.6086799999994</v>
      </c>
      <c r="BI59" s="478" t="s">
        <v>653</v>
      </c>
      <c r="BJ59" s="476">
        <v>2052.58104</v>
      </c>
      <c r="BK59" s="476">
        <v>5055.6732499999998</v>
      </c>
      <c r="BL59" s="476">
        <v>7108.2542899999999</v>
      </c>
      <c r="BM59" s="476"/>
      <c r="BN59" s="476">
        <v>8046.5877899999996</v>
      </c>
      <c r="BO59" s="476">
        <v>11703.036970000001</v>
      </c>
      <c r="BP59" s="476">
        <v>19749.624760000002</v>
      </c>
      <c r="BQ59" s="476"/>
      <c r="BR59" s="476">
        <v>3701443.9959400003</v>
      </c>
      <c r="BS59" s="476">
        <v>3013457.0474800006</v>
      </c>
      <c r="BT59" s="476">
        <v>6714901.04342</v>
      </c>
      <c r="BU59" s="478" t="s">
        <v>653</v>
      </c>
      <c r="BV59" s="476">
        <v>1078675.1437899999</v>
      </c>
      <c r="BW59" s="476">
        <v>1505646.9999200001</v>
      </c>
      <c r="BX59" s="476">
        <v>2584322.14371</v>
      </c>
      <c r="BY59" s="476"/>
      <c r="BZ59" s="476">
        <v>3701443.9959400008</v>
      </c>
      <c r="CA59" s="476">
        <v>3027668.4703600006</v>
      </c>
      <c r="CB59" s="476">
        <v>6729112.4662999995</v>
      </c>
    </row>
    <row r="60" spans="1:81" s="24" customFormat="1" ht="9" customHeight="1">
      <c r="A60" s="478" t="s">
        <v>654</v>
      </c>
      <c r="B60" s="476">
        <v>50342.100709999999</v>
      </c>
      <c r="C60" s="476">
        <v>0</v>
      </c>
      <c r="D60" s="476">
        <v>50342.100709999999</v>
      </c>
      <c r="E60" s="476"/>
      <c r="F60" s="476">
        <v>1845.7335800000001</v>
      </c>
      <c r="G60" s="476">
        <v>0</v>
      </c>
      <c r="H60" s="476">
        <v>1845.7335800000001</v>
      </c>
      <c r="I60" s="476"/>
      <c r="J60" s="476">
        <v>225733.42684999999</v>
      </c>
      <c r="K60" s="476">
        <v>2826.01901</v>
      </c>
      <c r="L60" s="476">
        <v>228559.44586000001</v>
      </c>
      <c r="M60" s="478" t="s">
        <v>654</v>
      </c>
      <c r="N60" s="476">
        <v>4932.8054099999999</v>
      </c>
      <c r="O60" s="476">
        <v>1881.5879500000001</v>
      </c>
      <c r="P60" s="476">
        <v>6814.39336</v>
      </c>
      <c r="Q60" s="476"/>
      <c r="R60" s="476">
        <v>13882.89205</v>
      </c>
      <c r="S60" s="476">
        <v>3707.9992000000002</v>
      </c>
      <c r="T60" s="476">
        <v>17590.891250000001</v>
      </c>
      <c r="U60" s="476"/>
      <c r="V60" s="476">
        <v>71180.584080000001</v>
      </c>
      <c r="W60" s="476">
        <v>17499.336350000001</v>
      </c>
      <c r="X60" s="476">
        <v>88679.920430000013</v>
      </c>
      <c r="Y60" s="478" t="s">
        <v>654</v>
      </c>
      <c r="Z60" s="476">
        <v>18013.458329999998</v>
      </c>
      <c r="AA60" s="476">
        <v>0</v>
      </c>
      <c r="AB60" s="476">
        <v>18013.458329999998</v>
      </c>
      <c r="AC60" s="476"/>
      <c r="AD60" s="476">
        <v>27376.933089999999</v>
      </c>
      <c r="AE60" s="476">
        <v>927.63338999999996</v>
      </c>
      <c r="AF60" s="476">
        <v>28304.566480000001</v>
      </c>
      <c r="AG60" s="476"/>
      <c r="AH60" s="476">
        <v>8216.6382099999992</v>
      </c>
      <c r="AI60" s="476">
        <v>326.41485999999998</v>
      </c>
      <c r="AJ60" s="476">
        <v>8543.0530699999999</v>
      </c>
      <c r="AK60" s="478" t="s">
        <v>654</v>
      </c>
      <c r="AL60" s="476">
        <v>1999.11374</v>
      </c>
      <c r="AM60" s="476">
        <v>0</v>
      </c>
      <c r="AN60" s="476">
        <v>1999.11374</v>
      </c>
      <c r="AO60" s="476"/>
      <c r="AP60" s="476">
        <v>3966.873</v>
      </c>
      <c r="AQ60" s="476">
        <v>2.5690000000000001E-2</v>
      </c>
      <c r="AR60" s="476">
        <v>3966.89869</v>
      </c>
      <c r="AS60" s="476"/>
      <c r="AT60" s="476">
        <v>4453.8988300000001</v>
      </c>
      <c r="AU60" s="476">
        <v>0</v>
      </c>
      <c r="AV60" s="476">
        <v>4453.8988300000001</v>
      </c>
      <c r="AW60" s="478" t="s">
        <v>654</v>
      </c>
      <c r="AX60" s="476">
        <v>1269.5731600000001</v>
      </c>
      <c r="AY60" s="476">
        <v>0</v>
      </c>
      <c r="AZ60" s="476">
        <v>1269.5731600000001</v>
      </c>
      <c r="BA60" s="476"/>
      <c r="BB60" s="476">
        <v>608.42534999999998</v>
      </c>
      <c r="BC60" s="476">
        <v>4.1030100000000003</v>
      </c>
      <c r="BD60" s="476">
        <v>612.52836000000002</v>
      </c>
      <c r="BE60" s="476"/>
      <c r="BF60" s="476">
        <v>1540.5411200000001</v>
      </c>
      <c r="BG60" s="476">
        <v>3.2007200000000005</v>
      </c>
      <c r="BH60" s="476">
        <v>1543.7418399999999</v>
      </c>
      <c r="BI60" s="478" t="s">
        <v>654</v>
      </c>
      <c r="BJ60" s="476">
        <v>1269.6175900000001</v>
      </c>
      <c r="BK60" s="476">
        <v>0.44672000000000001</v>
      </c>
      <c r="BL60" s="476">
        <v>1270.06431</v>
      </c>
      <c r="BM60" s="476"/>
      <c r="BN60" s="476">
        <v>655.89379000000008</v>
      </c>
      <c r="BO60" s="476">
        <v>18.2302</v>
      </c>
      <c r="BP60" s="476">
        <v>674.12398999999994</v>
      </c>
      <c r="BQ60" s="476"/>
      <c r="BR60" s="476">
        <v>437288.50889</v>
      </c>
      <c r="BS60" s="476">
        <v>27194.997100000001</v>
      </c>
      <c r="BT60" s="476">
        <v>464483.50598999998</v>
      </c>
      <c r="BU60" s="478" t="s">
        <v>654</v>
      </c>
      <c r="BV60" s="476">
        <v>225733.42684999999</v>
      </c>
      <c r="BW60" s="476">
        <v>3142.8502400000002</v>
      </c>
      <c r="BX60" s="476">
        <v>228876.27709000002</v>
      </c>
      <c r="BY60" s="476"/>
      <c r="BZ60" s="476">
        <v>437288.50889</v>
      </c>
      <c r="CA60" s="476">
        <v>27511.82833</v>
      </c>
      <c r="CB60" s="476">
        <v>464800.33721999999</v>
      </c>
    </row>
    <row r="61" spans="1:81" s="24" customFormat="1" ht="5.0999999999999996" customHeight="1">
      <c r="A61" s="478"/>
      <c r="B61" s="476"/>
      <c r="C61" s="476"/>
      <c r="D61" s="476"/>
      <c r="E61" s="476"/>
      <c r="F61" s="476"/>
      <c r="G61" s="476"/>
      <c r="H61" s="476"/>
      <c r="I61" s="476"/>
      <c r="J61" s="476"/>
      <c r="K61" s="476"/>
      <c r="L61" s="476"/>
      <c r="M61" s="478"/>
      <c r="N61" s="476"/>
      <c r="O61" s="476"/>
      <c r="P61" s="476"/>
      <c r="Q61" s="476"/>
      <c r="R61" s="476"/>
      <c r="S61" s="476"/>
      <c r="T61" s="476"/>
      <c r="U61" s="476"/>
      <c r="V61" s="476"/>
      <c r="W61" s="476"/>
      <c r="X61" s="476"/>
      <c r="Y61" s="478"/>
      <c r="Z61" s="476"/>
      <c r="AA61" s="476"/>
      <c r="AB61" s="476"/>
      <c r="AC61" s="476"/>
      <c r="AD61" s="476"/>
      <c r="AE61" s="476"/>
      <c r="AF61" s="476"/>
      <c r="AG61" s="476"/>
      <c r="AH61" s="476"/>
      <c r="AI61" s="476"/>
      <c r="AJ61" s="476"/>
      <c r="AK61" s="478"/>
      <c r="AL61" s="476"/>
      <c r="AM61" s="476"/>
      <c r="AN61" s="476"/>
      <c r="AO61" s="476"/>
      <c r="AP61" s="476"/>
      <c r="AQ61" s="476"/>
      <c r="AR61" s="476"/>
      <c r="AS61" s="476"/>
      <c r="AT61" s="476"/>
      <c r="AU61" s="476"/>
      <c r="AV61" s="476"/>
      <c r="AW61" s="478"/>
      <c r="AX61" s="476"/>
      <c r="AY61" s="476"/>
      <c r="AZ61" s="476"/>
      <c r="BA61" s="476"/>
      <c r="BB61" s="476"/>
      <c r="BC61" s="476"/>
      <c r="BD61" s="476"/>
      <c r="BE61" s="476"/>
      <c r="BF61" s="476"/>
      <c r="BG61" s="476"/>
      <c r="BH61" s="476"/>
      <c r="BI61" s="478"/>
      <c r="BJ61" s="476"/>
      <c r="BK61" s="476"/>
      <c r="BL61" s="476"/>
      <c r="BM61" s="476"/>
      <c r="BN61" s="476"/>
      <c r="BO61" s="476"/>
      <c r="BP61" s="476"/>
      <c r="BQ61" s="476"/>
      <c r="BR61" s="476"/>
      <c r="BS61" s="476"/>
      <c r="BT61" s="476"/>
      <c r="BU61" s="478"/>
      <c r="BV61" s="476"/>
      <c r="BW61" s="476"/>
      <c r="BX61" s="476"/>
      <c r="BY61" s="476"/>
      <c r="BZ61" s="476"/>
      <c r="CA61" s="476"/>
      <c r="CB61" s="476"/>
    </row>
    <row r="62" spans="1:81" s="24" customFormat="1" ht="8.1" customHeight="1">
      <c r="A62" s="471" t="s">
        <v>655</v>
      </c>
      <c r="B62" s="472">
        <v>1698893.11824</v>
      </c>
      <c r="C62" s="472">
        <v>926898.25251000002</v>
      </c>
      <c r="D62" s="472">
        <v>2625791.3707499998</v>
      </c>
      <c r="E62" s="472"/>
      <c r="F62" s="472">
        <v>12120.68691</v>
      </c>
      <c r="G62" s="472">
        <v>5374.8963400000002</v>
      </c>
      <c r="H62" s="472">
        <v>17495.58325</v>
      </c>
      <c r="I62" s="472"/>
      <c r="J62" s="472">
        <v>4298271.5612399997</v>
      </c>
      <c r="K62" s="472">
        <v>2605354.36992</v>
      </c>
      <c r="L62" s="472">
        <v>6903625.9311600002</v>
      </c>
      <c r="M62" s="471" t="s">
        <v>655</v>
      </c>
      <c r="N62" s="472">
        <v>-114442.96131</v>
      </c>
      <c r="O62" s="472">
        <v>-10177.57108</v>
      </c>
      <c r="P62" s="472">
        <v>-124620.53239000001</v>
      </c>
      <c r="Q62" s="472"/>
      <c r="R62" s="472">
        <v>41686.69526</v>
      </c>
      <c r="S62" s="472">
        <v>244027.74949000002</v>
      </c>
      <c r="T62" s="472">
        <v>285714.44475000002</v>
      </c>
      <c r="U62" s="472"/>
      <c r="V62" s="472">
        <v>959417.67258000001</v>
      </c>
      <c r="W62" s="472">
        <v>198517.47586999999</v>
      </c>
      <c r="X62" s="472">
        <v>1157935.14845</v>
      </c>
      <c r="Y62" s="471" t="s">
        <v>655</v>
      </c>
      <c r="Z62" s="472">
        <v>345341.47261</v>
      </c>
      <c r="AA62" s="472">
        <v>170922.2525</v>
      </c>
      <c r="AB62" s="472">
        <v>516263.72511</v>
      </c>
      <c r="AC62" s="472"/>
      <c r="AD62" s="472">
        <v>871633.05091999995</v>
      </c>
      <c r="AE62" s="472">
        <v>357477.16839000001</v>
      </c>
      <c r="AF62" s="472">
        <v>1229110.2193099998</v>
      </c>
      <c r="AG62" s="472"/>
      <c r="AH62" s="472">
        <v>567788.60982000001</v>
      </c>
      <c r="AI62" s="472">
        <v>-123907.29108</v>
      </c>
      <c r="AJ62" s="472">
        <v>443881.31874000002</v>
      </c>
      <c r="AK62" s="471" t="s">
        <v>655</v>
      </c>
      <c r="AL62" s="472">
        <v>-9941.7023000000008</v>
      </c>
      <c r="AM62" s="472">
        <v>74410.675049999991</v>
      </c>
      <c r="AN62" s="472">
        <v>64468.972750000001</v>
      </c>
      <c r="AO62" s="472"/>
      <c r="AP62" s="472">
        <v>252427.66562000001</v>
      </c>
      <c r="AQ62" s="472">
        <v>-118936.35731000001</v>
      </c>
      <c r="AR62" s="472">
        <v>133491.30830999999</v>
      </c>
      <c r="AS62" s="472"/>
      <c r="AT62" s="472">
        <v>-91177.812139999995</v>
      </c>
      <c r="AU62" s="472">
        <v>389660.88081</v>
      </c>
      <c r="AV62" s="472">
        <v>298483.06867000001</v>
      </c>
      <c r="AW62" s="471" t="s">
        <v>655</v>
      </c>
      <c r="AX62" s="472">
        <v>50598.877119999997</v>
      </c>
      <c r="AY62" s="472">
        <v>-61097.187869999994</v>
      </c>
      <c r="AZ62" s="472">
        <v>-10498.310750000001</v>
      </c>
      <c r="BA62" s="472"/>
      <c r="BB62" s="472">
        <v>37516.820340000006</v>
      </c>
      <c r="BC62" s="472">
        <v>-7471.6845700000003</v>
      </c>
      <c r="BD62" s="472">
        <v>30045.135770000001</v>
      </c>
      <c r="BE62" s="472"/>
      <c r="BF62" s="472">
        <v>16232.327859999999</v>
      </c>
      <c r="BG62" s="472">
        <v>27836.203120000002</v>
      </c>
      <c r="BH62" s="472">
        <v>44068.530979999996</v>
      </c>
      <c r="BI62" s="471" t="s">
        <v>655</v>
      </c>
      <c r="BJ62" s="472">
        <v>6716.0919100000001</v>
      </c>
      <c r="BK62" s="472">
        <v>33434.253790000002</v>
      </c>
      <c r="BL62" s="472">
        <v>40150.345700000005</v>
      </c>
      <c r="BM62" s="472"/>
      <c r="BN62" s="472">
        <v>-43601.002099999998</v>
      </c>
      <c r="BO62" s="472">
        <v>60553.827069999999</v>
      </c>
      <c r="BP62" s="472">
        <v>16952.824969999998</v>
      </c>
      <c r="BQ62" s="472"/>
      <c r="BR62" s="472">
        <v>8899481.17258</v>
      </c>
      <c r="BS62" s="472">
        <v>4772877.9129500007</v>
      </c>
      <c r="BT62" s="472">
        <v>13672359.085530002</v>
      </c>
      <c r="BU62" s="471" t="s">
        <v>655</v>
      </c>
      <c r="BV62" s="472">
        <v>4298271.5612399997</v>
      </c>
      <c r="BW62" s="472">
        <v>2614229.11185</v>
      </c>
      <c r="BX62" s="472">
        <v>6912500.6730899997</v>
      </c>
      <c r="BY62" s="472"/>
      <c r="BZ62" s="472">
        <v>8899481.17258</v>
      </c>
      <c r="CA62" s="472">
        <v>4781752.6548800003</v>
      </c>
      <c r="CB62" s="472">
        <v>13681233.827460002</v>
      </c>
    </row>
    <row r="63" spans="1:81" s="18" customFormat="1" ht="5.0999999999999996" customHeight="1">
      <c r="A63" s="478"/>
      <c r="B63" s="480"/>
      <c r="C63" s="480"/>
      <c r="D63" s="480"/>
      <c r="E63" s="480"/>
      <c r="F63" s="480"/>
      <c r="G63" s="480"/>
      <c r="H63" s="480"/>
      <c r="I63" s="480"/>
      <c r="J63" s="480"/>
      <c r="K63" s="480"/>
      <c r="L63" s="480"/>
      <c r="M63" s="478"/>
      <c r="N63" s="480"/>
      <c r="O63" s="480"/>
      <c r="P63" s="480"/>
      <c r="Q63" s="480"/>
      <c r="R63" s="480"/>
      <c r="S63" s="480"/>
      <c r="T63" s="480"/>
      <c r="U63" s="480"/>
      <c r="V63" s="480"/>
      <c r="W63" s="480"/>
      <c r="X63" s="480"/>
      <c r="Y63" s="478"/>
      <c r="Z63" s="480"/>
      <c r="AA63" s="480"/>
      <c r="AB63" s="480"/>
      <c r="AC63" s="480"/>
      <c r="AD63" s="480"/>
      <c r="AE63" s="480"/>
      <c r="AF63" s="480"/>
      <c r="AG63" s="480"/>
      <c r="AH63" s="480"/>
      <c r="AI63" s="480"/>
      <c r="AJ63" s="480"/>
      <c r="AK63" s="478"/>
      <c r="AL63" s="480"/>
      <c r="AM63" s="480"/>
      <c r="AN63" s="480"/>
      <c r="AO63" s="480"/>
      <c r="AP63" s="480"/>
      <c r="AQ63" s="480"/>
      <c r="AR63" s="480"/>
      <c r="AS63" s="480"/>
      <c r="AT63" s="480"/>
      <c r="AU63" s="480"/>
      <c r="AV63" s="480"/>
      <c r="AW63" s="478"/>
      <c r="AX63" s="480"/>
      <c r="AY63" s="480"/>
      <c r="AZ63" s="480"/>
      <c r="BA63" s="480"/>
      <c r="BB63" s="480"/>
      <c r="BC63" s="480"/>
      <c r="BD63" s="480"/>
      <c r="BE63" s="480"/>
      <c r="BF63" s="480"/>
      <c r="BG63" s="480"/>
      <c r="BH63" s="480"/>
      <c r="BI63" s="478"/>
      <c r="BJ63" s="480"/>
      <c r="BK63" s="480"/>
      <c r="BL63" s="480"/>
      <c r="BM63" s="480"/>
      <c r="BN63" s="480"/>
      <c r="BO63" s="480"/>
      <c r="BP63" s="480"/>
      <c r="BQ63" s="480"/>
      <c r="BR63" s="480"/>
      <c r="BS63" s="480"/>
      <c r="BT63" s="480"/>
      <c r="BU63" s="478"/>
      <c r="BV63" s="480"/>
      <c r="BW63" s="480"/>
      <c r="BX63" s="480"/>
      <c r="BY63" s="480"/>
      <c r="BZ63" s="480"/>
      <c r="CA63" s="480"/>
      <c r="CB63" s="480"/>
    </row>
    <row r="64" spans="1:81" s="24" customFormat="1" ht="8.1" customHeight="1">
      <c r="A64" s="471" t="s">
        <v>656</v>
      </c>
      <c r="B64" s="472">
        <v>465640.61897000001</v>
      </c>
      <c r="C64" s="472">
        <v>39022.712930000002</v>
      </c>
      <c r="D64" s="472">
        <v>504663.33189999999</v>
      </c>
      <c r="E64" s="472"/>
      <c r="F64" s="472">
        <v>10701.516810000001</v>
      </c>
      <c r="G64" s="472">
        <v>-5.4491400000000008</v>
      </c>
      <c r="H64" s="472">
        <v>10696.06767</v>
      </c>
      <c r="I64" s="472"/>
      <c r="J64" s="472">
        <v>504515.98483999999</v>
      </c>
      <c r="K64" s="472">
        <v>44009.861929999999</v>
      </c>
      <c r="L64" s="472">
        <v>548525.84676999995</v>
      </c>
      <c r="M64" s="471" t="s">
        <v>656</v>
      </c>
      <c r="N64" s="472">
        <v>49282.213349999998</v>
      </c>
      <c r="O64" s="472">
        <v>4424.5592699999997</v>
      </c>
      <c r="P64" s="472">
        <v>53706.772619999996</v>
      </c>
      <c r="Q64" s="472"/>
      <c r="R64" s="472">
        <v>46583.857369999998</v>
      </c>
      <c r="S64" s="472">
        <v>3484.0871000000002</v>
      </c>
      <c r="T64" s="472">
        <v>50067.944470000002</v>
      </c>
      <c r="U64" s="472"/>
      <c r="V64" s="472">
        <v>297040.93507999997</v>
      </c>
      <c r="W64" s="472">
        <v>-36116.027399999999</v>
      </c>
      <c r="X64" s="472">
        <v>260924.90768</v>
      </c>
      <c r="Y64" s="471" t="s">
        <v>656</v>
      </c>
      <c r="Z64" s="472">
        <v>4358.0701399999998</v>
      </c>
      <c r="AA64" s="472">
        <v>-27.778670000000002</v>
      </c>
      <c r="AB64" s="472">
        <v>4330.2914700000001</v>
      </c>
      <c r="AC64" s="472"/>
      <c r="AD64" s="472">
        <v>240458.86603999999</v>
      </c>
      <c r="AE64" s="472">
        <v>-9568.5765600000013</v>
      </c>
      <c r="AF64" s="472">
        <v>230890.28947999998</v>
      </c>
      <c r="AG64" s="472"/>
      <c r="AH64" s="472">
        <v>54686.909490000005</v>
      </c>
      <c r="AI64" s="472">
        <v>0</v>
      </c>
      <c r="AJ64" s="472">
        <v>54686.909490000005</v>
      </c>
      <c r="AK64" s="471" t="s">
        <v>656</v>
      </c>
      <c r="AL64" s="472">
        <v>-733.46185000000003</v>
      </c>
      <c r="AM64" s="472">
        <v>1682.8371299999999</v>
      </c>
      <c r="AN64" s="472">
        <v>949.37527999999998</v>
      </c>
      <c r="AO64" s="472"/>
      <c r="AP64" s="472">
        <v>43017.584619999994</v>
      </c>
      <c r="AQ64" s="472">
        <v>0.82890999999999992</v>
      </c>
      <c r="AR64" s="472">
        <v>43018.413529999998</v>
      </c>
      <c r="AS64" s="472"/>
      <c r="AT64" s="472">
        <v>11257.70861</v>
      </c>
      <c r="AU64" s="472">
        <v>0</v>
      </c>
      <c r="AV64" s="472">
        <v>11257.70861</v>
      </c>
      <c r="AW64" s="471" t="s">
        <v>656</v>
      </c>
      <c r="AX64" s="472">
        <v>23323.278409999999</v>
      </c>
      <c r="AY64" s="472">
        <v>0</v>
      </c>
      <c r="AZ64" s="472">
        <v>23323.278409999999</v>
      </c>
      <c r="BA64" s="472"/>
      <c r="BB64" s="472">
        <v>13493.34561</v>
      </c>
      <c r="BC64" s="472">
        <v>-22.550619999999999</v>
      </c>
      <c r="BD64" s="472">
        <v>13470.79499</v>
      </c>
      <c r="BE64" s="472"/>
      <c r="BF64" s="472">
        <v>-1573.0551600000001</v>
      </c>
      <c r="BG64" s="472">
        <v>-361.72093000000001</v>
      </c>
      <c r="BH64" s="472">
        <v>-1934.7760899999998</v>
      </c>
      <c r="BI64" s="471" t="s">
        <v>656</v>
      </c>
      <c r="BJ64" s="472">
        <v>-208.93033000000003</v>
      </c>
      <c r="BK64" s="472">
        <v>706.60785999999996</v>
      </c>
      <c r="BL64" s="472">
        <v>497.67753000000005</v>
      </c>
      <c r="BM64" s="472"/>
      <c r="BN64" s="472">
        <v>10923.900539999999</v>
      </c>
      <c r="BO64" s="472">
        <v>1004.38715</v>
      </c>
      <c r="BP64" s="472">
        <v>11928.287689999999</v>
      </c>
      <c r="BQ64" s="472"/>
      <c r="BR64" s="472">
        <v>1772769.3425400001</v>
      </c>
      <c r="BS64" s="472">
        <v>48233.778960000003</v>
      </c>
      <c r="BT64" s="472">
        <v>1821003.1215000001</v>
      </c>
      <c r="BU64" s="471" t="s">
        <v>656</v>
      </c>
      <c r="BV64" s="472">
        <v>504515.98483999999</v>
      </c>
      <c r="BW64" s="472">
        <v>47823.961929999998</v>
      </c>
      <c r="BX64" s="472">
        <v>552339.94677000004</v>
      </c>
      <c r="BY64" s="472"/>
      <c r="BZ64" s="472">
        <v>1772769.3425400001</v>
      </c>
      <c r="CA64" s="472">
        <v>52047.878960000002</v>
      </c>
      <c r="CB64" s="472">
        <v>1824817.2215000002</v>
      </c>
    </row>
    <row r="65" spans="1:81" s="18" customFormat="1" ht="9" customHeight="1">
      <c r="A65" s="478" t="s">
        <v>657</v>
      </c>
      <c r="B65" s="476">
        <v>-18628.803159999999</v>
      </c>
      <c r="C65" s="476">
        <v>6470.8155199999992</v>
      </c>
      <c r="D65" s="476">
        <v>-12157.987640000001</v>
      </c>
      <c r="E65" s="476"/>
      <c r="F65" s="476">
        <v>43.143879999999996</v>
      </c>
      <c r="G65" s="476">
        <v>-7.8264499999999995</v>
      </c>
      <c r="H65" s="476">
        <v>35.317430000000002</v>
      </c>
      <c r="I65" s="476"/>
      <c r="J65" s="476">
        <v>-7962.5733899999996</v>
      </c>
      <c r="K65" s="476">
        <v>19550.151379999999</v>
      </c>
      <c r="L65" s="476">
        <v>11587.57799</v>
      </c>
      <c r="M65" s="478" t="s">
        <v>657</v>
      </c>
      <c r="N65" s="476">
        <v>16328.434220000001</v>
      </c>
      <c r="O65" s="476">
        <v>867.85011999999995</v>
      </c>
      <c r="P65" s="476">
        <v>17196.284339999998</v>
      </c>
      <c r="Q65" s="476"/>
      <c r="R65" s="476">
        <v>-4410.5429899999999</v>
      </c>
      <c r="S65" s="476">
        <v>906.17268000000001</v>
      </c>
      <c r="T65" s="476">
        <v>-3504.3703100000002</v>
      </c>
      <c r="U65" s="476"/>
      <c r="V65" s="476">
        <v>-27568.616760000001</v>
      </c>
      <c r="W65" s="476">
        <v>-37271.266060000002</v>
      </c>
      <c r="X65" s="476">
        <v>-64839.882819999999</v>
      </c>
      <c r="Y65" s="478" t="s">
        <v>657</v>
      </c>
      <c r="Z65" s="476">
        <v>-2372.6133500000001</v>
      </c>
      <c r="AA65" s="476">
        <v>-27.778670000000002</v>
      </c>
      <c r="AB65" s="476">
        <v>-2400.3920200000002</v>
      </c>
      <c r="AC65" s="476"/>
      <c r="AD65" s="476">
        <v>2397.0538700000002</v>
      </c>
      <c r="AE65" s="476">
        <v>-10902.63363</v>
      </c>
      <c r="AF65" s="476">
        <v>-8505.5797600000005</v>
      </c>
      <c r="AG65" s="476"/>
      <c r="AH65" s="476">
        <v>0</v>
      </c>
      <c r="AI65" s="476">
        <v>0</v>
      </c>
      <c r="AJ65" s="476">
        <v>0</v>
      </c>
      <c r="AK65" s="478" t="s">
        <v>657</v>
      </c>
      <c r="AL65" s="476">
        <v>-7709.0175899999995</v>
      </c>
      <c r="AM65" s="476">
        <v>1649.6869300000001</v>
      </c>
      <c r="AN65" s="476">
        <v>-6059.3306600000005</v>
      </c>
      <c r="AO65" s="476"/>
      <c r="AP65" s="476">
        <v>182.81003000000001</v>
      </c>
      <c r="AQ65" s="476">
        <v>0</v>
      </c>
      <c r="AR65" s="476">
        <v>182.81003000000001</v>
      </c>
      <c r="AS65" s="476"/>
      <c r="AT65" s="476">
        <v>-4828.2509099999997</v>
      </c>
      <c r="AU65" s="476">
        <v>0</v>
      </c>
      <c r="AV65" s="476">
        <v>-4828.2509099999997</v>
      </c>
      <c r="AW65" s="478" t="s">
        <v>657</v>
      </c>
      <c r="AX65" s="476">
        <v>0</v>
      </c>
      <c r="AY65" s="476">
        <v>0</v>
      </c>
      <c r="AZ65" s="476">
        <v>0</v>
      </c>
      <c r="BA65" s="476"/>
      <c r="BB65" s="476">
        <v>98.730890000000002</v>
      </c>
      <c r="BC65" s="476">
        <v>-45.117580000000004</v>
      </c>
      <c r="BD65" s="476">
        <v>53.613309999999998</v>
      </c>
      <c r="BE65" s="476"/>
      <c r="BF65" s="476">
        <v>-1940.4114</v>
      </c>
      <c r="BG65" s="476">
        <v>-235.8503</v>
      </c>
      <c r="BH65" s="476">
        <v>-2176.2617</v>
      </c>
      <c r="BI65" s="478" t="s">
        <v>657</v>
      </c>
      <c r="BJ65" s="476">
        <v>-1813.3696600000001</v>
      </c>
      <c r="BK65" s="476">
        <v>706.51199999999994</v>
      </c>
      <c r="BL65" s="476">
        <v>-1106.8576599999999</v>
      </c>
      <c r="BM65" s="476"/>
      <c r="BN65" s="476">
        <v>0</v>
      </c>
      <c r="BO65" s="476">
        <v>60.018160000000002</v>
      </c>
      <c r="BP65" s="476">
        <v>60.018160000000002</v>
      </c>
      <c r="BQ65" s="476"/>
      <c r="BR65" s="476">
        <v>-58184.02631999999</v>
      </c>
      <c r="BS65" s="476">
        <v>-18279.265900000002</v>
      </c>
      <c r="BT65" s="476">
        <v>-76463.292220000003</v>
      </c>
      <c r="BU65" s="478" t="s">
        <v>657</v>
      </c>
      <c r="BV65" s="476">
        <v>-7962.5733899999996</v>
      </c>
      <c r="BW65" s="476">
        <v>19550.151379999999</v>
      </c>
      <c r="BX65" s="476">
        <v>11587.57799</v>
      </c>
      <c r="BY65" s="476"/>
      <c r="BZ65" s="476">
        <v>-58184.02631999999</v>
      </c>
      <c r="CA65" s="476">
        <v>-18279.265900000002</v>
      </c>
      <c r="CB65" s="476">
        <v>-76463.292220000003</v>
      </c>
    </row>
    <row r="66" spans="1:81" s="24" customFormat="1" ht="9" customHeight="1">
      <c r="A66" s="478" t="s">
        <v>658</v>
      </c>
      <c r="B66" s="476">
        <v>0</v>
      </c>
      <c r="C66" s="476">
        <v>0</v>
      </c>
      <c r="D66" s="476">
        <v>0</v>
      </c>
      <c r="E66" s="476"/>
      <c r="F66" s="476">
        <v>0</v>
      </c>
      <c r="G66" s="476">
        <v>0</v>
      </c>
      <c r="H66" s="476">
        <v>0</v>
      </c>
      <c r="I66" s="476"/>
      <c r="J66" s="476">
        <v>3676.50225</v>
      </c>
      <c r="K66" s="476">
        <v>6325.4964800000007</v>
      </c>
      <c r="L66" s="476">
        <v>10001.998730000001</v>
      </c>
      <c r="M66" s="478" t="s">
        <v>658</v>
      </c>
      <c r="N66" s="476">
        <v>0</v>
      </c>
      <c r="O66" s="476">
        <v>0</v>
      </c>
      <c r="P66" s="476">
        <v>0</v>
      </c>
      <c r="Q66" s="476"/>
      <c r="R66" s="476">
        <v>0</v>
      </c>
      <c r="S66" s="476">
        <v>0</v>
      </c>
      <c r="T66" s="476">
        <v>0</v>
      </c>
      <c r="U66" s="476"/>
      <c r="V66" s="476">
        <v>232315.41340000002</v>
      </c>
      <c r="W66" s="476">
        <v>0</v>
      </c>
      <c r="X66" s="476">
        <v>232315.41340000002</v>
      </c>
      <c r="Y66" s="478" t="s">
        <v>658</v>
      </c>
      <c r="Z66" s="476">
        <v>0</v>
      </c>
      <c r="AA66" s="476">
        <v>0</v>
      </c>
      <c r="AB66" s="476">
        <v>0</v>
      </c>
      <c r="AC66" s="476"/>
      <c r="AD66" s="476">
        <v>0</v>
      </c>
      <c r="AE66" s="476">
        <v>242.82223000000002</v>
      </c>
      <c r="AF66" s="476">
        <v>242.82223000000002</v>
      </c>
      <c r="AG66" s="476"/>
      <c r="AH66" s="476">
        <v>0</v>
      </c>
      <c r="AI66" s="476">
        <v>0</v>
      </c>
      <c r="AJ66" s="476">
        <v>0</v>
      </c>
      <c r="AK66" s="478" t="s">
        <v>658</v>
      </c>
      <c r="AL66" s="476">
        <v>0</v>
      </c>
      <c r="AM66" s="476">
        <v>0</v>
      </c>
      <c r="AN66" s="476">
        <v>0</v>
      </c>
      <c r="AO66" s="476"/>
      <c r="AP66" s="476">
        <v>0</v>
      </c>
      <c r="AQ66" s="476">
        <v>0</v>
      </c>
      <c r="AR66" s="476">
        <v>0</v>
      </c>
      <c r="AS66" s="476"/>
      <c r="AT66" s="476">
        <v>0</v>
      </c>
      <c r="AU66" s="476">
        <v>0</v>
      </c>
      <c r="AV66" s="476">
        <v>0</v>
      </c>
      <c r="AW66" s="478" t="s">
        <v>658</v>
      </c>
      <c r="AX66" s="476">
        <v>0</v>
      </c>
      <c r="AY66" s="476">
        <v>0</v>
      </c>
      <c r="AZ66" s="476">
        <v>0</v>
      </c>
      <c r="BA66" s="476"/>
      <c r="BB66" s="476">
        <v>0</v>
      </c>
      <c r="BC66" s="476">
        <v>0</v>
      </c>
      <c r="BD66" s="476">
        <v>0</v>
      </c>
      <c r="BE66" s="476"/>
      <c r="BF66" s="476">
        <v>0</v>
      </c>
      <c r="BG66" s="476">
        <v>0</v>
      </c>
      <c r="BH66" s="476">
        <v>0</v>
      </c>
      <c r="BI66" s="478" t="s">
        <v>658</v>
      </c>
      <c r="BJ66" s="476">
        <v>0</v>
      </c>
      <c r="BK66" s="476">
        <v>0</v>
      </c>
      <c r="BL66" s="476">
        <v>0</v>
      </c>
      <c r="BM66" s="476"/>
      <c r="BN66" s="476">
        <v>0</v>
      </c>
      <c r="BO66" s="476">
        <v>0</v>
      </c>
      <c r="BP66" s="476">
        <v>0</v>
      </c>
      <c r="BQ66" s="476"/>
      <c r="BR66" s="476">
        <v>235991.91565000001</v>
      </c>
      <c r="BS66" s="476">
        <v>6568.3187100000005</v>
      </c>
      <c r="BT66" s="476">
        <v>242560.23436</v>
      </c>
      <c r="BU66" s="478" t="s">
        <v>658</v>
      </c>
      <c r="BV66" s="476">
        <v>3676.50225</v>
      </c>
      <c r="BW66" s="476">
        <v>6325.4964800000007</v>
      </c>
      <c r="BX66" s="476">
        <v>10001.998730000001</v>
      </c>
      <c r="BY66" s="476"/>
      <c r="BZ66" s="476">
        <v>235991.91565000001</v>
      </c>
      <c r="CA66" s="476">
        <v>6568.3187100000005</v>
      </c>
      <c r="CB66" s="476">
        <v>242560.23436</v>
      </c>
      <c r="CC66" s="473"/>
    </row>
    <row r="67" spans="1:81" s="24" customFormat="1" ht="9" customHeight="1">
      <c r="A67" s="478" t="s">
        <v>659</v>
      </c>
      <c r="B67" s="476">
        <v>31858.082839999999</v>
      </c>
      <c r="C67" s="476">
        <v>16681.885969999999</v>
      </c>
      <c r="D67" s="476">
        <v>48539.968810000006</v>
      </c>
      <c r="E67" s="476"/>
      <c r="F67" s="476">
        <v>567.52805000000001</v>
      </c>
      <c r="G67" s="476">
        <v>0</v>
      </c>
      <c r="H67" s="476">
        <v>567.52805000000001</v>
      </c>
      <c r="I67" s="476"/>
      <c r="J67" s="476">
        <v>-153.90129000000002</v>
      </c>
      <c r="K67" s="476">
        <v>842.17714000000001</v>
      </c>
      <c r="L67" s="476">
        <v>688.27584999999999</v>
      </c>
      <c r="M67" s="478" t="s">
        <v>659</v>
      </c>
      <c r="N67" s="476">
        <v>9610.4401699999999</v>
      </c>
      <c r="O67" s="476">
        <v>3464.6688399999998</v>
      </c>
      <c r="P67" s="476">
        <v>13075.10901</v>
      </c>
      <c r="Q67" s="476"/>
      <c r="R67" s="476">
        <v>1043.35131</v>
      </c>
      <c r="S67" s="476">
        <v>2577.9144200000001</v>
      </c>
      <c r="T67" s="476">
        <v>3621.2657300000001</v>
      </c>
      <c r="U67" s="476"/>
      <c r="V67" s="476">
        <v>3284.7315800000001</v>
      </c>
      <c r="W67" s="476">
        <v>1140.4830900000002</v>
      </c>
      <c r="X67" s="476">
        <v>4425.2146700000003</v>
      </c>
      <c r="Y67" s="478" t="s">
        <v>659</v>
      </c>
      <c r="Z67" s="476">
        <v>2084.4643999999998</v>
      </c>
      <c r="AA67" s="476">
        <v>0</v>
      </c>
      <c r="AB67" s="476">
        <v>2084.4643999999998</v>
      </c>
      <c r="AC67" s="476"/>
      <c r="AD67" s="476">
        <v>5171.5155999999997</v>
      </c>
      <c r="AE67" s="476">
        <v>535.67411000000004</v>
      </c>
      <c r="AF67" s="476">
        <v>5707.1897099999996</v>
      </c>
      <c r="AG67" s="476"/>
      <c r="AH67" s="476">
        <v>0</v>
      </c>
      <c r="AI67" s="476">
        <v>0</v>
      </c>
      <c r="AJ67" s="476">
        <v>0</v>
      </c>
      <c r="AK67" s="478" t="s">
        <v>659</v>
      </c>
      <c r="AL67" s="476">
        <v>1068.1748600000001</v>
      </c>
      <c r="AM67" s="476">
        <v>6.4506300000000003</v>
      </c>
      <c r="AN67" s="476">
        <v>1074.6254899999999</v>
      </c>
      <c r="AO67" s="476"/>
      <c r="AP67" s="476">
        <v>7703.5736999999999</v>
      </c>
      <c r="AQ67" s="476">
        <v>0.82890999999999992</v>
      </c>
      <c r="AR67" s="476">
        <v>7704.4026100000001</v>
      </c>
      <c r="AS67" s="476"/>
      <c r="AT67" s="476">
        <v>150.84985</v>
      </c>
      <c r="AU67" s="476">
        <v>0</v>
      </c>
      <c r="AV67" s="476">
        <v>150.84985</v>
      </c>
      <c r="AW67" s="478" t="s">
        <v>659</v>
      </c>
      <c r="AX67" s="476">
        <v>2428.2862300000002</v>
      </c>
      <c r="AY67" s="476">
        <v>0</v>
      </c>
      <c r="AZ67" s="476">
        <v>2428.2862300000002</v>
      </c>
      <c r="BA67" s="476"/>
      <c r="BB67" s="476">
        <v>641.94603000000006</v>
      </c>
      <c r="BC67" s="476">
        <v>22.566959999999998</v>
      </c>
      <c r="BD67" s="476">
        <v>664.51298999999995</v>
      </c>
      <c r="BE67" s="476"/>
      <c r="BF67" s="476">
        <v>0</v>
      </c>
      <c r="BG67" s="476">
        <v>0</v>
      </c>
      <c r="BH67" s="476">
        <v>0</v>
      </c>
      <c r="BI67" s="478" t="s">
        <v>659</v>
      </c>
      <c r="BJ67" s="476">
        <v>3.8532700000000002</v>
      </c>
      <c r="BK67" s="476">
        <v>7.3300000000000004E-2</v>
      </c>
      <c r="BL67" s="476">
        <v>3.9265700000000003</v>
      </c>
      <c r="BM67" s="476"/>
      <c r="BN67" s="476">
        <v>0</v>
      </c>
      <c r="BO67" s="476">
        <v>888.50744000000009</v>
      </c>
      <c r="BP67" s="476">
        <v>888.50744000000009</v>
      </c>
      <c r="BQ67" s="476"/>
      <c r="BR67" s="476">
        <v>65462.896599999985</v>
      </c>
      <c r="BS67" s="476">
        <v>26161.230810000001</v>
      </c>
      <c r="BT67" s="476">
        <v>91624.127410000016</v>
      </c>
      <c r="BU67" s="478" t="s">
        <v>659</v>
      </c>
      <c r="BV67" s="476">
        <v>-153.90129000000002</v>
      </c>
      <c r="BW67" s="476">
        <v>842.17714000000001</v>
      </c>
      <c r="BX67" s="476">
        <v>688.27584999999999</v>
      </c>
      <c r="BY67" s="476"/>
      <c r="BZ67" s="476">
        <v>65462.896599999985</v>
      </c>
      <c r="CA67" s="476">
        <v>26161.230810000001</v>
      </c>
      <c r="CB67" s="476">
        <v>91624.127410000016</v>
      </c>
      <c r="CC67" s="473"/>
    </row>
    <row r="68" spans="1:81" s="24" customFormat="1" ht="9" customHeight="1">
      <c r="A68" s="478" t="s">
        <v>660</v>
      </c>
      <c r="B68" s="476">
        <v>30308.302809999997</v>
      </c>
      <c r="C68" s="476">
        <v>0</v>
      </c>
      <c r="D68" s="476">
        <v>30308.302809999997</v>
      </c>
      <c r="E68" s="476"/>
      <c r="F68" s="476">
        <v>2560.4657499999998</v>
      </c>
      <c r="G68" s="476">
        <v>0</v>
      </c>
      <c r="H68" s="476">
        <v>2560.4657499999998</v>
      </c>
      <c r="I68" s="476"/>
      <c r="J68" s="476">
        <v>1807.0472199999999</v>
      </c>
      <c r="K68" s="476">
        <v>0</v>
      </c>
      <c r="L68" s="476">
        <v>1807.0472199999999</v>
      </c>
      <c r="M68" s="478" t="s">
        <v>660</v>
      </c>
      <c r="N68" s="476">
        <v>3729.89086</v>
      </c>
      <c r="O68" s="476">
        <v>0</v>
      </c>
      <c r="P68" s="476">
        <v>3729.89086</v>
      </c>
      <c r="Q68" s="476"/>
      <c r="R68" s="476">
        <v>9145.1059399999995</v>
      </c>
      <c r="S68" s="476">
        <v>0</v>
      </c>
      <c r="T68" s="476">
        <v>9145.1059399999995</v>
      </c>
      <c r="U68" s="476"/>
      <c r="V68" s="476">
        <v>13765.122069999999</v>
      </c>
      <c r="W68" s="476">
        <v>0</v>
      </c>
      <c r="X68" s="476">
        <v>13765.122069999999</v>
      </c>
      <c r="Y68" s="478" t="s">
        <v>660</v>
      </c>
      <c r="Z68" s="476">
        <v>0</v>
      </c>
      <c r="AA68" s="476">
        <v>0</v>
      </c>
      <c r="AB68" s="476">
        <v>0</v>
      </c>
      <c r="AC68" s="476"/>
      <c r="AD68" s="476">
        <v>-19280.212299999999</v>
      </c>
      <c r="AE68" s="476">
        <v>0</v>
      </c>
      <c r="AF68" s="476">
        <v>-19280.212299999999</v>
      </c>
      <c r="AG68" s="476"/>
      <c r="AH68" s="476">
        <v>10.472659999999999</v>
      </c>
      <c r="AI68" s="476">
        <v>0</v>
      </c>
      <c r="AJ68" s="476">
        <v>10.472659999999999</v>
      </c>
      <c r="AK68" s="478" t="s">
        <v>660</v>
      </c>
      <c r="AL68" s="476">
        <v>2260.5747999999999</v>
      </c>
      <c r="AM68" s="476">
        <v>0</v>
      </c>
      <c r="AN68" s="476">
        <v>2260.5747999999999</v>
      </c>
      <c r="AO68" s="476"/>
      <c r="AP68" s="476">
        <v>0</v>
      </c>
      <c r="AQ68" s="476">
        <v>0</v>
      </c>
      <c r="AR68" s="476">
        <v>0</v>
      </c>
      <c r="AS68" s="476"/>
      <c r="AT68" s="476">
        <v>3978.7396400000002</v>
      </c>
      <c r="AU68" s="476">
        <v>0</v>
      </c>
      <c r="AV68" s="476">
        <v>3978.7396400000002</v>
      </c>
      <c r="AW68" s="478" t="s">
        <v>660</v>
      </c>
      <c r="AX68" s="476">
        <v>0</v>
      </c>
      <c r="AY68" s="476">
        <v>0</v>
      </c>
      <c r="AZ68" s="476">
        <v>0</v>
      </c>
      <c r="BA68" s="476"/>
      <c r="BB68" s="476">
        <v>0</v>
      </c>
      <c r="BC68" s="476">
        <v>0</v>
      </c>
      <c r="BD68" s="476">
        <v>0</v>
      </c>
      <c r="BE68" s="476"/>
      <c r="BF68" s="476">
        <v>0</v>
      </c>
      <c r="BG68" s="476">
        <v>0</v>
      </c>
      <c r="BH68" s="476">
        <v>0</v>
      </c>
      <c r="BI68" s="478" t="s">
        <v>660</v>
      </c>
      <c r="BJ68" s="476">
        <v>0</v>
      </c>
      <c r="BK68" s="476">
        <v>0</v>
      </c>
      <c r="BL68" s="476">
        <v>0</v>
      </c>
      <c r="BM68" s="476"/>
      <c r="BN68" s="476">
        <v>0</v>
      </c>
      <c r="BO68" s="476">
        <v>0</v>
      </c>
      <c r="BP68" s="476">
        <v>0</v>
      </c>
      <c r="BQ68" s="476"/>
      <c r="BR68" s="476">
        <v>48285.509449999998</v>
      </c>
      <c r="BS68" s="476">
        <v>0</v>
      </c>
      <c r="BT68" s="476">
        <v>48285.509449999998</v>
      </c>
      <c r="BU68" s="478" t="s">
        <v>660</v>
      </c>
      <c r="BV68" s="476">
        <v>1807.0472199999999</v>
      </c>
      <c r="BW68" s="476">
        <v>0</v>
      </c>
      <c r="BX68" s="476">
        <v>1807.0472199999999</v>
      </c>
      <c r="BY68" s="476"/>
      <c r="BZ68" s="476">
        <v>48285.509449999998</v>
      </c>
      <c r="CA68" s="476">
        <v>0</v>
      </c>
      <c r="CB68" s="476">
        <v>48285.509449999998</v>
      </c>
    </row>
    <row r="69" spans="1:81" s="24" customFormat="1" ht="9" customHeight="1">
      <c r="A69" s="478" t="s">
        <v>661</v>
      </c>
      <c r="B69" s="476">
        <v>96670.352930000008</v>
      </c>
      <c r="C69" s="476">
        <v>15870.01144</v>
      </c>
      <c r="D69" s="476">
        <v>112540.36437000001</v>
      </c>
      <c r="E69" s="476"/>
      <c r="F69" s="476">
        <v>2751.7208500000002</v>
      </c>
      <c r="G69" s="476">
        <v>2.37731</v>
      </c>
      <c r="H69" s="476">
        <v>2754.09816</v>
      </c>
      <c r="I69" s="476"/>
      <c r="J69" s="476">
        <v>132702.15327000001</v>
      </c>
      <c r="K69" s="476">
        <v>17292.036929999998</v>
      </c>
      <c r="L69" s="476">
        <v>149994.19019999998</v>
      </c>
      <c r="M69" s="478" t="s">
        <v>661</v>
      </c>
      <c r="N69" s="476">
        <v>2728.8522400000002</v>
      </c>
      <c r="O69" s="476">
        <v>92.040309999999991</v>
      </c>
      <c r="P69" s="476">
        <v>2820.89255</v>
      </c>
      <c r="Q69" s="476"/>
      <c r="R69" s="476">
        <v>1100.6039599999999</v>
      </c>
      <c r="S69" s="476">
        <v>0</v>
      </c>
      <c r="T69" s="476">
        <v>1100.6039599999999</v>
      </c>
      <c r="U69" s="476"/>
      <c r="V69" s="476">
        <v>6799.9677899999997</v>
      </c>
      <c r="W69" s="476">
        <v>14.755570000000001</v>
      </c>
      <c r="X69" s="476">
        <v>6814.72336</v>
      </c>
      <c r="Y69" s="478" t="s">
        <v>661</v>
      </c>
      <c r="Z69" s="476">
        <v>190.58020000000002</v>
      </c>
      <c r="AA69" s="476">
        <v>0</v>
      </c>
      <c r="AB69" s="476">
        <v>190.58020000000002</v>
      </c>
      <c r="AC69" s="476"/>
      <c r="AD69" s="476">
        <v>10485.33826</v>
      </c>
      <c r="AE69" s="476">
        <v>555.56073000000004</v>
      </c>
      <c r="AF69" s="476">
        <v>11040.89899</v>
      </c>
      <c r="AG69" s="476"/>
      <c r="AH69" s="476">
        <v>-24.77055</v>
      </c>
      <c r="AI69" s="476">
        <v>0</v>
      </c>
      <c r="AJ69" s="476">
        <v>-24.77055</v>
      </c>
      <c r="AK69" s="478" t="s">
        <v>661</v>
      </c>
      <c r="AL69" s="476">
        <v>353.86399999999998</v>
      </c>
      <c r="AM69" s="476">
        <v>26.699570000000001</v>
      </c>
      <c r="AN69" s="476">
        <v>380.56357000000003</v>
      </c>
      <c r="AO69" s="476"/>
      <c r="AP69" s="476">
        <v>972.9671800000001</v>
      </c>
      <c r="AQ69" s="476">
        <v>0</v>
      </c>
      <c r="AR69" s="476">
        <v>972.9671800000001</v>
      </c>
      <c r="AS69" s="476"/>
      <c r="AT69" s="476">
        <v>0</v>
      </c>
      <c r="AU69" s="476">
        <v>0</v>
      </c>
      <c r="AV69" s="476">
        <v>0</v>
      </c>
      <c r="AW69" s="478" t="s">
        <v>661</v>
      </c>
      <c r="AX69" s="476">
        <v>2206.7391000000002</v>
      </c>
      <c r="AY69" s="476">
        <v>0</v>
      </c>
      <c r="AZ69" s="476">
        <v>2206.7391000000002</v>
      </c>
      <c r="BA69" s="476"/>
      <c r="BB69" s="476">
        <v>8564.1061300000001</v>
      </c>
      <c r="BC69" s="476">
        <v>0</v>
      </c>
      <c r="BD69" s="476">
        <v>8564.1061300000001</v>
      </c>
      <c r="BE69" s="476"/>
      <c r="BF69" s="476">
        <v>0</v>
      </c>
      <c r="BG69" s="476">
        <v>-125.87063000000001</v>
      </c>
      <c r="BH69" s="476">
        <v>-125.87063000000001</v>
      </c>
      <c r="BI69" s="478" t="s">
        <v>661</v>
      </c>
      <c r="BJ69" s="476">
        <v>0</v>
      </c>
      <c r="BK69" s="476">
        <v>2.256E-2</v>
      </c>
      <c r="BL69" s="476">
        <v>2.256E-2</v>
      </c>
      <c r="BM69" s="476"/>
      <c r="BN69" s="476">
        <v>33.01979</v>
      </c>
      <c r="BO69" s="476">
        <v>55.861550000000001</v>
      </c>
      <c r="BP69" s="476">
        <v>88.881339999999994</v>
      </c>
      <c r="BQ69" s="476"/>
      <c r="BR69" s="476">
        <v>265535.49515000003</v>
      </c>
      <c r="BS69" s="476">
        <v>33783.495339999994</v>
      </c>
      <c r="BT69" s="476">
        <v>299318.99049</v>
      </c>
      <c r="BU69" s="478" t="s">
        <v>661</v>
      </c>
      <c r="BV69" s="476">
        <v>132702.15327000001</v>
      </c>
      <c r="BW69" s="476">
        <v>17292.036929999998</v>
      </c>
      <c r="BX69" s="476">
        <v>149994.19019999998</v>
      </c>
      <c r="BY69" s="476"/>
      <c r="BZ69" s="476">
        <v>265535.49515000003</v>
      </c>
      <c r="CA69" s="476">
        <v>33783.495339999994</v>
      </c>
      <c r="CB69" s="476">
        <v>299318.99049</v>
      </c>
    </row>
    <row r="70" spans="1:81" s="24" customFormat="1" ht="9" customHeight="1">
      <c r="A70" s="478" t="s">
        <v>662</v>
      </c>
      <c r="B70" s="476">
        <v>168457.38711000001</v>
      </c>
      <c r="C70" s="476">
        <v>0</v>
      </c>
      <c r="D70" s="476">
        <v>168457.38711000001</v>
      </c>
      <c r="E70" s="476"/>
      <c r="F70" s="476">
        <v>2710.5105700000004</v>
      </c>
      <c r="G70" s="476">
        <v>0</v>
      </c>
      <c r="H70" s="476">
        <v>2710.5105700000004</v>
      </c>
      <c r="I70" s="476"/>
      <c r="J70" s="476">
        <v>108323.34639000001</v>
      </c>
      <c r="K70" s="476">
        <v>0</v>
      </c>
      <c r="L70" s="476">
        <v>108323.34639000001</v>
      </c>
      <c r="M70" s="478" t="s">
        <v>662</v>
      </c>
      <c r="N70" s="476">
        <v>6428.7417800000003</v>
      </c>
      <c r="O70" s="476">
        <v>0</v>
      </c>
      <c r="P70" s="476">
        <v>6428.7417800000003</v>
      </c>
      <c r="Q70" s="476"/>
      <c r="R70" s="476">
        <v>14142.55416</v>
      </c>
      <c r="S70" s="476">
        <v>0</v>
      </c>
      <c r="T70" s="476">
        <v>14142.55416</v>
      </c>
      <c r="U70" s="476"/>
      <c r="V70" s="476">
        <v>25469.93894</v>
      </c>
      <c r="W70" s="476">
        <v>0</v>
      </c>
      <c r="X70" s="476">
        <v>25469.93894</v>
      </c>
      <c r="Y70" s="478" t="s">
        <v>662</v>
      </c>
      <c r="Z70" s="476">
        <v>4192.1674000000003</v>
      </c>
      <c r="AA70" s="476">
        <v>0</v>
      </c>
      <c r="AB70" s="476">
        <v>4192.1674000000003</v>
      </c>
      <c r="AC70" s="476"/>
      <c r="AD70" s="476">
        <v>65047.339700000004</v>
      </c>
      <c r="AE70" s="476">
        <v>0</v>
      </c>
      <c r="AF70" s="476">
        <v>65047.339700000004</v>
      </c>
      <c r="AG70" s="476"/>
      <c r="AH70" s="476">
        <v>16687.375810000001</v>
      </c>
      <c r="AI70" s="476">
        <v>0</v>
      </c>
      <c r="AJ70" s="476">
        <v>16687.375810000001</v>
      </c>
      <c r="AK70" s="478" t="s">
        <v>662</v>
      </c>
      <c r="AL70" s="476">
        <v>993.02341000000001</v>
      </c>
      <c r="AM70" s="476">
        <v>0</v>
      </c>
      <c r="AN70" s="476">
        <v>993.02341000000001</v>
      </c>
      <c r="AO70" s="476"/>
      <c r="AP70" s="476">
        <v>8748.7615999999998</v>
      </c>
      <c r="AQ70" s="476">
        <v>0</v>
      </c>
      <c r="AR70" s="476">
        <v>8748.7615999999998</v>
      </c>
      <c r="AS70" s="476"/>
      <c r="AT70" s="476">
        <v>2375.02864</v>
      </c>
      <c r="AU70" s="476">
        <v>0</v>
      </c>
      <c r="AV70" s="476">
        <v>2375.02864</v>
      </c>
      <c r="AW70" s="478" t="s">
        <v>662</v>
      </c>
      <c r="AX70" s="476">
        <v>2328.1631899999998</v>
      </c>
      <c r="AY70" s="476">
        <v>0</v>
      </c>
      <c r="AZ70" s="476">
        <v>2328.1631899999998</v>
      </c>
      <c r="BA70" s="476"/>
      <c r="BB70" s="476">
        <v>2785.7941099999998</v>
      </c>
      <c r="BC70" s="476">
        <v>0</v>
      </c>
      <c r="BD70" s="476">
        <v>2785.7941099999998</v>
      </c>
      <c r="BE70" s="476"/>
      <c r="BF70" s="476">
        <v>315.25097999999997</v>
      </c>
      <c r="BG70" s="476">
        <v>0</v>
      </c>
      <c r="BH70" s="476">
        <v>315.25097999999997</v>
      </c>
      <c r="BI70" s="478" t="s">
        <v>662</v>
      </c>
      <c r="BJ70" s="476">
        <v>1041.1994499999998</v>
      </c>
      <c r="BK70" s="476">
        <v>0</v>
      </c>
      <c r="BL70" s="476">
        <v>1041.1994499999998</v>
      </c>
      <c r="BM70" s="476"/>
      <c r="BN70" s="476">
        <v>1162.2888799999998</v>
      </c>
      <c r="BO70" s="476">
        <v>0</v>
      </c>
      <c r="BP70" s="476">
        <v>1162.2888799999998</v>
      </c>
      <c r="BQ70" s="476"/>
      <c r="BR70" s="476">
        <v>431208.87212000007</v>
      </c>
      <c r="BS70" s="476">
        <v>0</v>
      </c>
      <c r="BT70" s="476">
        <v>431208.87212000007</v>
      </c>
      <c r="BU70" s="478" t="s">
        <v>662</v>
      </c>
      <c r="BV70" s="476">
        <v>108323.34639000001</v>
      </c>
      <c r="BW70" s="476">
        <v>763.62706000000003</v>
      </c>
      <c r="BX70" s="476">
        <v>109086.97345</v>
      </c>
      <c r="BY70" s="476"/>
      <c r="BZ70" s="476">
        <v>431208.87212000007</v>
      </c>
      <c r="CA70" s="476">
        <v>763.62706000000003</v>
      </c>
      <c r="CB70" s="476">
        <v>431972.49918000004</v>
      </c>
    </row>
    <row r="71" spans="1:81" s="24" customFormat="1" ht="9" customHeight="1">
      <c r="A71" s="478" t="s">
        <v>663</v>
      </c>
      <c r="B71" s="476">
        <v>156975.29644000001</v>
      </c>
      <c r="C71" s="476">
        <v>0</v>
      </c>
      <c r="D71" s="476">
        <v>156975.29644000001</v>
      </c>
      <c r="E71" s="476"/>
      <c r="F71" s="476">
        <v>2068.1477100000002</v>
      </c>
      <c r="G71" s="476">
        <v>0</v>
      </c>
      <c r="H71" s="476">
        <v>2068.1477100000002</v>
      </c>
      <c r="I71" s="476"/>
      <c r="J71" s="476">
        <v>266123.41038999998</v>
      </c>
      <c r="K71" s="476">
        <v>0</v>
      </c>
      <c r="L71" s="476">
        <v>266123.41038999998</v>
      </c>
      <c r="M71" s="478" t="s">
        <v>663</v>
      </c>
      <c r="N71" s="476">
        <v>10455.854080000001</v>
      </c>
      <c r="O71" s="476">
        <v>0</v>
      </c>
      <c r="P71" s="476">
        <v>10455.854080000001</v>
      </c>
      <c r="Q71" s="476"/>
      <c r="R71" s="476">
        <v>25562.78499</v>
      </c>
      <c r="S71" s="476">
        <v>0</v>
      </c>
      <c r="T71" s="476">
        <v>25562.78499</v>
      </c>
      <c r="U71" s="476"/>
      <c r="V71" s="476">
        <v>42974.378060000003</v>
      </c>
      <c r="W71" s="476">
        <v>0</v>
      </c>
      <c r="X71" s="476">
        <v>42974.378060000003</v>
      </c>
      <c r="Y71" s="478" t="s">
        <v>663</v>
      </c>
      <c r="Z71" s="476">
        <v>263.47149000000002</v>
      </c>
      <c r="AA71" s="476">
        <v>0</v>
      </c>
      <c r="AB71" s="476">
        <v>263.47149000000002</v>
      </c>
      <c r="AC71" s="476"/>
      <c r="AD71" s="476">
        <v>176637.83090999999</v>
      </c>
      <c r="AE71" s="476">
        <v>0</v>
      </c>
      <c r="AF71" s="476">
        <v>176637.83090999999</v>
      </c>
      <c r="AG71" s="476"/>
      <c r="AH71" s="476">
        <v>38013.831570000002</v>
      </c>
      <c r="AI71" s="476">
        <v>0</v>
      </c>
      <c r="AJ71" s="476">
        <v>38013.831570000002</v>
      </c>
      <c r="AK71" s="478" t="s">
        <v>663</v>
      </c>
      <c r="AL71" s="476">
        <v>2299.91867</v>
      </c>
      <c r="AM71" s="476">
        <v>0</v>
      </c>
      <c r="AN71" s="476">
        <v>2299.91867</v>
      </c>
      <c r="AO71" s="476"/>
      <c r="AP71" s="476">
        <v>25409.472109999999</v>
      </c>
      <c r="AQ71" s="476">
        <v>0</v>
      </c>
      <c r="AR71" s="476">
        <v>25409.472109999999</v>
      </c>
      <c r="AS71" s="476"/>
      <c r="AT71" s="476">
        <v>9581.3413900000014</v>
      </c>
      <c r="AU71" s="476">
        <v>0</v>
      </c>
      <c r="AV71" s="476">
        <v>9581.3413900000014</v>
      </c>
      <c r="AW71" s="478" t="s">
        <v>663</v>
      </c>
      <c r="AX71" s="476">
        <v>16360.089890000001</v>
      </c>
      <c r="AY71" s="476">
        <v>0</v>
      </c>
      <c r="AZ71" s="476">
        <v>16360.089890000001</v>
      </c>
      <c r="BA71" s="476"/>
      <c r="BB71" s="476">
        <v>1402.76845</v>
      </c>
      <c r="BC71" s="476">
        <v>0</v>
      </c>
      <c r="BD71" s="476">
        <v>1402.76845</v>
      </c>
      <c r="BE71" s="476"/>
      <c r="BF71" s="476">
        <v>52.105260000000001</v>
      </c>
      <c r="BG71" s="476">
        <v>0</v>
      </c>
      <c r="BH71" s="476">
        <v>52.105260000000001</v>
      </c>
      <c r="BI71" s="478" t="s">
        <v>663</v>
      </c>
      <c r="BJ71" s="476">
        <v>559.38661000000002</v>
      </c>
      <c r="BK71" s="476">
        <v>0</v>
      </c>
      <c r="BL71" s="476">
        <v>559.38661000000002</v>
      </c>
      <c r="BM71" s="476"/>
      <c r="BN71" s="476">
        <v>9728.5918699999984</v>
      </c>
      <c r="BO71" s="476">
        <v>0</v>
      </c>
      <c r="BP71" s="476">
        <v>9728.5918699999984</v>
      </c>
      <c r="BQ71" s="476"/>
      <c r="BR71" s="476">
        <v>784468.67989000003</v>
      </c>
      <c r="BS71" s="476">
        <v>0</v>
      </c>
      <c r="BT71" s="476">
        <v>784468.67989000003</v>
      </c>
      <c r="BU71" s="478" t="s">
        <v>663</v>
      </c>
      <c r="BV71" s="476">
        <v>266123.41038999998</v>
      </c>
      <c r="BW71" s="476">
        <v>3050.4729400000001</v>
      </c>
      <c r="BX71" s="476">
        <v>269173.88332999998</v>
      </c>
      <c r="BY71" s="476"/>
      <c r="BZ71" s="476">
        <v>784468.67989000003</v>
      </c>
      <c r="CA71" s="476">
        <v>3050.4729400000001</v>
      </c>
      <c r="CB71" s="476">
        <v>787519.15283000004</v>
      </c>
    </row>
    <row r="72" spans="1:81" s="24" customFormat="1" ht="5.0999999999999996" customHeight="1">
      <c r="A72" s="478"/>
      <c r="B72" s="476"/>
      <c r="C72" s="476"/>
      <c r="D72" s="476"/>
      <c r="E72" s="476"/>
      <c r="F72" s="476"/>
      <c r="G72" s="476"/>
      <c r="H72" s="476"/>
      <c r="I72" s="476"/>
      <c r="J72" s="476"/>
      <c r="K72" s="476"/>
      <c r="L72" s="476"/>
      <c r="M72" s="478"/>
      <c r="N72" s="476"/>
      <c r="O72" s="476"/>
      <c r="P72" s="476"/>
      <c r="Q72" s="476"/>
      <c r="R72" s="476"/>
      <c r="S72" s="476"/>
      <c r="T72" s="476"/>
      <c r="U72" s="476"/>
      <c r="V72" s="476"/>
      <c r="W72" s="476"/>
      <c r="X72" s="476"/>
      <c r="Y72" s="478"/>
      <c r="Z72" s="476"/>
      <c r="AA72" s="476"/>
      <c r="AB72" s="476"/>
      <c r="AC72" s="476"/>
      <c r="AD72" s="476"/>
      <c r="AE72" s="476"/>
      <c r="AF72" s="476"/>
      <c r="AG72" s="476"/>
      <c r="AH72" s="476"/>
      <c r="AI72" s="476"/>
      <c r="AJ72" s="476"/>
      <c r="AK72" s="478"/>
      <c r="AL72" s="476"/>
      <c r="AM72" s="476"/>
      <c r="AN72" s="476"/>
      <c r="AO72" s="476"/>
      <c r="AP72" s="476"/>
      <c r="AQ72" s="476"/>
      <c r="AR72" s="476"/>
      <c r="AS72" s="476"/>
      <c r="AT72" s="476"/>
      <c r="AU72" s="476"/>
      <c r="AV72" s="476"/>
      <c r="AW72" s="478"/>
      <c r="AX72" s="476"/>
      <c r="AY72" s="476"/>
      <c r="AZ72" s="476"/>
      <c r="BA72" s="476"/>
      <c r="BB72" s="476"/>
      <c r="BC72" s="476"/>
      <c r="BD72" s="476"/>
      <c r="BE72" s="476"/>
      <c r="BF72" s="476"/>
      <c r="BG72" s="476"/>
      <c r="BH72" s="476"/>
      <c r="BI72" s="478"/>
      <c r="BJ72" s="476"/>
      <c r="BK72" s="476"/>
      <c r="BL72" s="476"/>
      <c r="BM72" s="476"/>
      <c r="BN72" s="476"/>
      <c r="BO72" s="476"/>
      <c r="BP72" s="476"/>
      <c r="BQ72" s="476"/>
      <c r="BR72" s="476"/>
      <c r="BS72" s="476"/>
      <c r="BT72" s="476"/>
      <c r="BU72" s="478"/>
      <c r="BV72" s="476"/>
      <c r="BW72" s="476"/>
      <c r="BX72" s="476"/>
      <c r="BY72" s="476"/>
      <c r="BZ72" s="476"/>
      <c r="CA72" s="476"/>
      <c r="CB72" s="476"/>
    </row>
    <row r="73" spans="1:81" s="18" customFormat="1" ht="9.75" customHeight="1">
      <c r="A73" s="471" t="s">
        <v>664</v>
      </c>
      <c r="B73" s="472">
        <v>4172.9017800000001</v>
      </c>
      <c r="C73" s="472">
        <v>1665.38231</v>
      </c>
      <c r="D73" s="472">
        <v>5838.2840900000001</v>
      </c>
      <c r="E73" s="472"/>
      <c r="F73" s="472">
        <v>554.31071999999995</v>
      </c>
      <c r="G73" s="472">
        <v>-62.393880000000003</v>
      </c>
      <c r="H73" s="472">
        <v>491.91684000000004</v>
      </c>
      <c r="I73" s="472"/>
      <c r="J73" s="472">
        <v>-114599.10534000001</v>
      </c>
      <c r="K73" s="472">
        <v>115690.87870999999</v>
      </c>
      <c r="L73" s="472">
        <v>1091.7733700000001</v>
      </c>
      <c r="M73" s="471" t="s">
        <v>664</v>
      </c>
      <c r="N73" s="472">
        <v>-10443.602220000001</v>
      </c>
      <c r="O73" s="472">
        <v>134736.38259999998</v>
      </c>
      <c r="P73" s="472">
        <v>124292.78038</v>
      </c>
      <c r="Q73" s="472"/>
      <c r="R73" s="472">
        <v>-19893.744719999999</v>
      </c>
      <c r="S73" s="472">
        <v>-1643.7204999999999</v>
      </c>
      <c r="T73" s="472">
        <v>-21537.465219999998</v>
      </c>
      <c r="U73" s="472"/>
      <c r="V73" s="472">
        <v>-55801.834369999997</v>
      </c>
      <c r="W73" s="472">
        <v>89903.385469999994</v>
      </c>
      <c r="X73" s="472">
        <v>34101.551100000004</v>
      </c>
      <c r="Y73" s="471" t="s">
        <v>664</v>
      </c>
      <c r="Z73" s="472">
        <v>-8832.3312499999993</v>
      </c>
      <c r="AA73" s="472">
        <v>0</v>
      </c>
      <c r="AB73" s="472">
        <v>-8832.3312499999993</v>
      </c>
      <c r="AC73" s="472"/>
      <c r="AD73" s="472">
        <v>-45762.176810000004</v>
      </c>
      <c r="AE73" s="472">
        <v>45361.113669999999</v>
      </c>
      <c r="AF73" s="472">
        <v>-401.06314000000003</v>
      </c>
      <c r="AG73" s="472"/>
      <c r="AH73" s="472">
        <v>-63912.58079</v>
      </c>
      <c r="AI73" s="472">
        <v>2119.6812200000004</v>
      </c>
      <c r="AJ73" s="472">
        <v>-61792.899570000001</v>
      </c>
      <c r="AK73" s="471" t="s">
        <v>664</v>
      </c>
      <c r="AL73" s="472">
        <v>-7524.2308400000002</v>
      </c>
      <c r="AM73" s="472">
        <v>-11779.662560000001</v>
      </c>
      <c r="AN73" s="472">
        <v>-19303.893399999997</v>
      </c>
      <c r="AO73" s="472"/>
      <c r="AP73" s="472">
        <v>1618.2335700000001</v>
      </c>
      <c r="AQ73" s="472">
        <v>3469.4389999999999</v>
      </c>
      <c r="AR73" s="472">
        <v>5087.6725700000006</v>
      </c>
      <c r="AS73" s="472"/>
      <c r="AT73" s="472">
        <v>-2487.5193899999999</v>
      </c>
      <c r="AU73" s="472">
        <v>0</v>
      </c>
      <c r="AV73" s="472">
        <v>-2487.5193899999999</v>
      </c>
      <c r="AW73" s="471" t="s">
        <v>664</v>
      </c>
      <c r="AX73" s="472">
        <v>28729.662609999999</v>
      </c>
      <c r="AY73" s="472">
        <v>3139.1137699999999</v>
      </c>
      <c r="AZ73" s="472">
        <v>31868.776379999999</v>
      </c>
      <c r="BA73" s="472"/>
      <c r="BB73" s="472">
        <v>-13951.861060000001</v>
      </c>
      <c r="BC73" s="472">
        <v>297.39065000000005</v>
      </c>
      <c r="BD73" s="472">
        <v>-13654.47041</v>
      </c>
      <c r="BE73" s="472"/>
      <c r="BF73" s="472">
        <v>-170.47192999999999</v>
      </c>
      <c r="BG73" s="472">
        <v>0</v>
      </c>
      <c r="BH73" s="472">
        <v>-170.47192999999999</v>
      </c>
      <c r="BI73" s="471" t="s">
        <v>664</v>
      </c>
      <c r="BJ73" s="472">
        <v>-21.93768</v>
      </c>
      <c r="BK73" s="472">
        <v>0</v>
      </c>
      <c r="BL73" s="472">
        <v>-21.93768</v>
      </c>
      <c r="BM73" s="472"/>
      <c r="BN73" s="472">
        <v>31.087520000000001</v>
      </c>
      <c r="BO73" s="472">
        <v>1309.54775</v>
      </c>
      <c r="BP73" s="472">
        <v>1340.63527</v>
      </c>
      <c r="BQ73" s="472"/>
      <c r="BR73" s="472">
        <v>-308295.20019999996</v>
      </c>
      <c r="BS73" s="472">
        <v>384206.53821000003</v>
      </c>
      <c r="BT73" s="472">
        <v>75911.338009999978</v>
      </c>
      <c r="BU73" s="471" t="s">
        <v>664</v>
      </c>
      <c r="BV73" s="472">
        <v>-114599.10534000001</v>
      </c>
      <c r="BW73" s="472">
        <v>115758.23662000001</v>
      </c>
      <c r="BX73" s="472">
        <v>1159.1312800000001</v>
      </c>
      <c r="BY73" s="472"/>
      <c r="BZ73" s="472">
        <v>-308295.20019999996</v>
      </c>
      <c r="CA73" s="472">
        <v>384273.89612000005</v>
      </c>
      <c r="CB73" s="472">
        <v>75978.695919999984</v>
      </c>
    </row>
    <row r="74" spans="1:81" s="24" customFormat="1" ht="5.0999999999999996" customHeight="1">
      <c r="A74" s="478"/>
      <c r="B74" s="476"/>
      <c r="C74" s="476"/>
      <c r="D74" s="476"/>
      <c r="E74" s="476"/>
      <c r="F74" s="476"/>
      <c r="G74" s="476"/>
      <c r="H74" s="476"/>
      <c r="I74" s="476"/>
      <c r="J74" s="476"/>
      <c r="K74" s="476"/>
      <c r="L74" s="476"/>
      <c r="M74" s="478"/>
      <c r="N74" s="476"/>
      <c r="O74" s="476"/>
      <c r="P74" s="476"/>
      <c r="Q74" s="476"/>
      <c r="R74" s="476"/>
      <c r="S74" s="476"/>
      <c r="T74" s="476"/>
      <c r="U74" s="476"/>
      <c r="V74" s="476"/>
      <c r="W74" s="476"/>
      <c r="X74" s="476"/>
      <c r="Y74" s="478"/>
      <c r="Z74" s="476"/>
      <c r="AA74" s="476"/>
      <c r="AB74" s="476"/>
      <c r="AC74" s="476"/>
      <c r="AD74" s="476"/>
      <c r="AE74" s="476"/>
      <c r="AF74" s="476"/>
      <c r="AG74" s="476"/>
      <c r="AH74" s="476"/>
      <c r="AI74" s="476"/>
      <c r="AJ74" s="476"/>
      <c r="AK74" s="478"/>
      <c r="AL74" s="476"/>
      <c r="AM74" s="476"/>
      <c r="AN74" s="476"/>
      <c r="AO74" s="476"/>
      <c r="AP74" s="476"/>
      <c r="AQ74" s="476"/>
      <c r="AR74" s="476"/>
      <c r="AS74" s="476"/>
      <c r="AT74" s="476"/>
      <c r="AU74" s="476"/>
      <c r="AV74" s="476"/>
      <c r="AW74" s="478"/>
      <c r="AX74" s="476"/>
      <c r="AY74" s="476"/>
      <c r="AZ74" s="476"/>
      <c r="BA74" s="476"/>
      <c r="BB74" s="476"/>
      <c r="BC74" s="476"/>
      <c r="BD74" s="476"/>
      <c r="BE74" s="476"/>
      <c r="BF74" s="476"/>
      <c r="BG74" s="476"/>
      <c r="BH74" s="476"/>
      <c r="BI74" s="478"/>
      <c r="BJ74" s="476"/>
      <c r="BK74" s="476"/>
      <c r="BL74" s="476"/>
      <c r="BM74" s="476"/>
      <c r="BN74" s="476"/>
      <c r="BO74" s="476"/>
      <c r="BP74" s="476"/>
      <c r="BQ74" s="476"/>
      <c r="BR74" s="476"/>
      <c r="BS74" s="476"/>
      <c r="BT74" s="476"/>
      <c r="BU74" s="478"/>
      <c r="BV74" s="476"/>
      <c r="BW74" s="476"/>
      <c r="BX74" s="476"/>
      <c r="BY74" s="476"/>
      <c r="BZ74" s="476"/>
      <c r="CA74" s="476"/>
      <c r="CB74" s="476"/>
      <c r="CC74" s="473"/>
    </row>
    <row r="75" spans="1:81" s="24" customFormat="1" ht="9" customHeight="1">
      <c r="A75" s="539" t="s">
        <v>665</v>
      </c>
      <c r="B75" s="472">
        <v>1237425.40105</v>
      </c>
      <c r="C75" s="472">
        <v>889540.92189</v>
      </c>
      <c r="D75" s="472">
        <v>2126966.3229399999</v>
      </c>
      <c r="E75" s="472"/>
      <c r="F75" s="472">
        <v>1973.48082</v>
      </c>
      <c r="G75" s="472">
        <v>5317.9515999999994</v>
      </c>
      <c r="H75" s="472">
        <v>7291.4324200000001</v>
      </c>
      <c r="I75" s="472"/>
      <c r="J75" s="472">
        <v>3679156.4710599999</v>
      </c>
      <c r="K75" s="472">
        <v>2677035.3866999997</v>
      </c>
      <c r="L75" s="472">
        <v>6356191.85776</v>
      </c>
      <c r="M75" s="539" t="s">
        <v>665</v>
      </c>
      <c r="N75" s="472">
        <v>-174168.77687999999</v>
      </c>
      <c r="O75" s="472">
        <v>120134.25225000001</v>
      </c>
      <c r="P75" s="472">
        <v>-54034.52463</v>
      </c>
      <c r="Q75" s="472"/>
      <c r="R75" s="472">
        <v>-24790.90683</v>
      </c>
      <c r="S75" s="472">
        <v>238899.94188999999</v>
      </c>
      <c r="T75" s="472">
        <v>214109.03505999999</v>
      </c>
      <c r="U75" s="472"/>
      <c r="V75" s="472">
        <v>606574.90312999999</v>
      </c>
      <c r="W75" s="472">
        <v>324536.88874000002</v>
      </c>
      <c r="X75" s="472">
        <v>931111.79186999996</v>
      </c>
      <c r="Y75" s="539" t="s">
        <v>665</v>
      </c>
      <c r="Z75" s="472">
        <v>332151.07122000004</v>
      </c>
      <c r="AA75" s="472">
        <v>170950.03116999997</v>
      </c>
      <c r="AB75" s="472">
        <v>503101.10239000001</v>
      </c>
      <c r="AC75" s="472"/>
      <c r="AD75" s="472">
        <v>585412.0080700001</v>
      </c>
      <c r="AE75" s="472">
        <v>412406.85862000001</v>
      </c>
      <c r="AF75" s="472">
        <v>997818.86669000005</v>
      </c>
      <c r="AG75" s="472"/>
      <c r="AH75" s="472">
        <v>449189.11954000004</v>
      </c>
      <c r="AI75" s="472">
        <v>-121787.60986</v>
      </c>
      <c r="AJ75" s="472">
        <v>327401.50968000002</v>
      </c>
      <c r="AK75" s="539" t="s">
        <v>665</v>
      </c>
      <c r="AL75" s="472">
        <v>-16732.471289999998</v>
      </c>
      <c r="AM75" s="472">
        <v>60948.175360000001</v>
      </c>
      <c r="AN75" s="472">
        <v>44215.70407</v>
      </c>
      <c r="AO75" s="472"/>
      <c r="AP75" s="472">
        <v>211028.31456999999</v>
      </c>
      <c r="AQ75" s="472">
        <v>-115467.74722</v>
      </c>
      <c r="AR75" s="472">
        <v>95560.567349999998</v>
      </c>
      <c r="AS75" s="472"/>
      <c r="AT75" s="472">
        <v>-104923.04014</v>
      </c>
      <c r="AU75" s="472">
        <v>389660.88081</v>
      </c>
      <c r="AV75" s="472">
        <v>284737.84067000001</v>
      </c>
      <c r="AW75" s="539" t="s">
        <v>665</v>
      </c>
      <c r="AX75" s="472">
        <v>56005.261319999998</v>
      </c>
      <c r="AY75" s="472">
        <v>-57958.074099999998</v>
      </c>
      <c r="AZ75" s="472">
        <v>-1952.81278</v>
      </c>
      <c r="BA75" s="472"/>
      <c r="BB75" s="472">
        <v>10071.613670000001</v>
      </c>
      <c r="BC75" s="472">
        <v>-7151.7433000000001</v>
      </c>
      <c r="BD75" s="472">
        <v>2919.8703700000001</v>
      </c>
      <c r="BE75" s="472"/>
      <c r="BF75" s="472">
        <v>17634.911090000001</v>
      </c>
      <c r="BG75" s="472">
        <v>28197.924050000001</v>
      </c>
      <c r="BH75" s="472">
        <v>45832.835140000003</v>
      </c>
      <c r="BI75" s="539" t="s">
        <v>665</v>
      </c>
      <c r="BJ75" s="472">
        <v>6903.0845600000002</v>
      </c>
      <c r="BK75" s="472">
        <v>32727.645929999999</v>
      </c>
      <c r="BL75" s="472">
        <v>39630.730490000002</v>
      </c>
      <c r="BM75" s="472"/>
      <c r="BN75" s="472">
        <v>-54493.815119999999</v>
      </c>
      <c r="BO75" s="472">
        <v>60858.987670000002</v>
      </c>
      <c r="BP75" s="472">
        <v>6365.1725500000002</v>
      </c>
      <c r="BQ75" s="472"/>
      <c r="BR75" s="472">
        <v>6818416.6298400015</v>
      </c>
      <c r="BS75" s="472">
        <v>5108850.6721999981</v>
      </c>
      <c r="BT75" s="472">
        <v>11927267.302040001</v>
      </c>
      <c r="BU75" s="539" t="s">
        <v>665</v>
      </c>
      <c r="BV75" s="472">
        <v>3679156.4710599999</v>
      </c>
      <c r="BW75" s="472">
        <v>2682163.3865399999</v>
      </c>
      <c r="BX75" s="472">
        <v>6361319.8576000007</v>
      </c>
      <c r="BY75" s="472"/>
      <c r="BZ75" s="472">
        <v>6818416.6298400015</v>
      </c>
      <c r="CA75" s="472">
        <v>5113978.6720399987</v>
      </c>
      <c r="CB75" s="472">
        <v>11932395.301880002</v>
      </c>
    </row>
    <row r="76" spans="1:81" s="24" customFormat="1" ht="5.0999999999999996" customHeight="1">
      <c r="A76" s="479"/>
      <c r="B76" s="476"/>
      <c r="C76" s="476"/>
      <c r="D76" s="476"/>
      <c r="E76" s="476"/>
      <c r="F76" s="476"/>
      <c r="G76" s="476"/>
      <c r="H76" s="476"/>
      <c r="I76" s="476"/>
      <c r="J76" s="476"/>
      <c r="K76" s="476"/>
      <c r="L76" s="476"/>
      <c r="M76" s="479"/>
      <c r="N76" s="476"/>
      <c r="O76" s="476"/>
      <c r="P76" s="476"/>
      <c r="Q76" s="476"/>
      <c r="R76" s="476"/>
      <c r="S76" s="476"/>
      <c r="T76" s="476"/>
      <c r="U76" s="476"/>
      <c r="V76" s="476"/>
      <c r="W76" s="476"/>
      <c r="X76" s="476"/>
      <c r="Y76" s="479"/>
      <c r="Z76" s="476"/>
      <c r="AA76" s="476"/>
      <c r="AB76" s="476"/>
      <c r="AC76" s="476"/>
      <c r="AD76" s="476"/>
      <c r="AE76" s="476"/>
      <c r="AF76" s="476"/>
      <c r="AG76" s="476"/>
      <c r="AH76" s="476"/>
      <c r="AI76" s="476"/>
      <c r="AJ76" s="476"/>
      <c r="AK76" s="479"/>
      <c r="AL76" s="476"/>
      <c r="AM76" s="476"/>
      <c r="AN76" s="476"/>
      <c r="AO76" s="476"/>
      <c r="AP76" s="476"/>
      <c r="AQ76" s="476"/>
      <c r="AR76" s="476"/>
      <c r="AS76" s="476"/>
      <c r="AT76" s="476"/>
      <c r="AU76" s="476"/>
      <c r="AV76" s="476"/>
      <c r="AW76" s="479"/>
      <c r="AX76" s="476"/>
      <c r="AY76" s="476"/>
      <c r="AZ76" s="476"/>
      <c r="BA76" s="476"/>
      <c r="BB76" s="476"/>
      <c r="BC76" s="476"/>
      <c r="BD76" s="476"/>
      <c r="BE76" s="476"/>
      <c r="BF76" s="476"/>
      <c r="BG76" s="476"/>
      <c r="BH76" s="476"/>
      <c r="BI76" s="479"/>
      <c r="BJ76" s="476"/>
      <c r="BK76" s="476"/>
      <c r="BL76" s="476"/>
      <c r="BM76" s="476"/>
      <c r="BN76" s="476"/>
      <c r="BO76" s="476"/>
      <c r="BP76" s="476"/>
      <c r="BQ76" s="476"/>
      <c r="BR76" s="476"/>
      <c r="BS76" s="476"/>
      <c r="BT76" s="476"/>
      <c r="BU76" s="479"/>
      <c r="BV76" s="476"/>
      <c r="BW76" s="476"/>
      <c r="BX76" s="476"/>
      <c r="BY76" s="476"/>
      <c r="BZ76" s="476"/>
      <c r="CA76" s="476"/>
      <c r="CB76" s="476"/>
    </row>
    <row r="77" spans="1:81" s="18" customFormat="1" ht="8.25" customHeight="1">
      <c r="A77" s="478" t="s">
        <v>666</v>
      </c>
      <c r="B77" s="476">
        <v>454949.68736000004</v>
      </c>
      <c r="C77" s="476">
        <v>0</v>
      </c>
      <c r="D77" s="476">
        <v>454949.68736000004</v>
      </c>
      <c r="E77" s="476"/>
      <c r="F77" s="476">
        <v>1441</v>
      </c>
      <c r="G77" s="476">
        <v>0</v>
      </c>
      <c r="H77" s="476">
        <v>1441</v>
      </c>
      <c r="I77" s="476"/>
      <c r="J77" s="476">
        <v>1567302.2445699999</v>
      </c>
      <c r="K77" s="476">
        <v>0</v>
      </c>
      <c r="L77" s="476">
        <v>1567302.2445699999</v>
      </c>
      <c r="M77" s="478" t="s">
        <v>666</v>
      </c>
      <c r="N77" s="476">
        <v>-17617.829249999999</v>
      </c>
      <c r="O77" s="476">
        <v>-30.111060000000002</v>
      </c>
      <c r="P77" s="476">
        <v>-17647.940309999998</v>
      </c>
      <c r="Q77" s="476"/>
      <c r="R77" s="476">
        <v>31295.654699999999</v>
      </c>
      <c r="S77" s="476">
        <v>0</v>
      </c>
      <c r="T77" s="476">
        <v>31295.654699999999</v>
      </c>
      <c r="U77" s="476"/>
      <c r="V77" s="476">
        <v>147719.11473</v>
      </c>
      <c r="W77" s="476">
        <v>0</v>
      </c>
      <c r="X77" s="476">
        <v>147719.11473</v>
      </c>
      <c r="Y77" s="478" t="s">
        <v>666</v>
      </c>
      <c r="Z77" s="476">
        <v>129028.78253</v>
      </c>
      <c r="AA77" s="476">
        <v>0</v>
      </c>
      <c r="AB77" s="476">
        <v>129028.78253</v>
      </c>
      <c r="AC77" s="476"/>
      <c r="AD77" s="476">
        <v>183774.57002000001</v>
      </c>
      <c r="AE77" s="476">
        <v>0</v>
      </c>
      <c r="AF77" s="476">
        <v>183774.57002000001</v>
      </c>
      <c r="AG77" s="476"/>
      <c r="AH77" s="476">
        <v>59928.333899999998</v>
      </c>
      <c r="AI77" s="476">
        <v>0</v>
      </c>
      <c r="AJ77" s="476">
        <v>59928.333899999998</v>
      </c>
      <c r="AK77" s="478" t="s">
        <v>666</v>
      </c>
      <c r="AL77" s="476">
        <v>858.67327999999998</v>
      </c>
      <c r="AM77" s="476">
        <v>0</v>
      </c>
      <c r="AN77" s="476">
        <v>858.67327999999998</v>
      </c>
      <c r="AO77" s="476"/>
      <c r="AP77" s="476">
        <v>21472.413350000003</v>
      </c>
      <c r="AQ77" s="476">
        <v>0</v>
      </c>
      <c r="AR77" s="476">
        <v>21472.413350000003</v>
      </c>
      <c r="AS77" s="476"/>
      <c r="AT77" s="476">
        <v>64830.42944</v>
      </c>
      <c r="AU77" s="476">
        <v>0</v>
      </c>
      <c r="AV77" s="476">
        <v>64830.42944</v>
      </c>
      <c r="AW77" s="478" t="s">
        <v>666</v>
      </c>
      <c r="AX77" s="476">
        <v>589.96965999999998</v>
      </c>
      <c r="AY77" s="476">
        <v>0</v>
      </c>
      <c r="AZ77" s="476">
        <v>589.96965999999998</v>
      </c>
      <c r="BA77" s="476"/>
      <c r="BB77" s="476">
        <v>1651.57629</v>
      </c>
      <c r="BC77" s="476">
        <v>0</v>
      </c>
      <c r="BD77" s="476">
        <v>1651.57629</v>
      </c>
      <c r="BE77" s="476"/>
      <c r="BF77" s="476">
        <v>10967.794470000001</v>
      </c>
      <c r="BG77" s="476">
        <v>0</v>
      </c>
      <c r="BH77" s="476">
        <v>10967.794470000001</v>
      </c>
      <c r="BI77" s="478" t="s">
        <v>666</v>
      </c>
      <c r="BJ77" s="476">
        <v>1698.8685</v>
      </c>
      <c r="BK77" s="476">
        <v>0</v>
      </c>
      <c r="BL77" s="476">
        <v>1698.8685</v>
      </c>
      <c r="BM77" s="476"/>
      <c r="BN77" s="476">
        <v>-955.10360000000003</v>
      </c>
      <c r="BO77" s="476">
        <v>0</v>
      </c>
      <c r="BP77" s="476">
        <v>-955.10360000000003</v>
      </c>
      <c r="BQ77" s="476"/>
      <c r="BR77" s="476">
        <v>2658936.1799500003</v>
      </c>
      <c r="BS77" s="476">
        <v>-30.111060000000002</v>
      </c>
      <c r="BT77" s="476">
        <v>2658906.0688900002</v>
      </c>
      <c r="BU77" s="478" t="s">
        <v>666</v>
      </c>
      <c r="BV77" s="476">
        <v>1567302.2445699999</v>
      </c>
      <c r="BW77" s="476">
        <v>5127.9998599999999</v>
      </c>
      <c r="BX77" s="476">
        <v>1572430.24443</v>
      </c>
      <c r="BY77" s="476"/>
      <c r="BZ77" s="476">
        <v>2658936.1799500003</v>
      </c>
      <c r="CA77" s="476">
        <v>5097.8887999999997</v>
      </c>
      <c r="CB77" s="476">
        <v>2664034.0687500006</v>
      </c>
    </row>
    <row r="78" spans="1:81" s="18" customFormat="1" ht="3" customHeight="1">
      <c r="A78" s="478"/>
      <c r="B78" s="476"/>
      <c r="C78" s="476"/>
      <c r="D78" s="476"/>
      <c r="E78" s="476"/>
      <c r="F78" s="476"/>
      <c r="G78" s="476"/>
      <c r="H78" s="476"/>
      <c r="I78" s="476"/>
      <c r="J78" s="476"/>
      <c r="K78" s="476"/>
      <c r="L78" s="476"/>
      <c r="M78" s="478"/>
      <c r="N78" s="476"/>
      <c r="O78" s="476"/>
      <c r="P78" s="476"/>
      <c r="Q78" s="476"/>
      <c r="R78" s="476"/>
      <c r="S78" s="476"/>
      <c r="T78" s="476"/>
      <c r="U78" s="476"/>
      <c r="V78" s="476"/>
      <c r="W78" s="476"/>
      <c r="X78" s="476"/>
      <c r="Y78" s="478"/>
      <c r="Z78" s="476"/>
      <c r="AA78" s="476"/>
      <c r="AB78" s="476"/>
      <c r="AC78" s="476"/>
      <c r="AD78" s="476"/>
      <c r="AE78" s="476"/>
      <c r="AF78" s="476"/>
      <c r="AG78" s="476"/>
      <c r="AH78" s="476"/>
      <c r="AI78" s="476"/>
      <c r="AJ78" s="476"/>
      <c r="AK78" s="478"/>
      <c r="AL78" s="476"/>
      <c r="AM78" s="476"/>
      <c r="AN78" s="476"/>
      <c r="AO78" s="476"/>
      <c r="AP78" s="476"/>
      <c r="AQ78" s="476"/>
      <c r="AR78" s="476"/>
      <c r="AS78" s="476"/>
      <c r="AT78" s="476"/>
      <c r="AU78" s="476"/>
      <c r="AV78" s="476"/>
      <c r="AW78" s="478"/>
      <c r="AX78" s="476"/>
      <c r="AY78" s="476"/>
      <c r="AZ78" s="476"/>
      <c r="BA78" s="476"/>
      <c r="BB78" s="476"/>
      <c r="BC78" s="476"/>
      <c r="BD78" s="476"/>
      <c r="BE78" s="476"/>
      <c r="BF78" s="476"/>
      <c r="BG78" s="476"/>
      <c r="BH78" s="476"/>
      <c r="BI78" s="478"/>
      <c r="BJ78" s="476"/>
      <c r="BK78" s="476"/>
      <c r="BL78" s="476"/>
      <c r="BM78" s="476"/>
      <c r="BN78" s="476"/>
      <c r="BO78" s="476"/>
      <c r="BP78" s="476"/>
      <c r="BQ78" s="476"/>
      <c r="BR78" s="476"/>
      <c r="BS78" s="476"/>
      <c r="BT78" s="476"/>
      <c r="BU78" s="478"/>
      <c r="BV78" s="476"/>
      <c r="BW78" s="476"/>
      <c r="BX78" s="476"/>
      <c r="BY78" s="476"/>
      <c r="BZ78" s="476"/>
      <c r="CA78" s="476"/>
      <c r="CB78" s="476"/>
    </row>
    <row r="79" spans="1:81" s="24" customFormat="1" ht="8.1" customHeight="1">
      <c r="A79" s="479" t="s">
        <v>667</v>
      </c>
      <c r="B79" s="480">
        <v>782475.71369</v>
      </c>
      <c r="C79" s="480">
        <v>889540.92189</v>
      </c>
      <c r="D79" s="480">
        <v>1672016.63558</v>
      </c>
      <c r="E79" s="480"/>
      <c r="F79" s="480">
        <v>532.48082000000011</v>
      </c>
      <c r="G79" s="480">
        <v>5317.9515999999994</v>
      </c>
      <c r="H79" s="480">
        <v>5850.4324200000001</v>
      </c>
      <c r="I79" s="480"/>
      <c r="J79" s="480">
        <v>2111854.2264899998</v>
      </c>
      <c r="K79" s="480">
        <v>2677035.3866999997</v>
      </c>
      <c r="L79" s="480">
        <v>4788889.6131899999</v>
      </c>
      <c r="M79" s="479" t="s">
        <v>667</v>
      </c>
      <c r="N79" s="480">
        <v>-156550.94763000001</v>
      </c>
      <c r="O79" s="480">
        <v>120164.36331</v>
      </c>
      <c r="P79" s="480">
        <v>-36386.584320000002</v>
      </c>
      <c r="Q79" s="480"/>
      <c r="R79" s="480">
        <v>-56086.561529999999</v>
      </c>
      <c r="S79" s="480">
        <v>238899.94188999999</v>
      </c>
      <c r="T79" s="480">
        <v>182813.38036000001</v>
      </c>
      <c r="U79" s="480"/>
      <c r="V79" s="480">
        <v>458855.78839999996</v>
      </c>
      <c r="W79" s="480">
        <v>324536.88874000002</v>
      </c>
      <c r="X79" s="480">
        <v>783392.67714000004</v>
      </c>
      <c r="Y79" s="479" t="s">
        <v>667</v>
      </c>
      <c r="Z79" s="480">
        <v>203122.28868999999</v>
      </c>
      <c r="AA79" s="480">
        <v>170950.03116999997</v>
      </c>
      <c r="AB79" s="480">
        <v>374072.31985999999</v>
      </c>
      <c r="AC79" s="480"/>
      <c r="AD79" s="480">
        <v>401637.43805</v>
      </c>
      <c r="AE79" s="480">
        <v>412406.85862000001</v>
      </c>
      <c r="AF79" s="480">
        <v>814044.29666999995</v>
      </c>
      <c r="AG79" s="480"/>
      <c r="AH79" s="480">
        <v>389260.78563999996</v>
      </c>
      <c r="AI79" s="480">
        <v>-121787.60986</v>
      </c>
      <c r="AJ79" s="480">
        <v>267473.17577999999</v>
      </c>
      <c r="AK79" s="479" t="s">
        <v>667</v>
      </c>
      <c r="AL79" s="480">
        <v>-17591.14457</v>
      </c>
      <c r="AM79" s="480">
        <v>60948.175360000001</v>
      </c>
      <c r="AN79" s="480">
        <v>43357.030789999997</v>
      </c>
      <c r="AO79" s="480"/>
      <c r="AP79" s="480">
        <v>189555.90122</v>
      </c>
      <c r="AQ79" s="480">
        <v>-115467.74722</v>
      </c>
      <c r="AR79" s="480">
        <v>74088.153999999995</v>
      </c>
      <c r="AS79" s="480"/>
      <c r="AT79" s="480">
        <v>-169753.46958</v>
      </c>
      <c r="AU79" s="480">
        <v>389660.88081</v>
      </c>
      <c r="AV79" s="480">
        <v>219907.41123</v>
      </c>
      <c r="AW79" s="479" t="s">
        <v>667</v>
      </c>
      <c r="AX79" s="480">
        <v>55415.291659999995</v>
      </c>
      <c r="AY79" s="480">
        <v>-57958.074099999998</v>
      </c>
      <c r="AZ79" s="480">
        <v>-2542.78244</v>
      </c>
      <c r="BA79" s="480"/>
      <c r="BB79" s="480">
        <v>8420.0373800000016</v>
      </c>
      <c r="BC79" s="480">
        <v>-7151.7433000000001</v>
      </c>
      <c r="BD79" s="480">
        <v>1268.2940800000001</v>
      </c>
      <c r="BE79" s="480"/>
      <c r="BF79" s="480">
        <v>6667.1166199999998</v>
      </c>
      <c r="BG79" s="480">
        <v>28197.924050000001</v>
      </c>
      <c r="BH79" s="480">
        <v>34865.040670000002</v>
      </c>
      <c r="BI79" s="479" t="s">
        <v>667</v>
      </c>
      <c r="BJ79" s="480">
        <v>5204.2160599999997</v>
      </c>
      <c r="BK79" s="480">
        <v>32727.645929999999</v>
      </c>
      <c r="BL79" s="480">
        <v>37931.861990000005</v>
      </c>
      <c r="BM79" s="480"/>
      <c r="BN79" s="480">
        <v>-53538.711520000004</v>
      </c>
      <c r="BO79" s="480">
        <v>60858.987670000002</v>
      </c>
      <c r="BP79" s="480">
        <v>7320.2761500000006</v>
      </c>
      <c r="BQ79" s="480"/>
      <c r="BR79" s="480">
        <v>4159480.4498900003</v>
      </c>
      <c r="BS79" s="480">
        <v>5108880.7832599981</v>
      </c>
      <c r="BT79" s="480">
        <v>9268361.2331499979</v>
      </c>
      <c r="BU79" s="479" t="s">
        <v>667</v>
      </c>
      <c r="BV79" s="480">
        <v>2111854.2264899998</v>
      </c>
      <c r="BW79" s="480">
        <v>2677035.38668</v>
      </c>
      <c r="BX79" s="480">
        <v>4788889.6131699998</v>
      </c>
      <c r="BY79" s="480"/>
      <c r="BZ79" s="480">
        <v>4159480.4498900003</v>
      </c>
      <c r="CA79" s="480">
        <v>5108880.7832399979</v>
      </c>
      <c r="CB79" s="480">
        <v>9268361.2331299968</v>
      </c>
    </row>
    <row r="80" spans="1:81" s="18" customFormat="1" ht="4.5" customHeight="1" thickBot="1">
      <c r="A80" s="572"/>
      <c r="B80" s="544"/>
      <c r="C80" s="544"/>
      <c r="D80" s="544"/>
      <c r="E80" s="544"/>
      <c r="F80" s="544"/>
      <c r="G80" s="544"/>
      <c r="H80" s="544"/>
      <c r="I80" s="544"/>
      <c r="J80" s="544"/>
      <c r="K80" s="544"/>
      <c r="L80" s="544"/>
      <c r="M80" s="491"/>
      <c r="N80" s="491"/>
      <c r="O80" s="491"/>
      <c r="P80" s="491"/>
      <c r="Q80" s="491"/>
      <c r="R80" s="491"/>
      <c r="S80" s="491"/>
      <c r="T80" s="491"/>
      <c r="U80" s="491"/>
      <c r="V80" s="491"/>
      <c r="W80" s="491"/>
      <c r="X80" s="491"/>
      <c r="Y80" s="491"/>
      <c r="Z80" s="573"/>
      <c r="AA80" s="573"/>
      <c r="AB80" s="573"/>
      <c r="AC80" s="573"/>
      <c r="AD80" s="573"/>
      <c r="AE80" s="573"/>
      <c r="AF80" s="573"/>
      <c r="AG80" s="573"/>
      <c r="AH80" s="573"/>
      <c r="AI80" s="573"/>
      <c r="AJ80" s="573"/>
      <c r="AK80" s="491"/>
      <c r="AL80" s="573"/>
      <c r="AM80" s="573"/>
      <c r="AN80" s="573"/>
      <c r="AO80" s="573"/>
      <c r="AP80" s="573"/>
      <c r="AQ80" s="573"/>
      <c r="AR80" s="573"/>
      <c r="AS80" s="573"/>
      <c r="AT80" s="573"/>
      <c r="AU80" s="573"/>
      <c r="AV80" s="573"/>
      <c r="AW80" s="491"/>
      <c r="AX80" s="491"/>
      <c r="AY80" s="491"/>
      <c r="AZ80" s="491"/>
      <c r="BA80" s="491"/>
      <c r="BB80" s="573"/>
      <c r="BC80" s="573"/>
      <c r="BD80" s="573"/>
      <c r="BE80" s="573"/>
      <c r="BF80" s="573"/>
      <c r="BG80" s="573"/>
      <c r="BH80" s="573"/>
      <c r="BI80" s="491"/>
      <c r="BJ80" s="573"/>
      <c r="BK80" s="573"/>
      <c r="BL80" s="573"/>
      <c r="BM80" s="573"/>
      <c r="BN80" s="573"/>
      <c r="BO80" s="573"/>
      <c r="BP80" s="573"/>
      <c r="BQ80" s="573"/>
      <c r="BR80" s="491"/>
      <c r="BS80" s="491"/>
      <c r="BT80" s="491"/>
      <c r="BU80" s="491"/>
      <c r="BV80" s="491"/>
      <c r="BW80" s="491"/>
      <c r="BX80" s="491"/>
      <c r="BY80" s="491"/>
      <c r="BZ80" s="491"/>
      <c r="CA80" s="491"/>
      <c r="CB80" s="491"/>
    </row>
    <row r="81" spans="1:80" s="30" customFormat="1" ht="16.5" customHeight="1" thickTop="1">
      <c r="A81" s="30" t="s">
        <v>558</v>
      </c>
      <c r="B81" s="574"/>
      <c r="M81" s="30" t="s">
        <v>558</v>
      </c>
      <c r="Y81" s="30" t="s">
        <v>558</v>
      </c>
      <c r="AK81" s="30" t="s">
        <v>558</v>
      </c>
      <c r="AW81" s="30" t="s">
        <v>558</v>
      </c>
      <c r="BI81" s="30" t="s">
        <v>558</v>
      </c>
      <c r="BU81" s="30" t="s">
        <v>558</v>
      </c>
    </row>
    <row r="82" spans="1:80" ht="12" customHeight="1">
      <c r="A82" s="18"/>
      <c r="B82" s="575"/>
      <c r="C82" s="575"/>
      <c r="D82" s="575"/>
      <c r="E82" s="575"/>
      <c r="F82" s="575"/>
      <c r="G82" s="575"/>
      <c r="H82" s="575"/>
      <c r="I82" s="575"/>
      <c r="J82" s="575"/>
      <c r="K82" s="575"/>
      <c r="L82" s="575"/>
      <c r="M82" s="494"/>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5"/>
      <c r="AL82" s="575"/>
      <c r="AM82" s="575"/>
      <c r="AN82" s="575"/>
      <c r="AO82" s="575"/>
      <c r="AP82" s="575"/>
      <c r="AQ82" s="575"/>
      <c r="AR82" s="575"/>
      <c r="AS82" s="575"/>
      <c r="AT82" s="575"/>
      <c r="AU82" s="575"/>
      <c r="AV82" s="575"/>
      <c r="AW82" s="547"/>
      <c r="AX82" s="575"/>
      <c r="AY82" s="575"/>
      <c r="AZ82" s="575"/>
      <c r="BA82" s="575"/>
      <c r="BB82" s="575"/>
      <c r="BC82" s="575"/>
      <c r="BD82" s="575"/>
      <c r="BE82" s="575"/>
      <c r="BF82" s="575"/>
      <c r="BG82" s="575"/>
      <c r="BH82" s="575"/>
      <c r="BI82" s="18"/>
      <c r="BJ82" s="575"/>
      <c r="BK82" s="575"/>
      <c r="BL82" s="575"/>
      <c r="BM82" s="575"/>
      <c r="BN82" s="575"/>
      <c r="BO82" s="575"/>
      <c r="BP82" s="575"/>
      <c r="BQ82" s="575"/>
      <c r="BR82" s="575"/>
      <c r="BS82" s="575"/>
      <c r="BT82" s="575"/>
      <c r="BU82" s="30"/>
      <c r="BV82" s="575"/>
      <c r="BW82" s="575"/>
      <c r="BX82" s="575"/>
      <c r="BY82" s="575"/>
      <c r="BZ82" s="575"/>
      <c r="CA82" s="575"/>
      <c r="CB82" s="575"/>
    </row>
    <row r="83" spans="1:80" ht="12" customHeight="1">
      <c r="B83" s="576"/>
      <c r="C83" s="576"/>
      <c r="D83" s="576"/>
      <c r="E83" s="576"/>
      <c r="F83" s="576"/>
      <c r="G83" s="576"/>
      <c r="H83" s="576"/>
      <c r="I83" s="576"/>
      <c r="J83" s="576"/>
      <c r="K83" s="576"/>
      <c r="L83" s="576"/>
      <c r="M83" s="494"/>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6"/>
      <c r="AL83" s="576"/>
      <c r="AM83" s="576"/>
      <c r="AN83" s="576"/>
      <c r="AO83" s="576"/>
      <c r="AP83" s="576"/>
      <c r="AQ83" s="576"/>
      <c r="AR83" s="576"/>
      <c r="AS83" s="576"/>
      <c r="AT83" s="576"/>
      <c r="AU83" s="576"/>
      <c r="AV83" s="576"/>
      <c r="AW83" s="576"/>
      <c r="AX83" s="576"/>
      <c r="AY83" s="576"/>
      <c r="AZ83" s="576"/>
      <c r="BA83" s="576"/>
      <c r="BB83" s="576"/>
      <c r="BC83" s="576"/>
      <c r="BD83" s="576"/>
      <c r="BE83" s="576"/>
      <c r="BF83" s="576"/>
      <c r="BG83" s="576"/>
      <c r="BH83" s="576"/>
      <c r="BI83" s="576"/>
      <c r="BJ83" s="576"/>
      <c r="BK83" s="576"/>
      <c r="BL83" s="576"/>
      <c r="BM83" s="576"/>
      <c r="BN83" s="576"/>
      <c r="BO83" s="576"/>
      <c r="BP83" s="576"/>
      <c r="BQ83" s="576"/>
      <c r="BR83" s="576"/>
      <c r="BS83" s="576"/>
      <c r="BT83" s="576"/>
      <c r="BU83" s="576"/>
      <c r="BV83" s="576"/>
      <c r="BW83" s="576"/>
      <c r="BX83" s="576"/>
      <c r="BY83" s="576"/>
      <c r="BZ83" s="576"/>
      <c r="CA83" s="576"/>
      <c r="CB83" s="576"/>
    </row>
    <row r="84" spans="1:80" ht="12" customHeight="1">
      <c r="B84" s="576"/>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6"/>
      <c r="AL84" s="576"/>
      <c r="AM84" s="576"/>
      <c r="AN84" s="576"/>
      <c r="AO84" s="576"/>
      <c r="AP84" s="576"/>
      <c r="AQ84" s="576"/>
      <c r="AR84" s="576"/>
      <c r="AS84" s="576"/>
      <c r="AT84" s="576"/>
      <c r="AU84" s="576"/>
      <c r="AV84" s="576"/>
      <c r="AW84" s="576"/>
      <c r="AX84" s="576"/>
      <c r="AY84" s="576"/>
      <c r="AZ84" s="576"/>
      <c r="BA84" s="576"/>
      <c r="BB84" s="576"/>
      <c r="BC84" s="576"/>
      <c r="BD84" s="576"/>
      <c r="BE84" s="576"/>
      <c r="BF84" s="576"/>
      <c r="BG84" s="576"/>
      <c r="BH84" s="576"/>
      <c r="BI84" s="576"/>
      <c r="BJ84" s="576"/>
      <c r="BK84" s="576"/>
      <c r="BL84" s="576"/>
      <c r="BM84" s="576"/>
      <c r="BN84" s="576"/>
      <c r="BO84" s="576"/>
      <c r="BP84" s="576"/>
      <c r="BQ84" s="576"/>
      <c r="BR84" s="576"/>
      <c r="BS84" s="576"/>
      <c r="BT84" s="576"/>
      <c r="BU84" s="576"/>
      <c r="BV84" s="577"/>
      <c r="BW84" s="577"/>
      <c r="BX84" s="577"/>
      <c r="BY84" s="577"/>
      <c r="BZ84" s="577"/>
      <c r="CA84" s="577"/>
      <c r="CB84" s="577"/>
    </row>
    <row r="85" spans="1:80" ht="12" customHeight="1">
      <c r="B85" s="576"/>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6"/>
      <c r="AL85" s="576"/>
      <c r="AM85" s="576"/>
      <c r="AN85" s="576"/>
      <c r="AO85" s="576"/>
      <c r="AP85" s="576"/>
      <c r="AQ85" s="576"/>
      <c r="AR85" s="576"/>
      <c r="AS85" s="576"/>
      <c r="AT85" s="576"/>
      <c r="AU85" s="576"/>
      <c r="AV85" s="576"/>
      <c r="AW85" s="576"/>
      <c r="AX85" s="576"/>
      <c r="AY85" s="576"/>
      <c r="AZ85" s="576"/>
      <c r="BA85" s="576"/>
      <c r="BB85" s="576"/>
      <c r="BC85" s="576"/>
      <c r="BD85" s="576"/>
      <c r="BE85" s="576"/>
      <c r="BF85" s="576"/>
      <c r="BG85" s="576"/>
      <c r="BH85" s="576"/>
      <c r="BI85" s="576"/>
      <c r="BJ85" s="576"/>
      <c r="BK85" s="576"/>
      <c r="BL85" s="576"/>
      <c r="BM85" s="576"/>
      <c r="BN85" s="576"/>
      <c r="BO85" s="576"/>
      <c r="BP85" s="576"/>
      <c r="BQ85" s="576"/>
      <c r="BR85" s="576"/>
      <c r="BS85" s="576"/>
      <c r="BT85" s="576"/>
      <c r="BU85" s="576"/>
      <c r="BV85" s="576"/>
      <c r="BW85" s="576"/>
      <c r="BX85" s="576"/>
      <c r="BY85" s="576"/>
      <c r="BZ85" s="576"/>
      <c r="CA85" s="576"/>
      <c r="CB85" s="576"/>
    </row>
    <row r="86" spans="1:80" ht="12" customHeight="1"/>
    <row r="87" spans="1:80" ht="12" customHeight="1"/>
    <row r="88" spans="1:80" ht="12" customHeight="1"/>
    <row r="89" spans="1:80" ht="12" customHeight="1"/>
    <row r="90" spans="1:80" ht="12" customHeight="1"/>
    <row r="91" spans="1:80" ht="12" customHeight="1"/>
    <row r="92" spans="1:80" ht="12" customHeight="1"/>
    <row r="93" spans="1:80" ht="12" customHeight="1"/>
    <row r="94" spans="1:80" ht="12" customHeight="1"/>
    <row r="95" spans="1:80" ht="12" customHeight="1"/>
    <row r="96" spans="1:80"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sheetData>
  <mergeCells count="41">
    <mergeCell ref="BJ6:BL6"/>
    <mergeCell ref="BN6:BP6"/>
    <mergeCell ref="BR6:BT6"/>
    <mergeCell ref="BV6:BX6"/>
    <mergeCell ref="BZ6:CB6"/>
    <mergeCell ref="AL6:AN6"/>
    <mergeCell ref="AP6:AR6"/>
    <mergeCell ref="AT6:AV6"/>
    <mergeCell ref="AX6:AZ6"/>
    <mergeCell ref="BB6:BD6"/>
    <mergeCell ref="BF6:BH6"/>
    <mergeCell ref="BU4:CB4"/>
    <mergeCell ref="B6:D6"/>
    <mergeCell ref="F6:H6"/>
    <mergeCell ref="J6:L6"/>
    <mergeCell ref="N6:P6"/>
    <mergeCell ref="R6:T6"/>
    <mergeCell ref="V6:X6"/>
    <mergeCell ref="Z6:AB6"/>
    <mergeCell ref="AD6:AF6"/>
    <mergeCell ref="AH6:AJ6"/>
    <mergeCell ref="A4:L4"/>
    <mergeCell ref="M4:X4"/>
    <mergeCell ref="Y4:AJ4"/>
    <mergeCell ref="AK4:AV4"/>
    <mergeCell ref="AW4:BH4"/>
    <mergeCell ref="BI4:BT4"/>
    <mergeCell ref="BU2:CB2"/>
    <mergeCell ref="A3:L3"/>
    <mergeCell ref="M3:X3"/>
    <mergeCell ref="Y3:AJ3"/>
    <mergeCell ref="AK3:AV3"/>
    <mergeCell ref="AW3:BH3"/>
    <mergeCell ref="BI3:BT3"/>
    <mergeCell ref="BU3:CB3"/>
    <mergeCell ref="A2:L2"/>
    <mergeCell ref="M2:X2"/>
    <mergeCell ref="Y2:AJ2"/>
    <mergeCell ref="AK2:AV2"/>
    <mergeCell ref="AW2:BH2"/>
    <mergeCell ref="BI2:BT2"/>
  </mergeCells>
  <hyperlinks>
    <hyperlink ref="A1" location="Índice!A1" display="Volver al Índice" xr:uid="{72D675AE-3E4F-4BBA-BEDA-27043FA3009B}"/>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colBreaks count="1" manualBreakCount="1">
    <brk id="60" max="7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B5AC4-F8A6-4BD8-9A5F-064884782250}">
  <dimension ref="A1:BD200"/>
  <sheetViews>
    <sheetView showGridLines="0" zoomScale="85" zoomScaleNormal="85" workbookViewId="0"/>
  </sheetViews>
  <sheetFormatPr baseColWidth="10" defaultColWidth="13.140625" defaultRowHeight="12.75"/>
  <cols>
    <col min="1" max="1" width="52" style="7" customWidth="1"/>
    <col min="2" max="2" width="17.7109375" style="7" customWidth="1"/>
    <col min="3" max="3" width="15.42578125" style="7" customWidth="1"/>
    <col min="4" max="4" width="17.140625" style="7" customWidth="1"/>
    <col min="5" max="9" width="15.42578125" style="7" customWidth="1"/>
    <col min="10" max="10" width="52" style="7" customWidth="1"/>
    <col min="11" max="11" width="15.42578125" style="7" customWidth="1"/>
    <col min="12" max="13" width="14.28515625" style="7" customWidth="1"/>
    <col min="14" max="19" width="14.85546875" style="7" customWidth="1"/>
    <col min="20" max="20" width="15.42578125" style="7" customWidth="1"/>
    <col min="21" max="63" width="13.140625" style="7"/>
    <col min="64" max="64" width="2.28515625" style="7" bestFit="1" customWidth="1"/>
    <col min="65" max="16384" width="13.140625" style="7"/>
  </cols>
  <sheetData>
    <row r="1" spans="1:56" ht="18.75">
      <c r="A1" s="1401" t="s">
        <v>1230</v>
      </c>
      <c r="B1" s="166"/>
      <c r="C1" s="166"/>
      <c r="D1" s="166"/>
      <c r="E1" s="166"/>
      <c r="F1" s="166"/>
      <c r="G1" s="871"/>
      <c r="H1" s="871"/>
      <c r="I1" s="871"/>
      <c r="J1" s="872"/>
      <c r="K1" s="872"/>
      <c r="L1" s="872"/>
      <c r="M1" s="872"/>
      <c r="N1" s="872"/>
      <c r="O1" s="872"/>
      <c r="P1" s="872"/>
      <c r="Q1" s="872"/>
      <c r="R1" s="872"/>
      <c r="S1" s="872"/>
      <c r="T1" s="872"/>
    </row>
    <row r="2" spans="1:56" ht="21" customHeight="1">
      <c r="A2" s="3" t="s">
        <v>848</v>
      </c>
      <c r="B2" s="3"/>
      <c r="C2" s="3"/>
      <c r="D2" s="3"/>
      <c r="E2" s="3"/>
      <c r="F2" s="3"/>
      <c r="G2" s="3"/>
      <c r="H2" s="3"/>
      <c r="I2" s="3"/>
      <c r="J2" s="3" t="s">
        <v>848</v>
      </c>
      <c r="K2" s="3"/>
      <c r="L2" s="3"/>
      <c r="M2" s="3"/>
      <c r="N2" s="3"/>
      <c r="O2" s="3"/>
      <c r="P2" s="3"/>
      <c r="Q2" s="3"/>
      <c r="R2" s="3"/>
      <c r="S2" s="3"/>
      <c r="T2" s="3"/>
    </row>
    <row r="3" spans="1:56" ht="18.75">
      <c r="A3" s="354">
        <v>45626</v>
      </c>
      <c r="B3" s="354"/>
      <c r="C3" s="354"/>
      <c r="D3" s="354"/>
      <c r="E3" s="354"/>
      <c r="F3" s="354"/>
      <c r="G3" s="354"/>
      <c r="H3" s="354"/>
      <c r="I3" s="354"/>
      <c r="J3" s="354">
        <v>45626</v>
      </c>
      <c r="K3" s="354"/>
      <c r="L3" s="354"/>
      <c r="M3" s="354"/>
      <c r="N3" s="354"/>
      <c r="O3" s="354"/>
      <c r="P3" s="354"/>
      <c r="Q3" s="354"/>
      <c r="R3" s="354"/>
      <c r="S3" s="354"/>
      <c r="T3" s="354"/>
    </row>
    <row r="4" spans="1:56" ht="16.5">
      <c r="A4" s="873" t="s">
        <v>849</v>
      </c>
      <c r="B4" s="873"/>
      <c r="C4" s="873"/>
      <c r="D4" s="873"/>
      <c r="E4" s="873"/>
      <c r="F4" s="873"/>
      <c r="G4" s="873"/>
      <c r="H4" s="873"/>
      <c r="I4" s="873"/>
      <c r="J4" s="873" t="s">
        <v>849</v>
      </c>
      <c r="K4" s="873"/>
      <c r="L4" s="873"/>
      <c r="M4" s="873"/>
      <c r="N4" s="873"/>
      <c r="O4" s="873"/>
      <c r="P4" s="873"/>
      <c r="Q4" s="873"/>
      <c r="R4" s="873"/>
      <c r="S4" s="873"/>
      <c r="T4" s="873"/>
    </row>
    <row r="5" spans="1:56" ht="7.5" customHeight="1" thickBot="1"/>
    <row r="6" spans="1:56" ht="12.75" customHeight="1">
      <c r="A6" s="177"/>
      <c r="B6" s="48" t="s">
        <v>29</v>
      </c>
      <c r="C6" s="48" t="s">
        <v>30</v>
      </c>
      <c r="D6" s="48" t="s">
        <v>850</v>
      </c>
      <c r="E6" s="48" t="s">
        <v>32</v>
      </c>
      <c r="F6" s="48" t="s">
        <v>33</v>
      </c>
      <c r="G6" s="48" t="s">
        <v>114</v>
      </c>
      <c r="H6" s="178" t="s">
        <v>35</v>
      </c>
      <c r="I6" s="48" t="s">
        <v>36</v>
      </c>
      <c r="J6" s="177"/>
      <c r="K6" s="48" t="s">
        <v>37</v>
      </c>
      <c r="L6" s="48" t="s">
        <v>38</v>
      </c>
      <c r="M6" s="48" t="s">
        <v>96</v>
      </c>
      <c r="N6" s="48" t="s">
        <v>40</v>
      </c>
      <c r="O6" s="48" t="s">
        <v>41</v>
      </c>
      <c r="P6" s="48" t="s">
        <v>42</v>
      </c>
      <c r="Q6" s="48" t="s">
        <v>43</v>
      </c>
      <c r="R6" s="48" t="s">
        <v>44</v>
      </c>
      <c r="S6" s="48" t="s">
        <v>770</v>
      </c>
      <c r="T6" s="47" t="s">
        <v>851</v>
      </c>
      <c r="BD6" s="51"/>
    </row>
    <row r="7" spans="1:56" ht="47.25" customHeight="1">
      <c r="A7" s="688"/>
      <c r="B7" s="50"/>
      <c r="C7" s="50"/>
      <c r="D7" s="50"/>
      <c r="E7" s="50"/>
      <c r="F7" s="50"/>
      <c r="G7" s="50"/>
      <c r="H7" s="180"/>
      <c r="I7" s="50"/>
      <c r="J7" s="688"/>
      <c r="K7" s="50"/>
      <c r="L7" s="50" t="s">
        <v>852</v>
      </c>
      <c r="M7" s="50"/>
      <c r="N7" s="50"/>
      <c r="O7" s="50"/>
      <c r="P7" s="50"/>
      <c r="Q7" s="50"/>
      <c r="R7" s="50"/>
      <c r="S7" s="50"/>
      <c r="T7" s="604"/>
    </row>
    <row r="8" spans="1:56" ht="8.25" customHeight="1">
      <c r="A8" s="874"/>
      <c r="B8" s="874"/>
      <c r="C8" s="35"/>
      <c r="D8" s="35"/>
      <c r="E8" s="35"/>
      <c r="F8" s="35"/>
      <c r="G8" s="35"/>
      <c r="H8" s="35"/>
      <c r="I8" s="35"/>
      <c r="J8" s="874"/>
      <c r="K8" s="35"/>
      <c r="L8" s="35"/>
      <c r="M8" s="35"/>
      <c r="N8" s="35"/>
      <c r="O8" s="35"/>
      <c r="P8" s="35"/>
      <c r="Q8" s="35"/>
      <c r="R8" s="35"/>
      <c r="S8" s="35"/>
      <c r="T8" s="874"/>
    </row>
    <row r="9" spans="1:56" s="18" customFormat="1">
      <c r="A9" s="19" t="s">
        <v>853</v>
      </c>
      <c r="J9" s="19" t="s">
        <v>853</v>
      </c>
    </row>
    <row r="10" spans="1:56" s="18" customFormat="1">
      <c r="A10" s="18" t="s">
        <v>854</v>
      </c>
      <c r="B10" s="875">
        <v>15.688982190863317</v>
      </c>
      <c r="C10" s="875">
        <v>14.176430165186279</v>
      </c>
      <c r="D10" s="875">
        <v>18.548747344478322</v>
      </c>
      <c r="E10" s="875">
        <v>13.123105328986167</v>
      </c>
      <c r="F10" s="875">
        <v>14.30394979237091</v>
      </c>
      <c r="G10" s="875">
        <v>16.539186236870464</v>
      </c>
      <c r="H10" s="875">
        <v>18.251882325575806</v>
      </c>
      <c r="I10" s="875">
        <v>16.021429179043309</v>
      </c>
      <c r="J10" s="18" t="s">
        <v>854</v>
      </c>
      <c r="K10" s="875">
        <v>18.982282059914912</v>
      </c>
      <c r="L10" s="875">
        <v>14.516381891639416</v>
      </c>
      <c r="M10" s="875">
        <v>21.271251282673141</v>
      </c>
      <c r="N10" s="875">
        <v>18.244625508426253</v>
      </c>
      <c r="O10" s="875">
        <v>17.759997256997934</v>
      </c>
      <c r="P10" s="875">
        <v>16.624763430186054</v>
      </c>
      <c r="Q10" s="875">
        <v>39.437373995220234</v>
      </c>
      <c r="R10" s="875">
        <v>58.290991424787173</v>
      </c>
      <c r="S10" s="875">
        <v>34.296798785654765</v>
      </c>
      <c r="T10" s="875">
        <v>17.130947642633981</v>
      </c>
    </row>
    <row r="11" spans="1:56" s="18" customFormat="1">
      <c r="A11" s="18" t="s">
        <v>855</v>
      </c>
      <c r="B11" s="875">
        <v>8.43</v>
      </c>
      <c r="C11" s="875">
        <v>4.2700000000000005</v>
      </c>
      <c r="D11" s="875">
        <v>8.9</v>
      </c>
      <c r="E11" s="875">
        <v>7.45</v>
      </c>
      <c r="F11" s="875">
        <v>12.55</v>
      </c>
      <c r="G11" s="875">
        <v>5.93</v>
      </c>
      <c r="H11" s="875">
        <v>11.540000000000001</v>
      </c>
      <c r="I11" s="875">
        <v>8.39</v>
      </c>
      <c r="J11" s="18" t="s">
        <v>855</v>
      </c>
      <c r="K11" s="875">
        <v>6.36</v>
      </c>
      <c r="L11" s="875">
        <v>6.59</v>
      </c>
      <c r="M11" s="875">
        <v>4.1100000000000003</v>
      </c>
      <c r="N11" s="875">
        <v>7.61</v>
      </c>
      <c r="O11" s="875">
        <v>3.48</v>
      </c>
      <c r="P11" s="875">
        <v>4.16</v>
      </c>
      <c r="Q11" s="875">
        <v>5.16</v>
      </c>
      <c r="R11" s="875">
        <v>7.7700000000000005</v>
      </c>
      <c r="S11" s="875">
        <v>3.65</v>
      </c>
      <c r="T11" s="875">
        <v>7.94</v>
      </c>
    </row>
    <row r="12" spans="1:56" s="18" customFormat="1" ht="6.75" customHeight="1">
      <c r="B12" s="875"/>
      <c r="C12" s="875"/>
      <c r="D12" s="875"/>
      <c r="E12" s="875"/>
      <c r="F12" s="875"/>
      <c r="G12" s="875"/>
      <c r="H12" s="875"/>
      <c r="I12" s="875"/>
      <c r="K12" s="875"/>
      <c r="L12" s="875"/>
      <c r="M12" s="875"/>
      <c r="N12" s="875"/>
      <c r="O12" s="875"/>
      <c r="P12" s="875"/>
      <c r="Q12" s="875"/>
      <c r="R12" s="875"/>
      <c r="S12" s="875"/>
      <c r="T12" s="875"/>
    </row>
    <row r="13" spans="1:56" s="18" customFormat="1">
      <c r="A13" s="19" t="s">
        <v>856</v>
      </c>
      <c r="B13" s="875"/>
      <c r="C13" s="875"/>
      <c r="D13" s="875"/>
      <c r="E13" s="875"/>
      <c r="F13" s="875"/>
      <c r="G13" s="875"/>
      <c r="H13" s="875"/>
      <c r="I13" s="875"/>
      <c r="J13" s="19" t="s">
        <v>856</v>
      </c>
      <c r="K13" s="875"/>
      <c r="L13" s="875"/>
      <c r="M13" s="875"/>
      <c r="N13" s="875"/>
      <c r="O13" s="875"/>
      <c r="P13" s="875"/>
      <c r="Q13" s="875"/>
      <c r="R13" s="875"/>
      <c r="S13" s="875"/>
      <c r="T13" s="875"/>
    </row>
    <row r="14" spans="1:56" s="18" customFormat="1">
      <c r="A14" s="18" t="s">
        <v>857</v>
      </c>
      <c r="B14" s="875">
        <v>3.93</v>
      </c>
      <c r="C14" s="875">
        <v>5.16</v>
      </c>
      <c r="D14" s="875">
        <v>3.75</v>
      </c>
      <c r="E14" s="875">
        <v>6.8100000000000005</v>
      </c>
      <c r="F14" s="875">
        <v>3.96</v>
      </c>
      <c r="G14" s="875">
        <v>4.32</v>
      </c>
      <c r="H14" s="875">
        <v>0</v>
      </c>
      <c r="I14" s="875">
        <v>2.89</v>
      </c>
      <c r="J14" s="18" t="s">
        <v>857</v>
      </c>
      <c r="K14" s="875">
        <v>6.71</v>
      </c>
      <c r="L14" s="875">
        <v>2.99</v>
      </c>
      <c r="M14" s="875">
        <v>3.41</v>
      </c>
      <c r="N14" s="875">
        <v>4.78</v>
      </c>
      <c r="O14" s="875">
        <v>3.75</v>
      </c>
      <c r="P14" s="875">
        <v>4.45</v>
      </c>
      <c r="Q14" s="875">
        <v>1.23</v>
      </c>
      <c r="R14" s="876">
        <v>0</v>
      </c>
      <c r="S14" s="876">
        <v>2.27</v>
      </c>
      <c r="T14" s="875">
        <v>3.92</v>
      </c>
    </row>
    <row r="15" spans="1:56" s="18" customFormat="1">
      <c r="A15" s="18" t="s">
        <v>858</v>
      </c>
      <c r="B15" s="875">
        <v>3.5689076801330608</v>
      </c>
      <c r="C15" s="875">
        <v>5.0282303583113581</v>
      </c>
      <c r="D15" s="875">
        <v>3.2665721009738142</v>
      </c>
      <c r="E15" s="875">
        <v>6.3703089026368618</v>
      </c>
      <c r="F15" s="875">
        <v>3.744355530951172</v>
      </c>
      <c r="G15" s="875">
        <v>3.5786536731890686</v>
      </c>
      <c r="H15" s="875">
        <v>0</v>
      </c>
      <c r="I15" s="875">
        <v>2.5970507155373426</v>
      </c>
      <c r="J15" s="18" t="s">
        <v>858</v>
      </c>
      <c r="K15" s="875">
        <v>4.694873980784644</v>
      </c>
      <c r="L15" s="875">
        <v>2.7373063316845871</v>
      </c>
      <c r="M15" s="875">
        <v>3.0691413746394662</v>
      </c>
      <c r="N15" s="875">
        <v>4.4454981239106033</v>
      </c>
      <c r="O15" s="875">
        <v>3.4164018688390083</v>
      </c>
      <c r="P15" s="875">
        <v>3.9621564228521455</v>
      </c>
      <c r="Q15" s="875">
        <v>1.2340951830802198</v>
      </c>
      <c r="R15" s="876">
        <v>0</v>
      </c>
      <c r="S15" s="876">
        <v>2.2733551251504878</v>
      </c>
      <c r="T15" s="875">
        <v>3.4232589712301551</v>
      </c>
    </row>
    <row r="16" spans="1:56" s="18" customFormat="1">
      <c r="A16" s="18" t="s">
        <v>859</v>
      </c>
      <c r="B16" s="875">
        <v>2.39</v>
      </c>
      <c r="C16" s="875">
        <v>3.33</v>
      </c>
      <c r="D16" s="875">
        <v>1.76</v>
      </c>
      <c r="E16" s="875">
        <v>3.4</v>
      </c>
      <c r="F16" s="875">
        <v>1.1200000000000001</v>
      </c>
      <c r="G16" s="875">
        <v>3.75</v>
      </c>
      <c r="H16" s="875">
        <v>0</v>
      </c>
      <c r="I16" s="875">
        <v>0.91</v>
      </c>
      <c r="J16" s="18" t="s">
        <v>859</v>
      </c>
      <c r="K16" s="875">
        <v>0.89</v>
      </c>
      <c r="L16" s="875">
        <v>0.85</v>
      </c>
      <c r="M16" s="875">
        <v>1.73</v>
      </c>
      <c r="N16" s="875">
        <v>0.62</v>
      </c>
      <c r="O16" s="875">
        <v>1.97</v>
      </c>
      <c r="P16" s="875">
        <v>1.82</v>
      </c>
      <c r="Q16" s="875">
        <v>0</v>
      </c>
      <c r="R16" s="876">
        <v>0</v>
      </c>
      <c r="S16" s="876">
        <v>0</v>
      </c>
      <c r="T16" s="875">
        <v>2</v>
      </c>
    </row>
    <row r="17" spans="1:20" s="18" customFormat="1">
      <c r="A17" s="18" t="s">
        <v>860</v>
      </c>
      <c r="B17" s="875">
        <v>4.17</v>
      </c>
      <c r="C17" s="875">
        <v>4.57</v>
      </c>
      <c r="D17" s="875">
        <v>4.43</v>
      </c>
      <c r="E17" s="875">
        <v>6.92</v>
      </c>
      <c r="F17" s="875">
        <v>4.03</v>
      </c>
      <c r="G17" s="875">
        <v>4.24</v>
      </c>
      <c r="H17" s="875">
        <v>0</v>
      </c>
      <c r="I17" s="875">
        <v>3.15</v>
      </c>
      <c r="J17" s="18" t="s">
        <v>860</v>
      </c>
      <c r="K17" s="875">
        <v>6.69</v>
      </c>
      <c r="L17" s="875">
        <v>2.82</v>
      </c>
      <c r="M17" s="875">
        <v>3.41</v>
      </c>
      <c r="N17" s="875">
        <v>1.3</v>
      </c>
      <c r="O17" s="875">
        <v>3.75</v>
      </c>
      <c r="P17" s="875">
        <v>4.8100000000000005</v>
      </c>
      <c r="Q17" s="875">
        <v>0</v>
      </c>
      <c r="R17" s="876">
        <v>0</v>
      </c>
      <c r="S17" s="876">
        <v>0</v>
      </c>
      <c r="T17" s="875">
        <v>4.2300000000000004</v>
      </c>
    </row>
    <row r="18" spans="1:20" s="18" customFormat="1">
      <c r="A18" s="18" t="s">
        <v>861</v>
      </c>
      <c r="B18" s="875">
        <v>3.24</v>
      </c>
      <c r="C18" s="875">
        <v>11.31</v>
      </c>
      <c r="D18" s="875">
        <v>2.3000000000000003</v>
      </c>
      <c r="E18" s="875">
        <v>6.34</v>
      </c>
      <c r="F18" s="875">
        <v>3.84</v>
      </c>
      <c r="G18" s="875">
        <v>4.58</v>
      </c>
      <c r="H18" s="875">
        <v>0</v>
      </c>
      <c r="I18" s="875">
        <v>2.09</v>
      </c>
      <c r="J18" s="18" t="s">
        <v>861</v>
      </c>
      <c r="K18" s="875">
        <v>22.79</v>
      </c>
      <c r="L18" s="875">
        <v>3.62</v>
      </c>
      <c r="M18" s="875">
        <v>82.94</v>
      </c>
      <c r="N18" s="875">
        <v>6.9</v>
      </c>
      <c r="O18" s="875">
        <v>0</v>
      </c>
      <c r="P18" s="875">
        <v>0</v>
      </c>
      <c r="Q18" s="875">
        <v>1.46</v>
      </c>
      <c r="R18" s="876">
        <v>0</v>
      </c>
      <c r="S18" s="876">
        <v>4.13</v>
      </c>
      <c r="T18" s="875">
        <v>3.08</v>
      </c>
    </row>
    <row r="19" spans="1:20" s="18" customFormat="1">
      <c r="A19" s="18" t="s">
        <v>862</v>
      </c>
      <c r="B19" s="875">
        <v>141.76</v>
      </c>
      <c r="C19" s="875">
        <v>161.72</v>
      </c>
      <c r="D19" s="875">
        <v>158.12</v>
      </c>
      <c r="E19" s="875">
        <v>130.59</v>
      </c>
      <c r="F19" s="875">
        <v>148.05000000000001</v>
      </c>
      <c r="G19" s="875">
        <v>181.18</v>
      </c>
      <c r="H19" s="875">
        <v>0</v>
      </c>
      <c r="I19" s="875">
        <v>146.19</v>
      </c>
      <c r="J19" s="18" t="s">
        <v>862</v>
      </c>
      <c r="K19" s="875">
        <v>124.48</v>
      </c>
      <c r="L19" s="875">
        <v>147.9</v>
      </c>
      <c r="M19" s="875">
        <v>210.71</v>
      </c>
      <c r="N19" s="875">
        <v>100.8</v>
      </c>
      <c r="O19" s="875">
        <v>208.75</v>
      </c>
      <c r="P19" s="875">
        <v>177.76</v>
      </c>
      <c r="Q19" s="875">
        <v>111.63</v>
      </c>
      <c r="R19" s="876">
        <v>0</v>
      </c>
      <c r="S19" s="876">
        <v>108.10000000000001</v>
      </c>
      <c r="T19" s="875">
        <v>152.72999999999999</v>
      </c>
    </row>
    <row r="20" spans="1:20" s="18" customFormat="1" ht="6.75" customHeight="1">
      <c r="B20" s="875"/>
      <c r="C20" s="875"/>
      <c r="D20" s="875"/>
      <c r="E20" s="875"/>
      <c r="F20" s="875"/>
      <c r="G20" s="875"/>
      <c r="H20" s="875"/>
      <c r="I20" s="875"/>
      <c r="K20" s="875"/>
      <c r="L20" s="875"/>
      <c r="M20" s="875"/>
      <c r="N20" s="875"/>
      <c r="O20" s="875"/>
      <c r="P20" s="875"/>
      <c r="Q20" s="875"/>
      <c r="R20" s="875"/>
      <c r="S20" s="875"/>
      <c r="T20" s="875"/>
    </row>
    <row r="21" spans="1:20" s="18" customFormat="1">
      <c r="A21" s="19" t="s">
        <v>863</v>
      </c>
      <c r="B21" s="875"/>
      <c r="C21" s="875"/>
      <c r="D21" s="875"/>
      <c r="E21" s="875"/>
      <c r="F21" s="875"/>
      <c r="G21" s="875"/>
      <c r="H21" s="875"/>
      <c r="I21" s="875"/>
      <c r="J21" s="19" t="s">
        <v>863</v>
      </c>
      <c r="K21" s="875"/>
      <c r="L21" s="875"/>
      <c r="M21" s="875"/>
      <c r="N21" s="875"/>
      <c r="O21" s="875"/>
      <c r="P21" s="875"/>
      <c r="Q21" s="875"/>
      <c r="R21" s="875"/>
      <c r="S21" s="875"/>
      <c r="T21" s="875"/>
    </row>
    <row r="22" spans="1:20" s="18" customFormat="1">
      <c r="A22" s="18" t="s">
        <v>864</v>
      </c>
      <c r="B22" s="875">
        <v>2.750428506040651</v>
      </c>
      <c r="C22" s="875">
        <v>4.1755518446682363</v>
      </c>
      <c r="D22" s="875">
        <v>3.3482222091762446</v>
      </c>
      <c r="E22" s="875">
        <v>3.0877607701046457</v>
      </c>
      <c r="F22" s="875">
        <v>1.737720776851416</v>
      </c>
      <c r="G22" s="875">
        <v>2.4838630812970717</v>
      </c>
      <c r="H22" s="875">
        <v>3.1182767640233098</v>
      </c>
      <c r="I22" s="875">
        <v>2.5519783442555557</v>
      </c>
      <c r="J22" s="18" t="s">
        <v>864</v>
      </c>
      <c r="K22" s="875">
        <v>7.6529780692058864</v>
      </c>
      <c r="L22" s="875">
        <v>1.9576919992738122</v>
      </c>
      <c r="M22" s="875">
        <v>13.25903645949599</v>
      </c>
      <c r="N22" s="875">
        <v>2.0757005426125543</v>
      </c>
      <c r="O22" s="875">
        <v>14.320143277844997</v>
      </c>
      <c r="P22" s="875">
        <v>10.747154944428786</v>
      </c>
      <c r="Q22" s="875">
        <v>1.083003273786584</v>
      </c>
      <c r="R22" s="875">
        <v>0.99254305187504499</v>
      </c>
      <c r="S22" s="875">
        <v>2.7309114000772094</v>
      </c>
      <c r="T22" s="875">
        <v>3.1400247355441468</v>
      </c>
    </row>
    <row r="23" spans="1:20" s="18" customFormat="1">
      <c r="A23" s="18" t="s">
        <v>865</v>
      </c>
      <c r="B23" s="875">
        <v>38.274201625894051</v>
      </c>
      <c r="C23" s="875">
        <v>54.665961300416342</v>
      </c>
      <c r="D23" s="875">
        <v>38.189331534158519</v>
      </c>
      <c r="E23" s="875">
        <v>45.222967842732892</v>
      </c>
      <c r="F23" s="875">
        <v>43.575725091225934</v>
      </c>
      <c r="G23" s="875">
        <v>41.580492198724258</v>
      </c>
      <c r="H23" s="875">
        <v>29.497973698839235</v>
      </c>
      <c r="I23" s="875">
        <v>40.304061676705807</v>
      </c>
      <c r="J23" s="18" t="s">
        <v>865</v>
      </c>
      <c r="K23" s="875">
        <v>51.625176996154906</v>
      </c>
      <c r="L23" s="875">
        <v>68.285768334953119</v>
      </c>
      <c r="M23" s="875">
        <v>46.266264793190473</v>
      </c>
      <c r="N23" s="875">
        <v>33.068943752380299</v>
      </c>
      <c r="O23" s="875">
        <v>53.059985872470847</v>
      </c>
      <c r="P23" s="875">
        <v>47.889294065290997</v>
      </c>
      <c r="Q23" s="875">
        <v>37.786967623020892</v>
      </c>
      <c r="R23" s="875">
        <v>36.154166453905376</v>
      </c>
      <c r="S23" s="875">
        <v>70.272787899450094</v>
      </c>
      <c r="T23" s="875">
        <v>40.325322724681349</v>
      </c>
    </row>
    <row r="24" spans="1:20" s="18" customFormat="1">
      <c r="A24" s="18" t="s">
        <v>866</v>
      </c>
      <c r="B24" s="875">
        <v>83.248570307078651</v>
      </c>
      <c r="C24" s="875">
        <v>93.390810610106669</v>
      </c>
      <c r="D24" s="875">
        <v>80.73842173543791</v>
      </c>
      <c r="E24" s="875">
        <v>77.648990698020143</v>
      </c>
      <c r="F24" s="875">
        <v>88.079020106482702</v>
      </c>
      <c r="G24" s="875">
        <v>84.849597024462753</v>
      </c>
      <c r="H24" s="875">
        <v>75.616382210065055</v>
      </c>
      <c r="I24" s="875">
        <v>84.670356652567293</v>
      </c>
      <c r="J24" s="18" t="s">
        <v>866</v>
      </c>
      <c r="K24" s="875">
        <v>96.306159989830562</v>
      </c>
      <c r="L24" s="875">
        <v>95.904963136292565</v>
      </c>
      <c r="M24" s="875">
        <v>79.070738317374008</v>
      </c>
      <c r="N24" s="875">
        <v>85.716199832223268</v>
      </c>
      <c r="O24" s="875">
        <v>75.118391982727672</v>
      </c>
      <c r="P24" s="875">
        <v>85.423834237273283</v>
      </c>
      <c r="Q24" s="875">
        <v>87.052580362172733</v>
      </c>
      <c r="R24" s="875">
        <v>87.039193409697816</v>
      </c>
      <c r="S24" s="875">
        <v>82.512848850960808</v>
      </c>
      <c r="T24" s="875">
        <v>83.435848045203343</v>
      </c>
    </row>
    <row r="25" spans="1:20" s="18" customFormat="1">
      <c r="A25" s="18" t="s">
        <v>867</v>
      </c>
      <c r="B25" s="875">
        <v>9.4044472171639644</v>
      </c>
      <c r="C25" s="875">
        <v>12.520321222461412</v>
      </c>
      <c r="D25" s="875">
        <v>9.3901800942056948</v>
      </c>
      <c r="E25" s="875">
        <v>10.720529078866967</v>
      </c>
      <c r="F25" s="875">
        <v>8.3292146306478987</v>
      </c>
      <c r="G25" s="875">
        <v>8.7140286511084408</v>
      </c>
      <c r="H25" s="875">
        <v>9.2700059935607779</v>
      </c>
      <c r="I25" s="875">
        <v>9.7195826049939456</v>
      </c>
      <c r="J25" s="18" t="s">
        <v>867</v>
      </c>
      <c r="K25" s="875">
        <v>20.659969966785923</v>
      </c>
      <c r="L25" s="875">
        <v>7.9622860815891299</v>
      </c>
      <c r="M25" s="875">
        <v>29.849089477907455</v>
      </c>
      <c r="N25" s="875">
        <v>9.587716200369611</v>
      </c>
      <c r="O25" s="875">
        <v>27.182565238188744</v>
      </c>
      <c r="P25" s="875">
        <v>27.005545747381159</v>
      </c>
      <c r="Q25" s="875">
        <v>5.7241143856546124</v>
      </c>
      <c r="R25" s="875">
        <v>4.9441405097589275</v>
      </c>
      <c r="S25" s="875">
        <v>7.0603540695859435</v>
      </c>
      <c r="T25" s="875">
        <v>9.913876373059205</v>
      </c>
    </row>
    <row r="26" spans="1:20" s="18" customFormat="1">
      <c r="A26" s="18" t="s">
        <v>868</v>
      </c>
      <c r="B26" s="877">
        <v>10376</v>
      </c>
      <c r="C26" s="877">
        <v>2383</v>
      </c>
      <c r="D26" s="877">
        <v>4661</v>
      </c>
      <c r="E26" s="877">
        <v>6671</v>
      </c>
      <c r="F26" s="877">
        <v>9773</v>
      </c>
      <c r="G26" s="877">
        <v>8231</v>
      </c>
      <c r="H26" s="877">
        <v>6898</v>
      </c>
      <c r="I26" s="877">
        <v>7422</v>
      </c>
      <c r="J26" s="18" t="s">
        <v>868</v>
      </c>
      <c r="K26" s="877">
        <v>1208</v>
      </c>
      <c r="L26" s="877">
        <v>6765</v>
      </c>
      <c r="M26" s="877">
        <v>2192</v>
      </c>
      <c r="N26" s="877">
        <v>23800</v>
      </c>
      <c r="O26" s="877">
        <v>1000</v>
      </c>
      <c r="P26" s="877">
        <v>717</v>
      </c>
      <c r="Q26" s="877">
        <v>14815</v>
      </c>
      <c r="R26" s="877">
        <v>5123</v>
      </c>
      <c r="S26" s="877">
        <v>20572</v>
      </c>
      <c r="T26" s="877">
        <v>5466</v>
      </c>
    </row>
    <row r="27" spans="1:20" s="18" customFormat="1">
      <c r="A27" s="18" t="s">
        <v>869</v>
      </c>
      <c r="B27" s="877">
        <v>266871.52622996515</v>
      </c>
      <c r="C27" s="877">
        <v>63393.165999999997</v>
      </c>
      <c r="D27" s="877">
        <v>431142.6517124183</v>
      </c>
      <c r="E27" s="877">
        <v>193581.42558536585</v>
      </c>
      <c r="F27" s="877">
        <v>258493.27479032258</v>
      </c>
      <c r="G27" s="877">
        <v>278426.58775625</v>
      </c>
      <c r="H27" s="877">
        <v>6430395.4749999996</v>
      </c>
      <c r="I27" s="877">
        <v>336804.92604026844</v>
      </c>
      <c r="J27" s="18" t="s">
        <v>869</v>
      </c>
      <c r="K27" s="877">
        <v>36998.843200000003</v>
      </c>
      <c r="L27" s="877">
        <v>393543.3676363636</v>
      </c>
      <c r="M27" s="877">
        <v>62178.115244897956</v>
      </c>
      <c r="N27" s="877">
        <v>6918815.7319999998</v>
      </c>
      <c r="O27" s="877">
        <v>41209.883406250003</v>
      </c>
      <c r="P27" s="877">
        <v>23088.994047619046</v>
      </c>
      <c r="Q27" s="877">
        <v>2008964.125</v>
      </c>
      <c r="R27" s="878">
        <v>2033774.5560000001</v>
      </c>
      <c r="S27" s="878">
        <v>1449848.632</v>
      </c>
      <c r="T27" s="877">
        <v>253254.8617899449</v>
      </c>
    </row>
    <row r="28" spans="1:20" s="18" customFormat="1" ht="6.75" customHeight="1">
      <c r="B28" s="879"/>
      <c r="C28" s="879"/>
      <c r="D28" s="879"/>
      <c r="E28" s="879"/>
      <c r="F28" s="879"/>
      <c r="G28" s="879"/>
      <c r="H28" s="879"/>
      <c r="I28" s="879"/>
      <c r="K28" s="879"/>
      <c r="L28" s="879"/>
      <c r="M28" s="879"/>
      <c r="N28" s="879"/>
      <c r="O28" s="879"/>
      <c r="P28" s="879"/>
      <c r="Q28" s="879"/>
      <c r="R28" s="879"/>
      <c r="S28" s="879"/>
      <c r="T28" s="879"/>
    </row>
    <row r="29" spans="1:20" s="18" customFormat="1">
      <c r="A29" s="19" t="s">
        <v>870</v>
      </c>
      <c r="B29" s="880"/>
      <c r="C29" s="880"/>
      <c r="D29" s="880"/>
      <c r="E29" s="880"/>
      <c r="F29" s="880"/>
      <c r="G29" s="880"/>
      <c r="H29" s="880"/>
      <c r="I29" s="881"/>
      <c r="J29" s="19" t="s">
        <v>870</v>
      </c>
      <c r="K29" s="880"/>
      <c r="L29" s="880"/>
      <c r="M29" s="880"/>
      <c r="N29" s="880"/>
      <c r="O29" s="880"/>
      <c r="P29" s="880"/>
      <c r="Q29" s="880"/>
      <c r="R29" s="880"/>
      <c r="S29" s="880"/>
      <c r="T29" s="881"/>
    </row>
    <row r="30" spans="1:20" s="18" customFormat="1">
      <c r="A30" s="18" t="s">
        <v>871</v>
      </c>
      <c r="B30" s="875">
        <v>14.50584510702115</v>
      </c>
      <c r="C30" s="875">
        <v>3.0664655662864964</v>
      </c>
      <c r="D30" s="875">
        <v>21.543135685367599</v>
      </c>
      <c r="E30" s="875">
        <v>-3.7130269785769423</v>
      </c>
      <c r="F30" s="875">
        <v>10.628168663375131</v>
      </c>
      <c r="G30" s="875">
        <v>7.8892918039120099</v>
      </c>
      <c r="H30" s="875">
        <v>31.37633923572556</v>
      </c>
      <c r="I30" s="875">
        <v>11.252634340820624</v>
      </c>
      <c r="J30" s="18" t="s">
        <v>871</v>
      </c>
      <c r="K30" s="875">
        <v>11.68792136543385</v>
      </c>
      <c r="L30" s="875">
        <v>6.2939694211673975</v>
      </c>
      <c r="M30" s="875">
        <v>7.7195470632289664</v>
      </c>
      <c r="N30" s="875">
        <v>17.549974253644073</v>
      </c>
      <c r="O30" s="875">
        <v>-5.8049328717209425</v>
      </c>
      <c r="P30" s="875">
        <v>2.4593159617443634</v>
      </c>
      <c r="Q30" s="875">
        <v>7.6189941348806345</v>
      </c>
      <c r="R30" s="875">
        <v>13.885154214660758</v>
      </c>
      <c r="S30" s="875">
        <v>0.93693910659483437</v>
      </c>
      <c r="T30" s="875">
        <v>14.745520066518688</v>
      </c>
    </row>
    <row r="31" spans="1:20" s="18" customFormat="1">
      <c r="A31" s="18" t="s">
        <v>872</v>
      </c>
      <c r="B31" s="875">
        <v>1.6733005856361358</v>
      </c>
      <c r="C31" s="875">
        <v>0.55868676923017246</v>
      </c>
      <c r="D31" s="875">
        <v>2.6866893204793509</v>
      </c>
      <c r="E31" s="875">
        <v>-0.38783802369807541</v>
      </c>
      <c r="F31" s="875">
        <v>0.86635525809781699</v>
      </c>
      <c r="G31" s="875">
        <v>1.2769162621376622</v>
      </c>
      <c r="H31" s="875">
        <v>4.3123641996026727</v>
      </c>
      <c r="I31" s="875">
        <v>1.232102585407193</v>
      </c>
      <c r="J31" s="18" t="s">
        <v>872</v>
      </c>
      <c r="K31" s="875">
        <v>1.8341628338630451</v>
      </c>
      <c r="L31" s="875">
        <v>0.8589192609750147</v>
      </c>
      <c r="M31" s="875">
        <v>1.579010510679834</v>
      </c>
      <c r="N31" s="875">
        <v>2.137183171700634</v>
      </c>
      <c r="O31" s="875">
        <v>-1.1199838389357903</v>
      </c>
      <c r="P31" s="875">
        <v>0.24478870231284508</v>
      </c>
      <c r="Q31" s="875">
        <v>1.3218089872724816</v>
      </c>
      <c r="R31" s="875">
        <v>1.7179686743591291</v>
      </c>
      <c r="S31" s="875">
        <v>0.2707112094301542</v>
      </c>
      <c r="T31" s="875">
        <v>1.8696437478311063</v>
      </c>
    </row>
    <row r="32" spans="1:20" s="18" customFormat="1" ht="7.5" customHeight="1">
      <c r="B32" s="875"/>
      <c r="C32" s="875"/>
      <c r="D32" s="875"/>
      <c r="E32" s="875"/>
      <c r="F32" s="875"/>
      <c r="G32" s="875"/>
      <c r="H32" s="875"/>
      <c r="I32" s="875"/>
      <c r="K32" s="875"/>
      <c r="L32" s="875"/>
      <c r="M32" s="875"/>
      <c r="N32" s="875"/>
      <c r="O32" s="875"/>
      <c r="P32" s="875"/>
      <c r="Q32" s="875"/>
      <c r="R32" s="875"/>
      <c r="S32" s="875"/>
      <c r="T32" s="875"/>
    </row>
    <row r="33" spans="1:20" s="18" customFormat="1">
      <c r="A33" s="19" t="s">
        <v>873</v>
      </c>
      <c r="B33" s="875"/>
      <c r="C33" s="875"/>
      <c r="D33" s="875"/>
      <c r="E33" s="875"/>
      <c r="F33" s="875"/>
      <c r="G33" s="875"/>
      <c r="H33" s="875"/>
      <c r="I33" s="875"/>
      <c r="J33" s="19" t="s">
        <v>873</v>
      </c>
      <c r="K33" s="875"/>
      <c r="L33" s="875"/>
      <c r="M33" s="875"/>
      <c r="N33" s="875"/>
      <c r="O33" s="875"/>
      <c r="P33" s="875"/>
      <c r="Q33" s="875"/>
      <c r="R33" s="875"/>
      <c r="S33" s="875"/>
      <c r="T33" s="875"/>
    </row>
    <row r="34" spans="1:20" s="18" customFormat="1">
      <c r="A34" s="18" t="s">
        <v>874</v>
      </c>
      <c r="B34" s="875">
        <v>27.3</v>
      </c>
      <c r="C34" s="875">
        <v>19.7</v>
      </c>
      <c r="D34" s="875">
        <v>30.11</v>
      </c>
      <c r="E34" s="875">
        <v>31.98</v>
      </c>
      <c r="F34" s="875">
        <v>37.68</v>
      </c>
      <c r="G34" s="875">
        <v>24.43</v>
      </c>
      <c r="H34" s="875">
        <v>86.16</v>
      </c>
      <c r="I34" s="875">
        <v>30.01</v>
      </c>
      <c r="J34" s="18" t="s">
        <v>874</v>
      </c>
      <c r="K34" s="875">
        <v>26.47</v>
      </c>
      <c r="L34" s="875">
        <v>41.02</v>
      </c>
      <c r="M34" s="875">
        <v>25</v>
      </c>
      <c r="N34" s="875">
        <v>40.51</v>
      </c>
      <c r="O34" s="875">
        <v>33.08</v>
      </c>
      <c r="P34" s="875">
        <v>42.89</v>
      </c>
      <c r="Q34" s="875">
        <v>220.94</v>
      </c>
      <c r="R34" s="875">
        <v>222.42000000000002</v>
      </c>
      <c r="S34" s="875">
        <v>51.03</v>
      </c>
      <c r="T34" s="875">
        <v>30.64</v>
      </c>
    </row>
    <row r="35" spans="1:20" s="18" customFormat="1">
      <c r="A35" s="18" t="s">
        <v>875</v>
      </c>
      <c r="B35" s="875">
        <v>50.160000000000004</v>
      </c>
      <c r="C35" s="875">
        <v>58.53</v>
      </c>
      <c r="D35" s="875">
        <v>56.89</v>
      </c>
      <c r="E35" s="875">
        <v>52.82</v>
      </c>
      <c r="F35" s="875">
        <v>49.95</v>
      </c>
      <c r="G35" s="875">
        <v>60</v>
      </c>
      <c r="H35" s="875">
        <v>94.86</v>
      </c>
      <c r="I35" s="875">
        <v>51.72</v>
      </c>
      <c r="J35" s="18" t="s">
        <v>875</v>
      </c>
      <c r="K35" s="875">
        <v>154.18</v>
      </c>
      <c r="L35" s="875">
        <v>62.5</v>
      </c>
      <c r="M35" s="875">
        <v>127.77</v>
      </c>
      <c r="N35" s="875">
        <v>49.9</v>
      </c>
      <c r="O35" s="875">
        <v>951.25</v>
      </c>
      <c r="P35" s="875">
        <v>72.09</v>
      </c>
      <c r="Q35" s="875">
        <v>60.6</v>
      </c>
      <c r="R35" s="875">
        <v>96.84</v>
      </c>
      <c r="S35" s="875">
        <v>83.95</v>
      </c>
      <c r="T35" s="875">
        <v>56.56</v>
      </c>
    </row>
    <row r="36" spans="1:20" s="18" customFormat="1">
      <c r="A36" s="18" t="s">
        <v>876</v>
      </c>
      <c r="B36" s="875">
        <v>0.17</v>
      </c>
      <c r="C36" s="875">
        <v>0.68</v>
      </c>
      <c r="D36" s="875">
        <v>0.14000000000000001</v>
      </c>
      <c r="E36" s="875">
        <v>1.1200000000000001</v>
      </c>
      <c r="F36" s="875">
        <v>0.17</v>
      </c>
      <c r="G36" s="875">
        <v>0.12</v>
      </c>
      <c r="H36" s="875">
        <v>0.15</v>
      </c>
      <c r="I36" s="875">
        <v>0.45</v>
      </c>
      <c r="J36" s="18" t="s">
        <v>876</v>
      </c>
      <c r="K36" s="875">
        <v>35.36</v>
      </c>
      <c r="L36" s="875">
        <v>0.94000000000000006</v>
      </c>
      <c r="M36" s="875">
        <v>0</v>
      </c>
      <c r="N36" s="875">
        <v>0.03</v>
      </c>
      <c r="O36" s="875">
        <v>0</v>
      </c>
      <c r="P36" s="875">
        <v>10.91</v>
      </c>
      <c r="Q36" s="875">
        <v>2.95</v>
      </c>
      <c r="R36" s="875">
        <v>0.22</v>
      </c>
      <c r="S36" s="875">
        <v>0.04</v>
      </c>
      <c r="T36" s="875">
        <v>0.2</v>
      </c>
    </row>
    <row r="37" spans="1:20" s="18" customFormat="1" ht="13.5" thickBot="1">
      <c r="A37" s="28" t="s">
        <v>877</v>
      </c>
      <c r="B37" s="882">
        <v>1.49</v>
      </c>
      <c r="C37" s="882">
        <v>3.69</v>
      </c>
      <c r="D37" s="882">
        <v>1.71</v>
      </c>
      <c r="E37" s="882">
        <v>5.76</v>
      </c>
      <c r="F37" s="882">
        <v>1.75</v>
      </c>
      <c r="G37" s="882">
        <v>1.96</v>
      </c>
      <c r="H37" s="882">
        <v>1.04</v>
      </c>
      <c r="I37" s="882">
        <v>2.1800000000000002</v>
      </c>
      <c r="J37" s="28" t="s">
        <v>877</v>
      </c>
      <c r="K37" s="882">
        <v>101.05</v>
      </c>
      <c r="L37" s="882">
        <v>15.91</v>
      </c>
      <c r="M37" s="882">
        <v>0</v>
      </c>
      <c r="N37" s="882">
        <v>1.07</v>
      </c>
      <c r="O37" s="882">
        <v>0</v>
      </c>
      <c r="P37" s="882">
        <v>2.13</v>
      </c>
      <c r="Q37" s="882">
        <v>9.74</v>
      </c>
      <c r="R37" s="882">
        <v>4.4000000000000004</v>
      </c>
      <c r="S37" s="882">
        <v>2.39</v>
      </c>
      <c r="T37" s="882">
        <v>1.77</v>
      </c>
    </row>
    <row r="38" spans="1:20" s="18" customFormat="1" ht="3.75" customHeight="1">
      <c r="B38" s="875"/>
      <c r="C38" s="875"/>
      <c r="D38" s="875"/>
      <c r="E38" s="875"/>
      <c r="F38" s="875"/>
      <c r="G38" s="875"/>
      <c r="H38" s="875"/>
      <c r="I38" s="875"/>
      <c r="K38" s="875"/>
      <c r="L38" s="875"/>
      <c r="M38" s="875"/>
      <c r="N38" s="875"/>
      <c r="O38" s="875"/>
      <c r="P38" s="875"/>
      <c r="Q38" s="875"/>
      <c r="R38" s="875"/>
      <c r="S38" s="875"/>
      <c r="T38" s="875"/>
    </row>
    <row r="39" spans="1:20" s="18" customFormat="1">
      <c r="A39" s="204" t="s">
        <v>878</v>
      </c>
      <c r="J39" s="204" t="s">
        <v>878</v>
      </c>
    </row>
    <row r="40" spans="1:20" s="24" customFormat="1">
      <c r="A40" s="24" t="s">
        <v>879</v>
      </c>
      <c r="J40" s="24" t="s">
        <v>879</v>
      </c>
    </row>
    <row r="41" spans="1:20" s="18" customFormat="1">
      <c r="A41" s="24" t="s">
        <v>880</v>
      </c>
      <c r="J41" s="24" t="s">
        <v>880</v>
      </c>
    </row>
    <row r="42" spans="1:20" s="18" customFormat="1">
      <c r="A42" s="18" t="s">
        <v>881</v>
      </c>
      <c r="J42" s="18" t="s">
        <v>881</v>
      </c>
    </row>
    <row r="43" spans="1:20" s="18" customFormat="1">
      <c r="A43" s="883" t="s">
        <v>882</v>
      </c>
      <c r="J43" s="883" t="s">
        <v>882</v>
      </c>
    </row>
    <row r="44" spans="1:20" ht="12.75" customHeight="1">
      <c r="A44" s="883" t="s">
        <v>883</v>
      </c>
      <c r="B44" s="884"/>
      <c r="C44" s="884"/>
      <c r="D44" s="875"/>
      <c r="E44" s="884"/>
      <c r="F44" s="884"/>
      <c r="G44" s="884"/>
      <c r="H44" s="875"/>
      <c r="I44" s="884"/>
      <c r="J44" s="883" t="s">
        <v>883</v>
      </c>
      <c r="K44" s="884"/>
      <c r="L44" s="884"/>
      <c r="M44" s="884"/>
      <c r="N44" s="884"/>
      <c r="O44" s="884"/>
      <c r="P44" s="884"/>
      <c r="Q44" s="884"/>
      <c r="R44" s="884"/>
      <c r="S44" s="884"/>
      <c r="T44" s="884"/>
    </row>
    <row r="45" spans="1:20" ht="13.5">
      <c r="A45" s="18"/>
      <c r="B45" s="875"/>
      <c r="C45" s="875"/>
      <c r="D45" s="875"/>
      <c r="E45" s="884"/>
      <c r="F45" s="875"/>
      <c r="G45" s="875"/>
      <c r="H45" s="875"/>
      <c r="I45" s="875"/>
      <c r="J45" s="883"/>
      <c r="K45" s="875"/>
      <c r="L45" s="875"/>
      <c r="M45" s="875"/>
      <c r="N45" s="875"/>
      <c r="O45" s="875"/>
      <c r="P45" s="875"/>
      <c r="Q45" s="875"/>
      <c r="R45" s="875"/>
      <c r="S45" s="875"/>
      <c r="T45" s="875"/>
    </row>
    <row r="46" spans="1:20" ht="13.5">
      <c r="D46" s="875"/>
      <c r="E46" s="884"/>
    </row>
    <row r="47" spans="1:20" ht="13.5">
      <c r="D47" s="875"/>
      <c r="E47" s="884"/>
    </row>
    <row r="48" spans="1:20" ht="13.5">
      <c r="B48" s="885"/>
      <c r="D48" s="875"/>
      <c r="E48" s="884"/>
    </row>
    <row r="49" spans="4:5" ht="13.5">
      <c r="D49" s="875"/>
      <c r="E49" s="884"/>
    </row>
    <row r="50" spans="4:5" ht="13.5">
      <c r="D50" s="886"/>
      <c r="E50" s="884"/>
    </row>
    <row r="51" spans="4:5" ht="13.5">
      <c r="D51" s="875"/>
      <c r="E51" s="884"/>
    </row>
    <row r="52" spans="4:5" ht="13.5">
      <c r="D52" s="875"/>
      <c r="E52" s="884"/>
    </row>
    <row r="53" spans="4:5" ht="13.5">
      <c r="D53" s="875"/>
      <c r="E53" s="884"/>
    </row>
    <row r="54" spans="4:5" ht="13.5">
      <c r="D54" s="875"/>
      <c r="E54" s="884"/>
    </row>
    <row r="55" spans="4:5" ht="13.5">
      <c r="D55" s="875"/>
      <c r="E55" s="884"/>
    </row>
    <row r="56" spans="4:5" ht="13.5">
      <c r="D56" s="875"/>
      <c r="E56" s="884"/>
    </row>
    <row r="57" spans="4:5" ht="13.5">
      <c r="D57" s="875"/>
      <c r="E57" s="884"/>
    </row>
    <row r="58" spans="4:5" ht="13.5">
      <c r="D58" s="877"/>
      <c r="E58" s="884"/>
    </row>
    <row r="59" spans="4:5" ht="13.5">
      <c r="D59" s="877"/>
      <c r="E59" s="884"/>
    </row>
    <row r="60" spans="4:5" ht="13.5">
      <c r="D60" s="879"/>
      <c r="E60" s="884"/>
    </row>
    <row r="61" spans="4:5" ht="13.5">
      <c r="D61" s="880"/>
      <c r="E61" s="884"/>
    </row>
    <row r="62" spans="4:5" ht="13.5">
      <c r="D62" s="875"/>
      <c r="E62" s="884"/>
    </row>
    <row r="63" spans="4:5" ht="13.5">
      <c r="D63" s="875"/>
      <c r="E63" s="884"/>
    </row>
    <row r="64" spans="4:5" ht="13.5">
      <c r="D64" s="875"/>
      <c r="E64" s="884"/>
    </row>
    <row r="65" spans="4:56" ht="13.5">
      <c r="D65" s="875"/>
      <c r="E65" s="884"/>
    </row>
    <row r="66" spans="4:56" ht="13.5">
      <c r="D66" s="875"/>
      <c r="E66" s="884"/>
    </row>
    <row r="67" spans="4:56" ht="13.5">
      <c r="D67" s="875"/>
      <c r="E67" s="884"/>
    </row>
    <row r="68" spans="4:56" ht="13.5">
      <c r="D68" s="875"/>
      <c r="E68" s="884"/>
    </row>
    <row r="69" spans="4:56" ht="13.5">
      <c r="D69" s="877"/>
      <c r="E69" s="884"/>
    </row>
    <row r="79" spans="4:56">
      <c r="BD79" s="51"/>
    </row>
    <row r="200" spans="3:3">
      <c r="C200" s="7" t="s">
        <v>115</v>
      </c>
    </row>
  </sheetData>
  <mergeCells count="27">
    <mergeCell ref="S6:S7"/>
    <mergeCell ref="T6:T7"/>
    <mergeCell ref="M6:M7"/>
    <mergeCell ref="N6:N7"/>
    <mergeCell ref="O6:O7"/>
    <mergeCell ref="P6:P7"/>
    <mergeCell ref="Q6:Q7"/>
    <mergeCell ref="R6:R7"/>
    <mergeCell ref="G6:G7"/>
    <mergeCell ref="H6:H7"/>
    <mergeCell ref="I6:I7"/>
    <mergeCell ref="J6:J7"/>
    <mergeCell ref="K6:K7"/>
    <mergeCell ref="L6:L7"/>
    <mergeCell ref="A6:A7"/>
    <mergeCell ref="B6:B7"/>
    <mergeCell ref="C6:C7"/>
    <mergeCell ref="D6:D7"/>
    <mergeCell ref="E6:E7"/>
    <mergeCell ref="F6:F7"/>
    <mergeCell ref="J1:T1"/>
    <mergeCell ref="A2:I2"/>
    <mergeCell ref="J2:T2"/>
    <mergeCell ref="A3:I3"/>
    <mergeCell ref="J3:T3"/>
    <mergeCell ref="A4:I4"/>
    <mergeCell ref="J4:T4"/>
  </mergeCells>
  <hyperlinks>
    <hyperlink ref="A1" location="Índice!A1" display="Volver al Índice" xr:uid="{4ED192DB-16EC-435A-AA84-EAF46B7829FC}"/>
  </hyperlinks>
  <printOptions horizontalCentered="1" verticalCentered="1"/>
  <pageMargins left="0.98425196850393704" right="0.98425196850393704" top="0.98425196850393704" bottom="0.98425196850393704" header="0" footer="0"/>
  <pageSetup paperSize="9" scale="70" orientation="landscape"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27E72-CD58-40B2-BD1F-36E0CEDE275E}">
  <dimension ref="A1:K204"/>
  <sheetViews>
    <sheetView showGridLines="0" zoomScaleNormal="100" workbookViewId="0"/>
  </sheetViews>
  <sheetFormatPr baseColWidth="10" defaultRowHeight="12.75"/>
  <cols>
    <col min="1" max="1" width="46.42578125" style="911" customWidth="1"/>
    <col min="2" max="2" width="10.5703125" style="911" customWidth="1"/>
    <col min="3" max="5" width="15.5703125" style="911" customWidth="1"/>
    <col min="6" max="6" width="11.5703125" style="911" customWidth="1"/>
    <col min="7" max="7" width="11.42578125" style="911" hidden="1" customWidth="1"/>
    <col min="8" max="256" width="11.42578125" style="911"/>
    <col min="257" max="257" width="46.42578125" style="911" customWidth="1"/>
    <col min="258" max="258" width="10.5703125" style="911" customWidth="1"/>
    <col min="259" max="261" width="15.5703125" style="911" customWidth="1"/>
    <col min="262" max="262" width="11.5703125" style="911" customWidth="1"/>
    <col min="263" max="263" width="0" style="911" hidden="1" customWidth="1"/>
    <col min="264" max="512" width="11.42578125" style="911"/>
    <col min="513" max="513" width="46.42578125" style="911" customWidth="1"/>
    <col min="514" max="514" width="10.5703125" style="911" customWidth="1"/>
    <col min="515" max="517" width="15.5703125" style="911" customWidth="1"/>
    <col min="518" max="518" width="11.5703125" style="911" customWidth="1"/>
    <col min="519" max="519" width="0" style="911" hidden="1" customWidth="1"/>
    <col min="520" max="768" width="11.42578125" style="911"/>
    <col min="769" max="769" width="46.42578125" style="911" customWidth="1"/>
    <col min="770" max="770" width="10.5703125" style="911" customWidth="1"/>
    <col min="771" max="773" width="15.5703125" style="911" customWidth="1"/>
    <col min="774" max="774" width="11.5703125" style="911" customWidth="1"/>
    <col min="775" max="775" width="0" style="911" hidden="1" customWidth="1"/>
    <col min="776" max="1024" width="11.42578125" style="911"/>
    <col min="1025" max="1025" width="46.42578125" style="911" customWidth="1"/>
    <col min="1026" max="1026" width="10.5703125" style="911" customWidth="1"/>
    <col min="1027" max="1029" width="15.5703125" style="911" customWidth="1"/>
    <col min="1030" max="1030" width="11.5703125" style="911" customWidth="1"/>
    <col min="1031" max="1031" width="0" style="911" hidden="1" customWidth="1"/>
    <col min="1032" max="1280" width="11.42578125" style="911"/>
    <col min="1281" max="1281" width="46.42578125" style="911" customWidth="1"/>
    <col min="1282" max="1282" width="10.5703125" style="911" customWidth="1"/>
    <col min="1283" max="1285" width="15.5703125" style="911" customWidth="1"/>
    <col min="1286" max="1286" width="11.5703125" style="911" customWidth="1"/>
    <col min="1287" max="1287" width="0" style="911" hidden="1" customWidth="1"/>
    <col min="1288" max="1536" width="11.42578125" style="911"/>
    <col min="1537" max="1537" width="46.42578125" style="911" customWidth="1"/>
    <col min="1538" max="1538" width="10.5703125" style="911" customWidth="1"/>
    <col min="1539" max="1541" width="15.5703125" style="911" customWidth="1"/>
    <col min="1542" max="1542" width="11.5703125" style="911" customWidth="1"/>
    <col min="1543" max="1543" width="0" style="911" hidden="1" customWidth="1"/>
    <col min="1544" max="1792" width="11.42578125" style="911"/>
    <col min="1793" max="1793" width="46.42578125" style="911" customWidth="1"/>
    <col min="1794" max="1794" width="10.5703125" style="911" customWidth="1"/>
    <col min="1795" max="1797" width="15.5703125" style="911" customWidth="1"/>
    <col min="1798" max="1798" width="11.5703125" style="911" customWidth="1"/>
    <col min="1799" max="1799" width="0" style="911" hidden="1" customWidth="1"/>
    <col min="1800" max="2048" width="11.42578125" style="911"/>
    <col min="2049" max="2049" width="46.42578125" style="911" customWidth="1"/>
    <col min="2050" max="2050" width="10.5703125" style="911" customWidth="1"/>
    <col min="2051" max="2053" width="15.5703125" style="911" customWidth="1"/>
    <col min="2054" max="2054" width="11.5703125" style="911" customWidth="1"/>
    <col min="2055" max="2055" width="0" style="911" hidden="1" customWidth="1"/>
    <col min="2056" max="2304" width="11.42578125" style="911"/>
    <col min="2305" max="2305" width="46.42578125" style="911" customWidth="1"/>
    <col min="2306" max="2306" width="10.5703125" style="911" customWidth="1"/>
    <col min="2307" max="2309" width="15.5703125" style="911" customWidth="1"/>
    <col min="2310" max="2310" width="11.5703125" style="911" customWidth="1"/>
    <col min="2311" max="2311" width="0" style="911" hidden="1" customWidth="1"/>
    <col min="2312" max="2560" width="11.42578125" style="911"/>
    <col min="2561" max="2561" width="46.42578125" style="911" customWidth="1"/>
    <col min="2562" max="2562" width="10.5703125" style="911" customWidth="1"/>
    <col min="2563" max="2565" width="15.5703125" style="911" customWidth="1"/>
    <col min="2566" max="2566" width="11.5703125" style="911" customWidth="1"/>
    <col min="2567" max="2567" width="0" style="911" hidden="1" customWidth="1"/>
    <col min="2568" max="2816" width="11.42578125" style="911"/>
    <col min="2817" max="2817" width="46.42578125" style="911" customWidth="1"/>
    <col min="2818" max="2818" width="10.5703125" style="911" customWidth="1"/>
    <col min="2819" max="2821" width="15.5703125" style="911" customWidth="1"/>
    <col min="2822" max="2822" width="11.5703125" style="911" customWidth="1"/>
    <col min="2823" max="2823" width="0" style="911" hidden="1" customWidth="1"/>
    <col min="2824" max="3072" width="11.42578125" style="911"/>
    <col min="3073" max="3073" width="46.42578125" style="911" customWidth="1"/>
    <col min="3074" max="3074" width="10.5703125" style="911" customWidth="1"/>
    <col min="3075" max="3077" width="15.5703125" style="911" customWidth="1"/>
    <col min="3078" max="3078" width="11.5703125" style="911" customWidth="1"/>
    <col min="3079" max="3079" width="0" style="911" hidden="1" customWidth="1"/>
    <col min="3080" max="3328" width="11.42578125" style="911"/>
    <col min="3329" max="3329" width="46.42578125" style="911" customWidth="1"/>
    <col min="3330" max="3330" width="10.5703125" style="911" customWidth="1"/>
    <col min="3331" max="3333" width="15.5703125" style="911" customWidth="1"/>
    <col min="3334" max="3334" width="11.5703125" style="911" customWidth="1"/>
    <col min="3335" max="3335" width="0" style="911" hidden="1" customWidth="1"/>
    <col min="3336" max="3584" width="11.42578125" style="911"/>
    <col min="3585" max="3585" width="46.42578125" style="911" customWidth="1"/>
    <col min="3586" max="3586" width="10.5703125" style="911" customWidth="1"/>
    <col min="3587" max="3589" width="15.5703125" style="911" customWidth="1"/>
    <col min="3590" max="3590" width="11.5703125" style="911" customWidth="1"/>
    <col min="3591" max="3591" width="0" style="911" hidden="1" customWidth="1"/>
    <col min="3592" max="3840" width="11.42578125" style="911"/>
    <col min="3841" max="3841" width="46.42578125" style="911" customWidth="1"/>
    <col min="3842" max="3842" width="10.5703125" style="911" customWidth="1"/>
    <col min="3843" max="3845" width="15.5703125" style="911" customWidth="1"/>
    <col min="3846" max="3846" width="11.5703125" style="911" customWidth="1"/>
    <col min="3847" max="3847" width="0" style="911" hidden="1" customWidth="1"/>
    <col min="3848" max="4096" width="11.42578125" style="911"/>
    <col min="4097" max="4097" width="46.42578125" style="911" customWidth="1"/>
    <col min="4098" max="4098" width="10.5703125" style="911" customWidth="1"/>
    <col min="4099" max="4101" width="15.5703125" style="911" customWidth="1"/>
    <col min="4102" max="4102" width="11.5703125" style="911" customWidth="1"/>
    <col min="4103" max="4103" width="0" style="911" hidden="1" customWidth="1"/>
    <col min="4104" max="4352" width="11.42578125" style="911"/>
    <col min="4353" max="4353" width="46.42578125" style="911" customWidth="1"/>
    <col min="4354" max="4354" width="10.5703125" style="911" customWidth="1"/>
    <col min="4355" max="4357" width="15.5703125" style="911" customWidth="1"/>
    <col min="4358" max="4358" width="11.5703125" style="911" customWidth="1"/>
    <col min="4359" max="4359" width="0" style="911" hidden="1" customWidth="1"/>
    <col min="4360" max="4608" width="11.42578125" style="911"/>
    <col min="4609" max="4609" width="46.42578125" style="911" customWidth="1"/>
    <col min="4610" max="4610" width="10.5703125" style="911" customWidth="1"/>
    <col min="4611" max="4613" width="15.5703125" style="911" customWidth="1"/>
    <col min="4614" max="4614" width="11.5703125" style="911" customWidth="1"/>
    <col min="4615" max="4615" width="0" style="911" hidden="1" customWidth="1"/>
    <col min="4616" max="4864" width="11.42578125" style="911"/>
    <col min="4865" max="4865" width="46.42578125" style="911" customWidth="1"/>
    <col min="4866" max="4866" width="10.5703125" style="911" customWidth="1"/>
    <col min="4867" max="4869" width="15.5703125" style="911" customWidth="1"/>
    <col min="4870" max="4870" width="11.5703125" style="911" customWidth="1"/>
    <col min="4871" max="4871" width="0" style="911" hidden="1" customWidth="1"/>
    <col min="4872" max="5120" width="11.42578125" style="911"/>
    <col min="5121" max="5121" width="46.42578125" style="911" customWidth="1"/>
    <col min="5122" max="5122" width="10.5703125" style="911" customWidth="1"/>
    <col min="5123" max="5125" width="15.5703125" style="911" customWidth="1"/>
    <col min="5126" max="5126" width="11.5703125" style="911" customWidth="1"/>
    <col min="5127" max="5127" width="0" style="911" hidden="1" customWidth="1"/>
    <col min="5128" max="5376" width="11.42578125" style="911"/>
    <col min="5377" max="5377" width="46.42578125" style="911" customWidth="1"/>
    <col min="5378" max="5378" width="10.5703125" style="911" customWidth="1"/>
    <col min="5379" max="5381" width="15.5703125" style="911" customWidth="1"/>
    <col min="5382" max="5382" width="11.5703125" style="911" customWidth="1"/>
    <col min="5383" max="5383" width="0" style="911" hidden="1" customWidth="1"/>
    <col min="5384" max="5632" width="11.42578125" style="911"/>
    <col min="5633" max="5633" width="46.42578125" style="911" customWidth="1"/>
    <col min="5634" max="5634" width="10.5703125" style="911" customWidth="1"/>
    <col min="5635" max="5637" width="15.5703125" style="911" customWidth="1"/>
    <col min="5638" max="5638" width="11.5703125" style="911" customWidth="1"/>
    <col min="5639" max="5639" width="0" style="911" hidden="1" customWidth="1"/>
    <col min="5640" max="5888" width="11.42578125" style="911"/>
    <col min="5889" max="5889" width="46.42578125" style="911" customWidth="1"/>
    <col min="5890" max="5890" width="10.5703125" style="911" customWidth="1"/>
    <col min="5891" max="5893" width="15.5703125" style="911" customWidth="1"/>
    <col min="5894" max="5894" width="11.5703125" style="911" customWidth="1"/>
    <col min="5895" max="5895" width="0" style="911" hidden="1" customWidth="1"/>
    <col min="5896" max="6144" width="11.42578125" style="911"/>
    <col min="6145" max="6145" width="46.42578125" style="911" customWidth="1"/>
    <col min="6146" max="6146" width="10.5703125" style="911" customWidth="1"/>
    <col min="6147" max="6149" width="15.5703125" style="911" customWidth="1"/>
    <col min="6150" max="6150" width="11.5703125" style="911" customWidth="1"/>
    <col min="6151" max="6151" width="0" style="911" hidden="1" customWidth="1"/>
    <col min="6152" max="6400" width="11.42578125" style="911"/>
    <col min="6401" max="6401" width="46.42578125" style="911" customWidth="1"/>
    <col min="6402" max="6402" width="10.5703125" style="911" customWidth="1"/>
    <col min="6403" max="6405" width="15.5703125" style="911" customWidth="1"/>
    <col min="6406" max="6406" width="11.5703125" style="911" customWidth="1"/>
    <col min="6407" max="6407" width="0" style="911" hidden="1" customWidth="1"/>
    <col min="6408" max="6656" width="11.42578125" style="911"/>
    <col min="6657" max="6657" width="46.42578125" style="911" customWidth="1"/>
    <col min="6658" max="6658" width="10.5703125" style="911" customWidth="1"/>
    <col min="6659" max="6661" width="15.5703125" style="911" customWidth="1"/>
    <col min="6662" max="6662" width="11.5703125" style="911" customWidth="1"/>
    <col min="6663" max="6663" width="0" style="911" hidden="1" customWidth="1"/>
    <col min="6664" max="6912" width="11.42578125" style="911"/>
    <col min="6913" max="6913" width="46.42578125" style="911" customWidth="1"/>
    <col min="6914" max="6914" width="10.5703125" style="911" customWidth="1"/>
    <col min="6915" max="6917" width="15.5703125" style="911" customWidth="1"/>
    <col min="6918" max="6918" width="11.5703125" style="911" customWidth="1"/>
    <col min="6919" max="6919" width="0" style="911" hidden="1" customWidth="1"/>
    <col min="6920" max="7168" width="11.42578125" style="911"/>
    <col min="7169" max="7169" width="46.42578125" style="911" customWidth="1"/>
    <col min="7170" max="7170" width="10.5703125" style="911" customWidth="1"/>
    <col min="7171" max="7173" width="15.5703125" style="911" customWidth="1"/>
    <col min="7174" max="7174" width="11.5703125" style="911" customWidth="1"/>
    <col min="7175" max="7175" width="0" style="911" hidden="1" customWidth="1"/>
    <col min="7176" max="7424" width="11.42578125" style="911"/>
    <col min="7425" max="7425" width="46.42578125" style="911" customWidth="1"/>
    <col min="7426" max="7426" width="10.5703125" style="911" customWidth="1"/>
    <col min="7427" max="7429" width="15.5703125" style="911" customWidth="1"/>
    <col min="7430" max="7430" width="11.5703125" style="911" customWidth="1"/>
    <col min="7431" max="7431" width="0" style="911" hidden="1" customWidth="1"/>
    <col min="7432" max="7680" width="11.42578125" style="911"/>
    <col min="7681" max="7681" width="46.42578125" style="911" customWidth="1"/>
    <col min="7682" max="7682" width="10.5703125" style="911" customWidth="1"/>
    <col min="7683" max="7685" width="15.5703125" style="911" customWidth="1"/>
    <col min="7686" max="7686" width="11.5703125" style="911" customWidth="1"/>
    <col min="7687" max="7687" width="0" style="911" hidden="1" customWidth="1"/>
    <col min="7688" max="7936" width="11.42578125" style="911"/>
    <col min="7937" max="7937" width="46.42578125" style="911" customWidth="1"/>
    <col min="7938" max="7938" width="10.5703125" style="911" customWidth="1"/>
    <col min="7939" max="7941" width="15.5703125" style="911" customWidth="1"/>
    <col min="7942" max="7942" width="11.5703125" style="911" customWidth="1"/>
    <col min="7943" max="7943" width="0" style="911" hidden="1" customWidth="1"/>
    <col min="7944" max="8192" width="11.42578125" style="911"/>
    <col min="8193" max="8193" width="46.42578125" style="911" customWidth="1"/>
    <col min="8194" max="8194" width="10.5703125" style="911" customWidth="1"/>
    <col min="8195" max="8197" width="15.5703125" style="911" customWidth="1"/>
    <col min="8198" max="8198" width="11.5703125" style="911" customWidth="1"/>
    <col min="8199" max="8199" width="0" style="911" hidden="1" customWidth="1"/>
    <col min="8200" max="8448" width="11.42578125" style="911"/>
    <col min="8449" max="8449" width="46.42578125" style="911" customWidth="1"/>
    <col min="8450" max="8450" width="10.5703125" style="911" customWidth="1"/>
    <col min="8451" max="8453" width="15.5703125" style="911" customWidth="1"/>
    <col min="8454" max="8454" width="11.5703125" style="911" customWidth="1"/>
    <col min="8455" max="8455" width="0" style="911" hidden="1" customWidth="1"/>
    <col min="8456" max="8704" width="11.42578125" style="911"/>
    <col min="8705" max="8705" width="46.42578125" style="911" customWidth="1"/>
    <col min="8706" max="8706" width="10.5703125" style="911" customWidth="1"/>
    <col min="8707" max="8709" width="15.5703125" style="911" customWidth="1"/>
    <col min="8710" max="8710" width="11.5703125" style="911" customWidth="1"/>
    <col min="8711" max="8711" width="0" style="911" hidden="1" customWidth="1"/>
    <col min="8712" max="8960" width="11.42578125" style="911"/>
    <col min="8961" max="8961" width="46.42578125" style="911" customWidth="1"/>
    <col min="8962" max="8962" width="10.5703125" style="911" customWidth="1"/>
    <col min="8963" max="8965" width="15.5703125" style="911" customWidth="1"/>
    <col min="8966" max="8966" width="11.5703125" style="911" customWidth="1"/>
    <col min="8967" max="8967" width="0" style="911" hidden="1" customWidth="1"/>
    <col min="8968" max="9216" width="11.42578125" style="911"/>
    <col min="9217" max="9217" width="46.42578125" style="911" customWidth="1"/>
    <col min="9218" max="9218" width="10.5703125" style="911" customWidth="1"/>
    <col min="9219" max="9221" width="15.5703125" style="911" customWidth="1"/>
    <col min="9222" max="9222" width="11.5703125" style="911" customWidth="1"/>
    <col min="9223" max="9223" width="0" style="911" hidden="1" customWidth="1"/>
    <col min="9224" max="9472" width="11.42578125" style="911"/>
    <col min="9473" max="9473" width="46.42578125" style="911" customWidth="1"/>
    <col min="9474" max="9474" width="10.5703125" style="911" customWidth="1"/>
    <col min="9475" max="9477" width="15.5703125" style="911" customWidth="1"/>
    <col min="9478" max="9478" width="11.5703125" style="911" customWidth="1"/>
    <col min="9479" max="9479" width="0" style="911" hidden="1" customWidth="1"/>
    <col min="9480" max="9728" width="11.42578125" style="911"/>
    <col min="9729" max="9729" width="46.42578125" style="911" customWidth="1"/>
    <col min="9730" max="9730" width="10.5703125" style="911" customWidth="1"/>
    <col min="9731" max="9733" width="15.5703125" style="911" customWidth="1"/>
    <col min="9734" max="9734" width="11.5703125" style="911" customWidth="1"/>
    <col min="9735" max="9735" width="0" style="911" hidden="1" customWidth="1"/>
    <col min="9736" max="9984" width="11.42578125" style="911"/>
    <col min="9985" max="9985" width="46.42578125" style="911" customWidth="1"/>
    <col min="9986" max="9986" width="10.5703125" style="911" customWidth="1"/>
    <col min="9987" max="9989" width="15.5703125" style="911" customWidth="1"/>
    <col min="9990" max="9990" width="11.5703125" style="911" customWidth="1"/>
    <col min="9991" max="9991" width="0" style="911" hidden="1" customWidth="1"/>
    <col min="9992" max="10240" width="11.42578125" style="911"/>
    <col min="10241" max="10241" width="46.42578125" style="911" customWidth="1"/>
    <col min="10242" max="10242" width="10.5703125" style="911" customWidth="1"/>
    <col min="10243" max="10245" width="15.5703125" style="911" customWidth="1"/>
    <col min="10246" max="10246" width="11.5703125" style="911" customWidth="1"/>
    <col min="10247" max="10247" width="0" style="911" hidden="1" customWidth="1"/>
    <col min="10248" max="10496" width="11.42578125" style="911"/>
    <col min="10497" max="10497" width="46.42578125" style="911" customWidth="1"/>
    <col min="10498" max="10498" width="10.5703125" style="911" customWidth="1"/>
    <col min="10499" max="10501" width="15.5703125" style="911" customWidth="1"/>
    <col min="10502" max="10502" width="11.5703125" style="911" customWidth="1"/>
    <col min="10503" max="10503" width="0" style="911" hidden="1" customWidth="1"/>
    <col min="10504" max="10752" width="11.42578125" style="911"/>
    <col min="10753" max="10753" width="46.42578125" style="911" customWidth="1"/>
    <col min="10754" max="10754" width="10.5703125" style="911" customWidth="1"/>
    <col min="10755" max="10757" width="15.5703125" style="911" customWidth="1"/>
    <col min="10758" max="10758" width="11.5703125" style="911" customWidth="1"/>
    <col min="10759" max="10759" width="0" style="911" hidden="1" customWidth="1"/>
    <col min="10760" max="11008" width="11.42578125" style="911"/>
    <col min="11009" max="11009" width="46.42578125" style="911" customWidth="1"/>
    <col min="11010" max="11010" width="10.5703125" style="911" customWidth="1"/>
    <col min="11011" max="11013" width="15.5703125" style="911" customWidth="1"/>
    <col min="11014" max="11014" width="11.5703125" style="911" customWidth="1"/>
    <col min="11015" max="11015" width="0" style="911" hidden="1" customWidth="1"/>
    <col min="11016" max="11264" width="11.42578125" style="911"/>
    <col min="11265" max="11265" width="46.42578125" style="911" customWidth="1"/>
    <col min="11266" max="11266" width="10.5703125" style="911" customWidth="1"/>
    <col min="11267" max="11269" width="15.5703125" style="911" customWidth="1"/>
    <col min="11270" max="11270" width="11.5703125" style="911" customWidth="1"/>
    <col min="11271" max="11271" width="0" style="911" hidden="1" customWidth="1"/>
    <col min="11272" max="11520" width="11.42578125" style="911"/>
    <col min="11521" max="11521" width="46.42578125" style="911" customWidth="1"/>
    <col min="11522" max="11522" width="10.5703125" style="911" customWidth="1"/>
    <col min="11523" max="11525" width="15.5703125" style="911" customWidth="1"/>
    <col min="11526" max="11526" width="11.5703125" style="911" customWidth="1"/>
    <col min="11527" max="11527" width="0" style="911" hidden="1" customWidth="1"/>
    <col min="11528" max="11776" width="11.42578125" style="911"/>
    <col min="11777" max="11777" width="46.42578125" style="911" customWidth="1"/>
    <col min="11778" max="11778" width="10.5703125" style="911" customWidth="1"/>
    <col min="11779" max="11781" width="15.5703125" style="911" customWidth="1"/>
    <col min="11782" max="11782" width="11.5703125" style="911" customWidth="1"/>
    <col min="11783" max="11783" width="0" style="911" hidden="1" customWidth="1"/>
    <col min="11784" max="12032" width="11.42578125" style="911"/>
    <col min="12033" max="12033" width="46.42578125" style="911" customWidth="1"/>
    <col min="12034" max="12034" width="10.5703125" style="911" customWidth="1"/>
    <col min="12035" max="12037" width="15.5703125" style="911" customWidth="1"/>
    <col min="12038" max="12038" width="11.5703125" style="911" customWidth="1"/>
    <col min="12039" max="12039" width="0" style="911" hidden="1" customWidth="1"/>
    <col min="12040" max="12288" width="11.42578125" style="911"/>
    <col min="12289" max="12289" width="46.42578125" style="911" customWidth="1"/>
    <col min="12290" max="12290" width="10.5703125" style="911" customWidth="1"/>
    <col min="12291" max="12293" width="15.5703125" style="911" customWidth="1"/>
    <col min="12294" max="12294" width="11.5703125" style="911" customWidth="1"/>
    <col min="12295" max="12295" width="0" style="911" hidden="1" customWidth="1"/>
    <col min="12296" max="12544" width="11.42578125" style="911"/>
    <col min="12545" max="12545" width="46.42578125" style="911" customWidth="1"/>
    <col min="12546" max="12546" width="10.5703125" style="911" customWidth="1"/>
    <col min="12547" max="12549" width="15.5703125" style="911" customWidth="1"/>
    <col min="12550" max="12550" width="11.5703125" style="911" customWidth="1"/>
    <col min="12551" max="12551" width="0" style="911" hidden="1" customWidth="1"/>
    <col min="12552" max="12800" width="11.42578125" style="911"/>
    <col min="12801" max="12801" width="46.42578125" style="911" customWidth="1"/>
    <col min="12802" max="12802" width="10.5703125" style="911" customWidth="1"/>
    <col min="12803" max="12805" width="15.5703125" style="911" customWidth="1"/>
    <col min="12806" max="12806" width="11.5703125" style="911" customWidth="1"/>
    <col min="12807" max="12807" width="0" style="911" hidden="1" customWidth="1"/>
    <col min="12808" max="13056" width="11.42578125" style="911"/>
    <col min="13057" max="13057" width="46.42578125" style="911" customWidth="1"/>
    <col min="13058" max="13058" width="10.5703125" style="911" customWidth="1"/>
    <col min="13059" max="13061" width="15.5703125" style="911" customWidth="1"/>
    <col min="13062" max="13062" width="11.5703125" style="911" customWidth="1"/>
    <col min="13063" max="13063" width="0" style="911" hidden="1" customWidth="1"/>
    <col min="13064" max="13312" width="11.42578125" style="911"/>
    <col min="13313" max="13313" width="46.42578125" style="911" customWidth="1"/>
    <col min="13314" max="13314" width="10.5703125" style="911" customWidth="1"/>
    <col min="13315" max="13317" width="15.5703125" style="911" customWidth="1"/>
    <col min="13318" max="13318" width="11.5703125" style="911" customWidth="1"/>
    <col min="13319" max="13319" width="0" style="911" hidden="1" customWidth="1"/>
    <col min="13320" max="13568" width="11.42578125" style="911"/>
    <col min="13569" max="13569" width="46.42578125" style="911" customWidth="1"/>
    <col min="13570" max="13570" width="10.5703125" style="911" customWidth="1"/>
    <col min="13571" max="13573" width="15.5703125" style="911" customWidth="1"/>
    <col min="13574" max="13574" width="11.5703125" style="911" customWidth="1"/>
    <col min="13575" max="13575" width="0" style="911" hidden="1" customWidth="1"/>
    <col min="13576" max="13824" width="11.42578125" style="911"/>
    <col min="13825" max="13825" width="46.42578125" style="911" customWidth="1"/>
    <col min="13826" max="13826" width="10.5703125" style="911" customWidth="1"/>
    <col min="13827" max="13829" width="15.5703125" style="911" customWidth="1"/>
    <col min="13830" max="13830" width="11.5703125" style="911" customWidth="1"/>
    <col min="13831" max="13831" width="0" style="911" hidden="1" customWidth="1"/>
    <col min="13832" max="14080" width="11.42578125" style="911"/>
    <col min="14081" max="14081" width="46.42578125" style="911" customWidth="1"/>
    <col min="14082" max="14082" width="10.5703125" style="911" customWidth="1"/>
    <col min="14083" max="14085" width="15.5703125" style="911" customWidth="1"/>
    <col min="14086" max="14086" width="11.5703125" style="911" customWidth="1"/>
    <col min="14087" max="14087" width="0" style="911" hidden="1" customWidth="1"/>
    <col min="14088" max="14336" width="11.42578125" style="911"/>
    <col min="14337" max="14337" width="46.42578125" style="911" customWidth="1"/>
    <col min="14338" max="14338" width="10.5703125" style="911" customWidth="1"/>
    <col min="14339" max="14341" width="15.5703125" style="911" customWidth="1"/>
    <col min="14342" max="14342" width="11.5703125" style="911" customWidth="1"/>
    <col min="14343" max="14343" width="0" style="911" hidden="1" customWidth="1"/>
    <col min="14344" max="14592" width="11.42578125" style="911"/>
    <col min="14593" max="14593" width="46.42578125" style="911" customWidth="1"/>
    <col min="14594" max="14594" width="10.5703125" style="911" customWidth="1"/>
    <col min="14595" max="14597" width="15.5703125" style="911" customWidth="1"/>
    <col min="14598" max="14598" width="11.5703125" style="911" customWidth="1"/>
    <col min="14599" max="14599" width="0" style="911" hidden="1" customWidth="1"/>
    <col min="14600" max="14848" width="11.42578125" style="911"/>
    <col min="14849" max="14849" width="46.42578125" style="911" customWidth="1"/>
    <col min="14850" max="14850" width="10.5703125" style="911" customWidth="1"/>
    <col min="14851" max="14853" width="15.5703125" style="911" customWidth="1"/>
    <col min="14854" max="14854" width="11.5703125" style="911" customWidth="1"/>
    <col min="14855" max="14855" width="0" style="911" hidden="1" customWidth="1"/>
    <col min="14856" max="15104" width="11.42578125" style="911"/>
    <col min="15105" max="15105" width="46.42578125" style="911" customWidth="1"/>
    <col min="15106" max="15106" width="10.5703125" style="911" customWidth="1"/>
    <col min="15107" max="15109" width="15.5703125" style="911" customWidth="1"/>
    <col min="15110" max="15110" width="11.5703125" style="911" customWidth="1"/>
    <col min="15111" max="15111" width="0" style="911" hidden="1" customWidth="1"/>
    <col min="15112" max="15360" width="11.42578125" style="911"/>
    <col min="15361" max="15361" width="46.42578125" style="911" customWidth="1"/>
    <col min="15362" max="15362" width="10.5703125" style="911" customWidth="1"/>
    <col min="15363" max="15365" width="15.5703125" style="911" customWidth="1"/>
    <col min="15366" max="15366" width="11.5703125" style="911" customWidth="1"/>
    <col min="15367" max="15367" width="0" style="911" hidden="1" customWidth="1"/>
    <col min="15368" max="15616" width="11.42578125" style="911"/>
    <col min="15617" max="15617" width="46.42578125" style="911" customWidth="1"/>
    <col min="15618" max="15618" width="10.5703125" style="911" customWidth="1"/>
    <col min="15619" max="15621" width="15.5703125" style="911" customWidth="1"/>
    <col min="15622" max="15622" width="11.5703125" style="911" customWidth="1"/>
    <col min="15623" max="15623" width="0" style="911" hidden="1" customWidth="1"/>
    <col min="15624" max="15872" width="11.42578125" style="911"/>
    <col min="15873" max="15873" width="46.42578125" style="911" customWidth="1"/>
    <col min="15874" max="15874" width="10.5703125" style="911" customWidth="1"/>
    <col min="15875" max="15877" width="15.5703125" style="911" customWidth="1"/>
    <col min="15878" max="15878" width="11.5703125" style="911" customWidth="1"/>
    <col min="15879" max="15879" width="0" style="911" hidden="1" customWidth="1"/>
    <col min="15880" max="16128" width="11.42578125" style="911"/>
    <col min="16129" max="16129" width="46.42578125" style="911" customWidth="1"/>
    <col min="16130" max="16130" width="10.5703125" style="911" customWidth="1"/>
    <col min="16131" max="16133" width="15.5703125" style="911" customWidth="1"/>
    <col min="16134" max="16134" width="11.5703125" style="911" customWidth="1"/>
    <col min="16135" max="16135" width="0" style="911" hidden="1" customWidth="1"/>
    <col min="16136" max="16384" width="11.42578125" style="911"/>
  </cols>
  <sheetData>
    <row r="1" spans="1:11" ht="18" customHeight="1">
      <c r="A1" s="1401" t="s">
        <v>1230</v>
      </c>
      <c r="B1" s="909"/>
      <c r="C1" s="909"/>
      <c r="D1" s="909"/>
      <c r="E1" s="909"/>
      <c r="F1" s="909"/>
      <c r="G1" s="910"/>
    </row>
    <row r="2" spans="1:11" ht="27" customHeight="1">
      <c r="A2" s="912" t="s">
        <v>889</v>
      </c>
      <c r="B2" s="912"/>
      <c r="C2" s="912"/>
      <c r="D2" s="912"/>
      <c r="E2" s="912"/>
      <c r="F2" s="912"/>
      <c r="G2" s="910"/>
    </row>
    <row r="3" spans="1:11" ht="27" customHeight="1">
      <c r="A3" s="912" t="s">
        <v>890</v>
      </c>
      <c r="B3" s="912"/>
      <c r="C3" s="912"/>
      <c r="D3" s="912"/>
      <c r="E3" s="912"/>
      <c r="F3" s="912"/>
      <c r="G3" s="913"/>
    </row>
    <row r="4" spans="1:11" ht="18" customHeight="1">
      <c r="A4" s="914">
        <v>45626</v>
      </c>
      <c r="B4" s="915"/>
      <c r="C4" s="915"/>
      <c r="D4" s="915"/>
      <c r="E4" s="915"/>
      <c r="F4" s="915"/>
      <c r="G4" s="916"/>
    </row>
    <row r="5" spans="1:11" ht="18" customHeight="1">
      <c r="A5" s="917" t="s">
        <v>123</v>
      </c>
      <c r="B5" s="918"/>
      <c r="C5" s="918"/>
      <c r="D5" s="918"/>
      <c r="E5" s="918"/>
      <c r="F5" s="918"/>
      <c r="G5" s="916"/>
    </row>
    <row r="6" spans="1:11" ht="15" customHeight="1" thickBot="1">
      <c r="A6" s="919"/>
      <c r="B6" s="920"/>
      <c r="C6" s="920"/>
      <c r="D6" s="920"/>
      <c r="E6" s="920"/>
      <c r="F6" s="920"/>
      <c r="G6" s="919"/>
    </row>
    <row r="7" spans="1:11" s="926" customFormat="1" ht="54.95" customHeight="1">
      <c r="A7" s="921"/>
      <c r="B7" s="922" t="s">
        <v>891</v>
      </c>
      <c r="C7" s="922" t="s">
        <v>892</v>
      </c>
      <c r="D7" s="922" t="s">
        <v>893</v>
      </c>
      <c r="E7" s="923" t="s">
        <v>894</v>
      </c>
      <c r="F7" s="924" t="s">
        <v>895</v>
      </c>
      <c r="G7" s="925"/>
    </row>
    <row r="8" spans="1:11" ht="8.25" customHeight="1">
      <c r="A8" s="927"/>
      <c r="B8" s="928"/>
      <c r="C8" s="928"/>
      <c r="D8" s="928"/>
      <c r="E8" s="928"/>
      <c r="F8" s="929"/>
      <c r="G8" s="929"/>
    </row>
    <row r="9" spans="1:11" s="934" customFormat="1" ht="24.75" customHeight="1">
      <c r="A9" s="930" t="s">
        <v>896</v>
      </c>
      <c r="B9" s="931">
        <v>1053825</v>
      </c>
      <c r="C9" s="931">
        <v>127245902.35224</v>
      </c>
      <c r="D9" s="931">
        <v>84884510.211850002</v>
      </c>
      <c r="E9" s="931">
        <v>212130412.56409001</v>
      </c>
      <c r="F9" s="932">
        <v>60.566966126088737</v>
      </c>
      <c r="G9" s="933"/>
      <c r="I9" s="935"/>
    </row>
    <row r="10" spans="1:11" s="934" customFormat="1" ht="15.95" customHeight="1">
      <c r="A10" s="936" t="s">
        <v>897</v>
      </c>
      <c r="B10" s="937">
        <v>32289</v>
      </c>
      <c r="C10" s="937">
        <v>3055467.69025</v>
      </c>
      <c r="D10" s="937">
        <v>10397700.283120001</v>
      </c>
      <c r="E10" s="937">
        <v>13453167.973370001</v>
      </c>
      <c r="F10" s="932">
        <v>3.8411162222460939</v>
      </c>
      <c r="G10" s="938"/>
      <c r="I10" s="935"/>
    </row>
    <row r="11" spans="1:11" s="934" customFormat="1" ht="15.95" customHeight="1">
      <c r="A11" s="936" t="s">
        <v>898</v>
      </c>
      <c r="B11" s="937">
        <v>29716</v>
      </c>
      <c r="C11" s="937">
        <v>2906304.6209200001</v>
      </c>
      <c r="D11" s="937">
        <v>9579015.9197400007</v>
      </c>
      <c r="E11" s="937">
        <v>12485320.540659999</v>
      </c>
      <c r="F11" s="932">
        <v>3.5647787468053282</v>
      </c>
      <c r="G11" s="938"/>
      <c r="I11" s="935"/>
    </row>
    <row r="12" spans="1:11" s="934" customFormat="1" ht="15.95" customHeight="1">
      <c r="A12" s="936" t="s">
        <v>899</v>
      </c>
      <c r="B12" s="937">
        <v>2573</v>
      </c>
      <c r="C12" s="937">
        <v>149163.06933</v>
      </c>
      <c r="D12" s="937">
        <v>818684.36338</v>
      </c>
      <c r="E12" s="937">
        <v>967847.43270999996</v>
      </c>
      <c r="F12" s="932">
        <v>0.27633747544076476</v>
      </c>
      <c r="G12" s="939"/>
      <c r="I12" s="935"/>
    </row>
    <row r="13" spans="1:11" s="934" customFormat="1" ht="15.95" customHeight="1">
      <c r="A13" s="936" t="s">
        <v>900</v>
      </c>
      <c r="B13" s="937">
        <v>1749</v>
      </c>
      <c r="C13" s="937">
        <v>543470.77890999999</v>
      </c>
      <c r="D13" s="937">
        <v>8987196.3934199996</v>
      </c>
      <c r="E13" s="937">
        <v>9530667.1723299995</v>
      </c>
      <c r="F13" s="932">
        <v>2.7211732104237387</v>
      </c>
      <c r="G13" s="938"/>
      <c r="H13" s="935"/>
      <c r="I13" s="935"/>
      <c r="J13" s="935"/>
      <c r="K13" s="935"/>
    </row>
    <row r="14" spans="1:11" s="934" customFormat="1" ht="15.95" customHeight="1">
      <c r="A14" s="936" t="s">
        <v>901</v>
      </c>
      <c r="B14" s="937">
        <v>93242</v>
      </c>
      <c r="C14" s="937">
        <v>24675505.168000001</v>
      </c>
      <c r="D14" s="937">
        <v>22313154.386440001</v>
      </c>
      <c r="E14" s="937">
        <v>46988659.554439999</v>
      </c>
      <c r="F14" s="932">
        <v>13.416089268596723</v>
      </c>
      <c r="G14" s="938"/>
      <c r="I14" s="935"/>
    </row>
    <row r="15" spans="1:11" s="934" customFormat="1" ht="15.95" customHeight="1">
      <c r="A15" s="936" t="s">
        <v>902</v>
      </c>
      <c r="B15" s="937">
        <v>11433</v>
      </c>
      <c r="C15" s="937">
        <v>7665390.8367499998</v>
      </c>
      <c r="D15" s="937">
        <v>8117508.6967599997</v>
      </c>
      <c r="E15" s="937">
        <v>15782899.53351</v>
      </c>
      <c r="F15" s="932">
        <v>4.5062955842258283</v>
      </c>
      <c r="G15" s="938"/>
      <c r="I15" s="935"/>
    </row>
    <row r="16" spans="1:11" s="934" customFormat="1" ht="15.95" customHeight="1">
      <c r="A16" s="936" t="s">
        <v>903</v>
      </c>
      <c r="B16" s="937">
        <v>38283</v>
      </c>
      <c r="C16" s="937">
        <v>2165541.7847799999</v>
      </c>
      <c r="D16" s="937">
        <v>2139889.6905499999</v>
      </c>
      <c r="E16" s="937">
        <v>4305431.4753299998</v>
      </c>
      <c r="F16" s="932">
        <v>1.2292764586300138</v>
      </c>
      <c r="G16" s="938"/>
      <c r="I16" s="935"/>
    </row>
    <row r="17" spans="1:11" s="934" customFormat="1" ht="15.95" customHeight="1">
      <c r="A17" s="936" t="s">
        <v>904</v>
      </c>
      <c r="B17" s="937">
        <v>13548</v>
      </c>
      <c r="C17" s="937">
        <v>2001596.61066</v>
      </c>
      <c r="D17" s="937">
        <v>954683.48704000004</v>
      </c>
      <c r="E17" s="937">
        <v>2956280.0976999998</v>
      </c>
      <c r="F17" s="932">
        <v>0.84406999624596379</v>
      </c>
      <c r="G17" s="938"/>
      <c r="I17" s="935"/>
    </row>
    <row r="18" spans="1:11" s="934" customFormat="1" ht="15.95" customHeight="1">
      <c r="A18" s="936" t="s">
        <v>905</v>
      </c>
      <c r="B18" s="937">
        <v>1748</v>
      </c>
      <c r="C18" s="937">
        <v>1891603.38158</v>
      </c>
      <c r="D18" s="937">
        <v>2411315.0292699998</v>
      </c>
      <c r="E18" s="937">
        <v>4302918.4108499996</v>
      </c>
      <c r="F18" s="932">
        <v>1.2285589344928896</v>
      </c>
      <c r="G18" s="938"/>
      <c r="I18" s="935"/>
    </row>
    <row r="19" spans="1:11" s="934" customFormat="1" ht="15.95" customHeight="1">
      <c r="A19" s="936" t="s">
        <v>906</v>
      </c>
      <c r="B19" s="937">
        <v>2894</v>
      </c>
      <c r="C19" s="937">
        <v>1169035.58941</v>
      </c>
      <c r="D19" s="937">
        <v>1884306.0623399999</v>
      </c>
      <c r="E19" s="937">
        <v>3053341.6517500002</v>
      </c>
      <c r="F19" s="932">
        <v>0.87178277813911076</v>
      </c>
      <c r="G19" s="938"/>
      <c r="I19" s="935"/>
    </row>
    <row r="20" spans="1:11" s="934" customFormat="1" ht="15.95" customHeight="1">
      <c r="A20" s="936" t="s">
        <v>907</v>
      </c>
      <c r="B20" s="937">
        <v>3590</v>
      </c>
      <c r="C20" s="937">
        <v>4540139.2360300003</v>
      </c>
      <c r="D20" s="937">
        <v>545882.53856999998</v>
      </c>
      <c r="E20" s="937">
        <v>5086021.7746000001</v>
      </c>
      <c r="F20" s="932">
        <v>1.4521487268860127</v>
      </c>
      <c r="G20" s="938"/>
      <c r="I20" s="935"/>
    </row>
    <row r="21" spans="1:11" s="934" customFormat="1" ht="15.95" customHeight="1">
      <c r="A21" s="936" t="s">
        <v>908</v>
      </c>
      <c r="B21" s="937">
        <v>9532</v>
      </c>
      <c r="C21" s="937">
        <v>2391352.2252699998</v>
      </c>
      <c r="D21" s="937">
        <v>4494573.6243500002</v>
      </c>
      <c r="E21" s="937">
        <v>6885925.8496200005</v>
      </c>
      <c r="F21" s="932">
        <v>1.9660530172904322</v>
      </c>
      <c r="G21" s="938"/>
      <c r="I21" s="935"/>
    </row>
    <row r="22" spans="1:11" s="934" customFormat="1" ht="15.95" customHeight="1">
      <c r="A22" s="936" t="s">
        <v>909</v>
      </c>
      <c r="B22" s="937">
        <v>7392</v>
      </c>
      <c r="C22" s="937">
        <v>828985.57706000004</v>
      </c>
      <c r="D22" s="937">
        <v>1054408.33387</v>
      </c>
      <c r="E22" s="937">
        <v>1883393.91093</v>
      </c>
      <c r="F22" s="932">
        <v>0.53774210791635169</v>
      </c>
      <c r="G22" s="938"/>
      <c r="I22" s="935"/>
    </row>
    <row r="23" spans="1:11" s="934" customFormat="1" ht="15.95" customHeight="1">
      <c r="A23" s="936" t="s">
        <v>910</v>
      </c>
      <c r="B23" s="937">
        <v>822</v>
      </c>
      <c r="C23" s="937">
        <v>160546.10165999999</v>
      </c>
      <c r="D23" s="937">
        <v>185851.79639</v>
      </c>
      <c r="E23" s="937">
        <v>346397.89805000002</v>
      </c>
      <c r="F23" s="932">
        <v>9.8902696241181434E-2</v>
      </c>
      <c r="G23" s="938"/>
      <c r="I23" s="935"/>
    </row>
    <row r="24" spans="1:11" s="934" customFormat="1" ht="15.95" customHeight="1">
      <c r="A24" s="936" t="s">
        <v>911</v>
      </c>
      <c r="B24" s="937">
        <v>4000</v>
      </c>
      <c r="C24" s="937">
        <v>1861313.8248000001</v>
      </c>
      <c r="D24" s="937">
        <v>524735.12730000005</v>
      </c>
      <c r="E24" s="937">
        <v>2386048.9520999999</v>
      </c>
      <c r="F24" s="932">
        <v>0.68125896852893897</v>
      </c>
      <c r="G24" s="938"/>
      <c r="I24" s="935"/>
    </row>
    <row r="25" spans="1:11" s="934" customFormat="1" ht="15.95" customHeight="1">
      <c r="A25" s="936" t="s">
        <v>912</v>
      </c>
      <c r="B25" s="937">
        <v>655</v>
      </c>
      <c r="C25" s="937">
        <v>5758400.4931699997</v>
      </c>
      <c r="D25" s="937">
        <v>3941962.14811</v>
      </c>
      <c r="E25" s="937">
        <v>9700362.6412799992</v>
      </c>
      <c r="F25" s="932">
        <v>2.7696242533242477</v>
      </c>
      <c r="G25" s="939"/>
      <c r="I25" s="935"/>
    </row>
    <row r="26" spans="1:11" s="934" customFormat="1" ht="15.95" customHeight="1">
      <c r="A26" s="936" t="s">
        <v>913</v>
      </c>
      <c r="B26" s="937">
        <v>2362</v>
      </c>
      <c r="C26" s="937">
        <v>411426.50550000003</v>
      </c>
      <c r="D26" s="937">
        <v>58648.969859999997</v>
      </c>
      <c r="E26" s="937">
        <v>470075.47535999998</v>
      </c>
      <c r="F26" s="932">
        <v>0.13421482119746669</v>
      </c>
      <c r="G26" s="938"/>
      <c r="H26" s="935"/>
      <c r="I26" s="935"/>
      <c r="J26" s="935"/>
      <c r="K26" s="935"/>
    </row>
    <row r="27" spans="1:11" s="934" customFormat="1" ht="15.95" customHeight="1">
      <c r="A27" s="936" t="s">
        <v>914</v>
      </c>
      <c r="B27" s="937">
        <v>55755</v>
      </c>
      <c r="C27" s="937">
        <v>3093710.4990400001</v>
      </c>
      <c r="D27" s="937">
        <v>1380275.16276</v>
      </c>
      <c r="E27" s="937">
        <v>4473985.6617999999</v>
      </c>
      <c r="F27" s="932">
        <v>1.2774016452967516</v>
      </c>
      <c r="G27" s="938"/>
      <c r="I27" s="935"/>
    </row>
    <row r="28" spans="1:11" s="934" customFormat="1" ht="15.95" customHeight="1">
      <c r="A28" s="936" t="s">
        <v>915</v>
      </c>
      <c r="B28" s="937">
        <v>525476</v>
      </c>
      <c r="C28" s="937">
        <v>39910049.034950003</v>
      </c>
      <c r="D28" s="937">
        <v>17121462.143180002</v>
      </c>
      <c r="E28" s="937">
        <v>57031511.178130001</v>
      </c>
      <c r="F28" s="932">
        <v>16.283500153952897</v>
      </c>
      <c r="G28" s="938"/>
      <c r="I28" s="935"/>
    </row>
    <row r="29" spans="1:11" s="934" customFormat="1" ht="15.95" customHeight="1">
      <c r="A29" s="936" t="s">
        <v>916</v>
      </c>
      <c r="B29" s="937">
        <v>33261</v>
      </c>
      <c r="C29" s="937">
        <v>3014574.3007499999</v>
      </c>
      <c r="D29" s="937">
        <v>4865896.7167800004</v>
      </c>
      <c r="E29" s="937">
        <v>7880471.0175299998</v>
      </c>
      <c r="F29" s="932">
        <v>2.2500131659912754</v>
      </c>
      <c r="G29" s="938"/>
      <c r="I29" s="935"/>
    </row>
    <row r="30" spans="1:11" s="934" customFormat="1" ht="15.95" customHeight="1">
      <c r="A30" s="936" t="s">
        <v>917</v>
      </c>
      <c r="B30" s="937">
        <v>158090</v>
      </c>
      <c r="C30" s="937">
        <v>17742288.108770002</v>
      </c>
      <c r="D30" s="937">
        <v>11033564.52935</v>
      </c>
      <c r="E30" s="937">
        <v>28775852.638119999</v>
      </c>
      <c r="F30" s="932">
        <v>8.2160123619981693</v>
      </c>
      <c r="G30" s="938"/>
      <c r="I30" s="935"/>
    </row>
    <row r="31" spans="1:11" s="934" customFormat="1" ht="15.95" customHeight="1">
      <c r="A31" s="936" t="s">
        <v>918</v>
      </c>
      <c r="B31" s="937">
        <v>334125</v>
      </c>
      <c r="C31" s="937">
        <v>19153186.625429999</v>
      </c>
      <c r="D31" s="937">
        <v>1222000.89705</v>
      </c>
      <c r="E31" s="937">
        <v>20375187.52248</v>
      </c>
      <c r="F31" s="932">
        <v>5.8174746259634507</v>
      </c>
      <c r="G31" s="939"/>
      <c r="I31" s="935"/>
    </row>
    <row r="32" spans="1:11" s="934" customFormat="1" ht="15.95" customHeight="1">
      <c r="A32" s="936" t="s">
        <v>919</v>
      </c>
      <c r="B32" s="937">
        <v>109118</v>
      </c>
      <c r="C32" s="937">
        <v>11320151.94028</v>
      </c>
      <c r="D32" s="937">
        <v>6261346.5116999997</v>
      </c>
      <c r="E32" s="937">
        <v>17581498.451979998</v>
      </c>
      <c r="F32" s="932">
        <v>5.0198272294654274</v>
      </c>
      <c r="G32" s="938"/>
      <c r="I32" s="935"/>
    </row>
    <row r="33" spans="1:9" s="934" customFormat="1" ht="15.95" customHeight="1">
      <c r="A33" s="936" t="s">
        <v>920</v>
      </c>
      <c r="B33" s="937">
        <v>53227</v>
      </c>
      <c r="C33" s="937">
        <v>3659825.0071800002</v>
      </c>
      <c r="D33" s="937">
        <v>1022575.10726</v>
      </c>
      <c r="E33" s="937">
        <v>4682400.1144399997</v>
      </c>
      <c r="F33" s="932">
        <v>1.3369076394663546</v>
      </c>
      <c r="G33" s="938"/>
      <c r="I33" s="935"/>
    </row>
    <row r="34" spans="1:9" s="934" customFormat="1" ht="15.95" customHeight="1">
      <c r="A34" s="936" t="s">
        <v>921</v>
      </c>
      <c r="B34" s="937">
        <v>8880</v>
      </c>
      <c r="C34" s="937">
        <v>5905076.3640900003</v>
      </c>
      <c r="D34" s="937">
        <v>511749.95383999997</v>
      </c>
      <c r="E34" s="937">
        <v>6416826.3179299999</v>
      </c>
      <c r="F34" s="932">
        <v>1.8321168451866403</v>
      </c>
      <c r="G34" s="938"/>
      <c r="I34" s="935"/>
    </row>
    <row r="35" spans="1:9" s="934" customFormat="1" ht="15.95" customHeight="1">
      <c r="A35" s="936" t="s">
        <v>922</v>
      </c>
      <c r="B35" s="937">
        <v>2015</v>
      </c>
      <c r="C35" s="937">
        <v>6602775.9939900003</v>
      </c>
      <c r="D35" s="937">
        <v>3938874.3122200002</v>
      </c>
      <c r="E35" s="937">
        <v>10541650.30621</v>
      </c>
      <c r="F35" s="932">
        <v>3.0098266877051123</v>
      </c>
      <c r="G35" s="938"/>
      <c r="I35" s="935"/>
    </row>
    <row r="36" spans="1:9" s="934" customFormat="1" ht="15.95" customHeight="1">
      <c r="A36" s="936" t="s">
        <v>923</v>
      </c>
      <c r="B36" s="937">
        <v>12532</v>
      </c>
      <c r="C36" s="937">
        <v>6276273.1203399999</v>
      </c>
      <c r="D36" s="937">
        <v>4085520.9484700002</v>
      </c>
      <c r="E36" s="937">
        <v>10361794.068809999</v>
      </c>
      <c r="F36" s="932">
        <v>2.9584745665900867</v>
      </c>
      <c r="G36" s="939"/>
      <c r="I36" s="935"/>
    </row>
    <row r="37" spans="1:9" s="934" customFormat="1" ht="15.95" customHeight="1">
      <c r="A37" s="936" t="s">
        <v>924</v>
      </c>
      <c r="B37" s="937">
        <v>38510</v>
      </c>
      <c r="C37" s="937">
        <v>3101801.6901199999</v>
      </c>
      <c r="D37" s="937">
        <v>1882494.2147900001</v>
      </c>
      <c r="E37" s="937">
        <v>4984295.90491</v>
      </c>
      <c r="F37" s="932">
        <v>1.4231042007891255</v>
      </c>
      <c r="G37" s="938"/>
      <c r="I37" s="935"/>
    </row>
    <row r="38" spans="1:9" s="934" customFormat="1" ht="15.95" customHeight="1">
      <c r="A38" s="936" t="s">
        <v>925</v>
      </c>
      <c r="B38" s="937">
        <v>36251</v>
      </c>
      <c r="C38" s="937">
        <v>2714332.9323700001</v>
      </c>
      <c r="D38" s="937">
        <v>1622036.1460599999</v>
      </c>
      <c r="E38" s="937">
        <v>4336369.0784299998</v>
      </c>
      <c r="F38" s="932">
        <v>1.238109688794095</v>
      </c>
      <c r="G38" s="938"/>
      <c r="I38" s="935"/>
    </row>
    <row r="39" spans="1:9" s="934" customFormat="1" ht="15.95" customHeight="1">
      <c r="A39" s="936" t="s">
        <v>926</v>
      </c>
      <c r="B39" s="937">
        <v>621</v>
      </c>
      <c r="C39" s="937">
        <v>29444.46372</v>
      </c>
      <c r="D39" s="937">
        <v>11291.343860000001</v>
      </c>
      <c r="E39" s="937">
        <v>40735.807580000001</v>
      </c>
      <c r="F39" s="932">
        <v>1.1630789984304167E-2</v>
      </c>
      <c r="G39" s="939"/>
      <c r="I39" s="935"/>
    </row>
    <row r="40" spans="1:9" s="934" customFormat="1" ht="15.95" customHeight="1">
      <c r="A40" s="936" t="s">
        <v>927</v>
      </c>
      <c r="B40" s="937">
        <v>11396</v>
      </c>
      <c r="C40" s="937">
        <v>4237027.46514</v>
      </c>
      <c r="D40" s="937">
        <v>25497.39457</v>
      </c>
      <c r="E40" s="937">
        <v>4262524.8597100005</v>
      </c>
      <c r="F40" s="932">
        <v>1.2170258647456669</v>
      </c>
      <c r="G40" s="938"/>
      <c r="I40" s="935"/>
    </row>
    <row r="41" spans="1:9" s="934" customFormat="1" ht="15.95" customHeight="1">
      <c r="A41" s="936" t="s">
        <v>928</v>
      </c>
      <c r="B41" s="937">
        <v>11561</v>
      </c>
      <c r="C41" s="937">
        <v>2140430.4671900002</v>
      </c>
      <c r="D41" s="937">
        <v>94089.060110000006</v>
      </c>
      <c r="E41" s="937">
        <v>2234519.5273000002</v>
      </c>
      <c r="F41" s="932">
        <v>0.63799465094225394</v>
      </c>
      <c r="G41" s="938"/>
      <c r="I41" s="935"/>
    </row>
    <row r="42" spans="1:9" s="934" customFormat="1" ht="15.95" customHeight="1">
      <c r="A42" s="936" t="s">
        <v>929</v>
      </c>
      <c r="B42" s="937">
        <v>4574</v>
      </c>
      <c r="C42" s="937">
        <v>708716.34109999996</v>
      </c>
      <c r="D42" s="937">
        <v>57808.065739999998</v>
      </c>
      <c r="E42" s="937">
        <v>766524.40683999995</v>
      </c>
      <c r="F42" s="932">
        <v>0.21885620841788558</v>
      </c>
      <c r="G42" s="938"/>
      <c r="I42" s="935"/>
    </row>
    <row r="43" spans="1:9" s="934" customFormat="1" ht="15.95" customHeight="1">
      <c r="A43" s="936" t="s">
        <v>930</v>
      </c>
      <c r="B43" s="937">
        <v>43843</v>
      </c>
      <c r="C43" s="937">
        <v>1756347.91233</v>
      </c>
      <c r="D43" s="937">
        <v>920189.98181999999</v>
      </c>
      <c r="E43" s="937">
        <v>2676537.8941500001</v>
      </c>
      <c r="F43" s="932">
        <v>0.76419867387566809</v>
      </c>
      <c r="G43" s="938"/>
      <c r="I43" s="935"/>
    </row>
    <row r="44" spans="1:9" s="934" customFormat="1" ht="15.95" customHeight="1">
      <c r="A44" s="936" t="s">
        <v>931</v>
      </c>
      <c r="B44" s="937">
        <v>9769</v>
      </c>
      <c r="C44" s="937">
        <v>1345668.4845700001</v>
      </c>
      <c r="D44" s="937">
        <v>250637.68452000001</v>
      </c>
      <c r="E44" s="937">
        <v>1596306.16909</v>
      </c>
      <c r="F44" s="932">
        <v>0.45577350508819658</v>
      </c>
      <c r="G44" s="938"/>
      <c r="I44" s="935"/>
    </row>
    <row r="45" spans="1:9" s="934" customFormat="1" ht="15.95" customHeight="1">
      <c r="A45" s="940" t="s">
        <v>932</v>
      </c>
      <c r="B45" s="931">
        <v>265740</v>
      </c>
      <c r="C45" s="931">
        <v>61740602.754900001</v>
      </c>
      <c r="D45" s="931">
        <v>4810036.7035600003</v>
      </c>
      <c r="E45" s="931">
        <v>66550639.458460003</v>
      </c>
      <c r="F45" s="932">
        <v>19.001378807634634</v>
      </c>
      <c r="G45" s="938"/>
      <c r="I45" s="935"/>
    </row>
    <row r="46" spans="1:9" s="942" customFormat="1" ht="15.95" customHeight="1">
      <c r="A46" s="940" t="s">
        <v>933</v>
      </c>
      <c r="B46" s="931">
        <v>7159629</v>
      </c>
      <c r="C46" s="931">
        <v>66625956.396130003</v>
      </c>
      <c r="D46" s="931">
        <v>4934098.4620500002</v>
      </c>
      <c r="E46" s="931">
        <v>71560054.858180001</v>
      </c>
      <c r="F46" s="932">
        <v>20.431655066276626</v>
      </c>
      <c r="G46" s="941"/>
      <c r="I46" s="935"/>
    </row>
    <row r="47" spans="1:9" s="942" customFormat="1" ht="18.75" customHeight="1">
      <c r="A47" s="943" t="s">
        <v>934</v>
      </c>
      <c r="B47" s="931">
        <v>8479194</v>
      </c>
      <c r="C47" s="931">
        <v>255612461.50327</v>
      </c>
      <c r="D47" s="931">
        <v>94628645.377460003</v>
      </c>
      <c r="E47" s="931">
        <v>350241106.88073003</v>
      </c>
      <c r="F47" s="932">
        <v>100</v>
      </c>
      <c r="G47" s="944"/>
      <c r="I47" s="935"/>
    </row>
    <row r="48" spans="1:9" ht="8.25" customHeight="1" thickBot="1">
      <c r="A48" s="945"/>
      <c r="B48" s="946"/>
      <c r="C48" s="946"/>
      <c r="D48" s="946"/>
      <c r="E48" s="946"/>
      <c r="F48" s="946"/>
      <c r="G48" s="947"/>
    </row>
    <row r="49" spans="1:7" ht="5.25" customHeight="1">
      <c r="A49" s="948"/>
      <c r="B49" s="949"/>
      <c r="C49" s="949"/>
      <c r="D49" s="949"/>
      <c r="E49" s="949"/>
      <c r="F49" s="949"/>
      <c r="G49" s="949"/>
    </row>
    <row r="50" spans="1:7" ht="9.9499999999999993" customHeight="1">
      <c r="A50" s="950" t="s">
        <v>475</v>
      </c>
      <c r="B50" s="950"/>
      <c r="C50" s="950"/>
      <c r="D50" s="950"/>
      <c r="E50" s="951"/>
      <c r="F50" s="950"/>
      <c r="G50" s="950"/>
    </row>
    <row r="51" spans="1:7" ht="9.9499999999999993" customHeight="1">
      <c r="A51" s="952" t="s">
        <v>935</v>
      </c>
      <c r="B51" s="952"/>
      <c r="C51" s="952"/>
      <c r="D51" s="952"/>
      <c r="E51" s="952"/>
      <c r="F51" s="952"/>
      <c r="G51" s="952"/>
    </row>
    <row r="52" spans="1:7" ht="9.9499999999999993" customHeight="1">
      <c r="A52" s="952" t="s">
        <v>936</v>
      </c>
      <c r="B52" s="952"/>
      <c r="C52" s="952"/>
      <c r="D52" s="952"/>
      <c r="E52" s="952"/>
      <c r="F52" s="952"/>
      <c r="G52" s="950"/>
    </row>
    <row r="53" spans="1:7" ht="9.9499999999999993" customHeight="1">
      <c r="A53" s="952"/>
      <c r="B53" s="952"/>
      <c r="C53" s="952"/>
      <c r="D53" s="952"/>
      <c r="E53" s="952"/>
      <c r="F53" s="952"/>
      <c r="G53" s="950"/>
    </row>
    <row r="54" spans="1:7">
      <c r="A54" s="950" t="s">
        <v>937</v>
      </c>
      <c r="B54" s="919"/>
      <c r="C54" s="919"/>
      <c r="D54" s="919"/>
      <c r="E54" s="919"/>
      <c r="F54" s="919"/>
      <c r="G54" s="920"/>
    </row>
    <row r="55" spans="1:7">
      <c r="A55" s="919"/>
      <c r="B55" s="919"/>
      <c r="C55" s="919"/>
      <c r="D55" s="919"/>
      <c r="E55" s="919"/>
      <c r="F55" s="919"/>
      <c r="G55" s="920"/>
    </row>
    <row r="56" spans="1:7">
      <c r="A56" s="919"/>
      <c r="B56" s="919"/>
      <c r="C56" s="919"/>
      <c r="D56" s="919"/>
      <c r="E56" s="919"/>
      <c r="F56" s="919"/>
      <c r="G56" s="920"/>
    </row>
    <row r="57" spans="1:7">
      <c r="A57" s="919"/>
      <c r="B57" s="919"/>
      <c r="C57" s="919"/>
      <c r="D57" s="919"/>
      <c r="E57" s="919"/>
      <c r="F57" s="919"/>
      <c r="G57" s="920"/>
    </row>
    <row r="58" spans="1:7">
      <c r="A58" s="919"/>
      <c r="B58" s="919"/>
      <c r="C58" s="919"/>
      <c r="D58" s="919"/>
      <c r="E58" s="919"/>
      <c r="F58" s="919"/>
      <c r="G58" s="920"/>
    </row>
    <row r="59" spans="1:7">
      <c r="A59" s="919"/>
      <c r="B59" s="919"/>
      <c r="C59" s="919"/>
      <c r="D59" s="919"/>
      <c r="E59" s="919"/>
      <c r="F59" s="919"/>
      <c r="G59" s="920"/>
    </row>
    <row r="60" spans="1:7">
      <c r="A60" s="919"/>
      <c r="B60" s="919"/>
      <c r="C60" s="919"/>
      <c r="D60" s="919"/>
      <c r="E60" s="919"/>
      <c r="F60" s="919"/>
      <c r="G60" s="920"/>
    </row>
    <row r="61" spans="1:7">
      <c r="A61" s="919"/>
      <c r="B61" s="919"/>
      <c r="C61" s="919"/>
      <c r="D61" s="919"/>
      <c r="E61" s="919"/>
      <c r="F61" s="919"/>
      <c r="G61" s="920"/>
    </row>
    <row r="62" spans="1:7">
      <c r="A62" s="919"/>
      <c r="B62" s="919"/>
      <c r="C62" s="919"/>
      <c r="D62" s="919"/>
      <c r="E62" s="919"/>
      <c r="F62" s="919"/>
      <c r="G62" s="920"/>
    </row>
    <row r="63" spans="1:7">
      <c r="A63" s="919"/>
      <c r="B63" s="919"/>
      <c r="C63" s="919"/>
      <c r="D63" s="919"/>
      <c r="E63" s="919"/>
      <c r="F63" s="919"/>
      <c r="G63" s="920"/>
    </row>
    <row r="64" spans="1:7">
      <c r="A64" s="919"/>
      <c r="B64" s="919"/>
      <c r="C64" s="919"/>
      <c r="D64" s="919"/>
      <c r="E64" s="919"/>
      <c r="F64" s="919"/>
      <c r="G64" s="920"/>
    </row>
    <row r="65" spans="1:7">
      <c r="A65" s="919"/>
      <c r="B65" s="919"/>
      <c r="C65" s="919"/>
      <c r="D65" s="919"/>
      <c r="E65" s="919"/>
      <c r="F65" s="919"/>
      <c r="G65" s="920"/>
    </row>
    <row r="66" spans="1:7">
      <c r="A66" s="919"/>
      <c r="B66" s="919"/>
      <c r="C66" s="919"/>
      <c r="D66" s="919"/>
      <c r="E66" s="919"/>
      <c r="F66" s="919"/>
      <c r="G66" s="920"/>
    </row>
    <row r="67" spans="1:7">
      <c r="A67" s="919"/>
      <c r="B67" s="919"/>
      <c r="C67" s="919"/>
      <c r="D67" s="919"/>
      <c r="E67" s="919"/>
      <c r="F67" s="919"/>
      <c r="G67" s="919"/>
    </row>
    <row r="68" spans="1:7">
      <c r="A68" s="919"/>
      <c r="B68" s="919"/>
      <c r="C68" s="919"/>
      <c r="D68" s="919"/>
      <c r="E68" s="919"/>
      <c r="F68" s="919"/>
      <c r="G68" s="919"/>
    </row>
    <row r="69" spans="1:7">
      <c r="A69" s="919"/>
      <c r="B69" s="919"/>
      <c r="C69" s="919"/>
      <c r="D69" s="919"/>
      <c r="E69" s="919"/>
      <c r="F69" s="919"/>
      <c r="G69" s="919"/>
    </row>
    <row r="70" spans="1:7">
      <c r="A70" s="919"/>
      <c r="B70" s="919"/>
      <c r="C70" s="919"/>
      <c r="D70" s="919"/>
      <c r="E70" s="919"/>
      <c r="F70" s="919"/>
      <c r="G70" s="919"/>
    </row>
    <row r="71" spans="1:7">
      <c r="A71" s="919"/>
      <c r="B71" s="919"/>
      <c r="C71" s="919"/>
      <c r="D71" s="919"/>
      <c r="E71" s="919"/>
      <c r="F71" s="919"/>
      <c r="G71" s="919"/>
    </row>
    <row r="204" spans="3:3">
      <c r="C204" s="911" t="s">
        <v>115</v>
      </c>
    </row>
  </sheetData>
  <mergeCells count="2">
    <mergeCell ref="A51:G51"/>
    <mergeCell ref="A52:F53"/>
  </mergeCells>
  <hyperlinks>
    <hyperlink ref="A1" location="Índice!A1" display="Volver al Índice" xr:uid="{230538E6-BD05-4476-88A9-0EFF4753F99D}"/>
  </hyperlinks>
  <printOptions horizontalCentered="1" verticalCentered="1"/>
  <pageMargins left="0.78740157480314965" right="0.78740157480314965" top="0.78740157480314965" bottom="0.78740157480314965" header="0.6692913385826772" footer="0.62992125984251968"/>
  <pageSetup paperSize="9" scale="74"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CDF9E-364F-4991-BDA4-3B13DF9915BD}">
  <dimension ref="A1:U788"/>
  <sheetViews>
    <sheetView showGridLines="0" zoomScale="70" zoomScaleNormal="70" workbookViewId="0"/>
  </sheetViews>
  <sheetFormatPr baseColWidth="10" defaultColWidth="11.42578125" defaultRowHeight="16.5"/>
  <cols>
    <col min="1" max="1" width="13" style="986" customWidth="1"/>
    <col min="2" max="2" width="16.5703125" style="986" bestFit="1" customWidth="1"/>
    <col min="3" max="3" width="26.140625" style="986" bestFit="1" customWidth="1"/>
    <col min="4" max="4" width="15.5703125" style="986" bestFit="1" customWidth="1"/>
    <col min="5" max="5" width="16" style="986" bestFit="1" customWidth="1"/>
    <col min="6" max="6" width="17.140625" style="986" bestFit="1" customWidth="1"/>
    <col min="7" max="7" width="14" style="986" bestFit="1" customWidth="1"/>
    <col min="8" max="10" width="13.42578125" style="986" bestFit="1" customWidth="1"/>
    <col min="11" max="15" width="14" style="986" bestFit="1" customWidth="1"/>
    <col min="16" max="16" width="15.42578125" style="986" bestFit="1" customWidth="1"/>
    <col min="17" max="17" width="14" style="986" bestFit="1" customWidth="1"/>
    <col min="18" max="18" width="15.42578125" style="986" bestFit="1" customWidth="1"/>
    <col min="19" max="16384" width="11.42578125" style="961"/>
  </cols>
  <sheetData>
    <row r="1" spans="1:21" s="315" customFormat="1" ht="20.25">
      <c r="A1" s="1401" t="s">
        <v>1230</v>
      </c>
      <c r="B1" s="953"/>
      <c r="C1" s="953"/>
      <c r="D1" s="953"/>
      <c r="E1" s="953"/>
      <c r="F1" s="953"/>
      <c r="G1" s="953"/>
      <c r="H1" s="953"/>
      <c r="I1" s="953"/>
      <c r="J1" s="953"/>
      <c r="K1" s="953"/>
      <c r="L1" s="953"/>
      <c r="M1" s="953"/>
      <c r="N1" s="953"/>
      <c r="O1" s="954"/>
      <c r="P1" s="954"/>
      <c r="Q1" s="954"/>
      <c r="R1" s="954"/>
      <c r="T1" s="955"/>
      <c r="U1" s="955"/>
    </row>
    <row r="2" spans="1:21" s="958" customFormat="1" ht="27.75">
      <c r="A2" s="956" t="s">
        <v>938</v>
      </c>
      <c r="B2" s="956"/>
      <c r="C2" s="956"/>
      <c r="D2" s="956"/>
      <c r="E2" s="956"/>
      <c r="F2" s="956"/>
      <c r="G2" s="956"/>
      <c r="H2" s="956"/>
      <c r="I2" s="956"/>
      <c r="J2" s="956"/>
      <c r="K2" s="956"/>
      <c r="L2" s="956"/>
      <c r="M2" s="956"/>
      <c r="N2" s="956"/>
      <c r="O2" s="956"/>
      <c r="P2" s="954"/>
      <c r="Q2" s="957"/>
      <c r="R2" s="954"/>
      <c r="T2" s="955"/>
    </row>
    <row r="3" spans="1:21" s="960" customFormat="1" ht="18.75">
      <c r="A3" s="959">
        <v>45626</v>
      </c>
      <c r="B3" s="959"/>
      <c r="C3" s="959"/>
      <c r="D3" s="959"/>
      <c r="E3" s="959"/>
      <c r="F3" s="959"/>
      <c r="G3" s="959"/>
      <c r="H3" s="959"/>
      <c r="I3" s="959"/>
      <c r="J3" s="959"/>
      <c r="K3" s="959"/>
      <c r="L3" s="959"/>
      <c r="M3" s="959"/>
      <c r="N3" s="959"/>
      <c r="O3" s="959"/>
      <c r="P3" s="959"/>
      <c r="Q3" s="959"/>
      <c r="R3" s="959"/>
      <c r="T3" s="961"/>
    </row>
    <row r="4" spans="1:21" s="962" customFormat="1" ht="17.25">
      <c r="B4" s="963"/>
      <c r="C4" s="963"/>
      <c r="D4" s="963"/>
      <c r="E4" s="963"/>
      <c r="F4" s="963"/>
      <c r="G4" s="963"/>
      <c r="H4" s="964" t="s">
        <v>939</v>
      </c>
      <c r="J4" s="963"/>
      <c r="K4" s="963"/>
      <c r="L4" s="963"/>
      <c r="M4" s="963"/>
      <c r="N4" s="963"/>
      <c r="O4" s="963"/>
      <c r="P4" s="963"/>
      <c r="R4" s="963"/>
      <c r="T4" s="961"/>
    </row>
    <row r="5" spans="1:21" s="315" customFormat="1" ht="10.5" customHeight="1">
      <c r="A5" s="965"/>
      <c r="B5" s="965"/>
      <c r="C5" s="965"/>
      <c r="D5" s="965"/>
      <c r="E5" s="965"/>
      <c r="F5" s="965"/>
      <c r="G5" s="966"/>
      <c r="H5" s="965"/>
      <c r="I5" s="965"/>
      <c r="J5" s="965"/>
      <c r="K5" s="965"/>
      <c r="L5" s="965"/>
      <c r="M5" s="965"/>
      <c r="N5" s="965"/>
      <c r="P5" s="965"/>
      <c r="R5" s="965"/>
    </row>
    <row r="7" spans="1:21" s="315" customFormat="1" ht="21.2" customHeight="1">
      <c r="A7" s="324" t="s">
        <v>940</v>
      </c>
      <c r="B7" s="324" t="s">
        <v>187</v>
      </c>
      <c r="C7" s="324" t="s">
        <v>188</v>
      </c>
      <c r="D7" s="967" t="s">
        <v>146</v>
      </c>
      <c r="E7" s="968"/>
      <c r="F7" s="968"/>
      <c r="G7" s="968" t="s">
        <v>139</v>
      </c>
      <c r="H7" s="968"/>
      <c r="I7" s="968"/>
      <c r="J7" s="968" t="s">
        <v>141</v>
      </c>
      <c r="K7" s="968"/>
      <c r="L7" s="968"/>
      <c r="M7" s="968" t="s">
        <v>143</v>
      </c>
      <c r="N7" s="968"/>
      <c r="O7" s="968"/>
      <c r="P7" s="968" t="s">
        <v>152</v>
      </c>
      <c r="Q7" s="968"/>
      <c r="R7" s="969"/>
    </row>
    <row r="8" spans="1:21" s="315" customFormat="1" ht="15.75" customHeight="1">
      <c r="A8" s="332"/>
      <c r="B8" s="332" t="s">
        <v>188</v>
      </c>
      <c r="C8" s="332" t="s">
        <v>188</v>
      </c>
      <c r="D8" s="970" t="s">
        <v>941</v>
      </c>
      <c r="E8" s="970" t="s">
        <v>942</v>
      </c>
      <c r="F8" s="970" t="s">
        <v>943</v>
      </c>
      <c r="G8" s="970" t="s">
        <v>941</v>
      </c>
      <c r="H8" s="970" t="s">
        <v>942</v>
      </c>
      <c r="I8" s="970" t="s">
        <v>943</v>
      </c>
      <c r="J8" s="970" t="s">
        <v>941</v>
      </c>
      <c r="K8" s="970" t="s">
        <v>942</v>
      </c>
      <c r="L8" s="970" t="s">
        <v>943</v>
      </c>
      <c r="M8" s="970" t="s">
        <v>941</v>
      </c>
      <c r="N8" s="970" t="s">
        <v>942</v>
      </c>
      <c r="O8" s="970" t="s">
        <v>943</v>
      </c>
      <c r="P8" s="970" t="s">
        <v>941</v>
      </c>
      <c r="Q8" s="970" t="s">
        <v>942</v>
      </c>
      <c r="R8" s="971" t="s">
        <v>943</v>
      </c>
    </row>
    <row r="9" spans="1:21">
      <c r="A9" s="336" t="s">
        <v>2</v>
      </c>
      <c r="B9" s="336" t="s">
        <v>193</v>
      </c>
      <c r="C9" s="336" t="s">
        <v>193</v>
      </c>
      <c r="D9" s="972">
        <v>69252.908960000015</v>
      </c>
      <c r="E9" s="973">
        <v>22.76783</v>
      </c>
      <c r="F9" s="973">
        <v>69275.676790000012</v>
      </c>
      <c r="G9" s="973">
        <v>8440.4861999999994</v>
      </c>
      <c r="H9" s="973">
        <v>39.339349999999996</v>
      </c>
      <c r="I9" s="973">
        <v>8479.8255500000014</v>
      </c>
      <c r="J9" s="973">
        <v>26580.983350000002</v>
      </c>
      <c r="K9" s="973">
        <v>3057.3720500000004</v>
      </c>
      <c r="L9" s="973">
        <v>29638.355400000004</v>
      </c>
      <c r="M9" s="973">
        <v>2325.4253699999999</v>
      </c>
      <c r="N9" s="973">
        <v>142.47694000000001</v>
      </c>
      <c r="O9" s="973">
        <v>2467.9023099999995</v>
      </c>
      <c r="P9" s="973">
        <v>37346.894919999999</v>
      </c>
      <c r="Q9" s="973">
        <v>3239.1883400000002</v>
      </c>
      <c r="R9" s="974">
        <v>40586.083259999999</v>
      </c>
    </row>
    <row r="10" spans="1:21">
      <c r="A10" s="341"/>
      <c r="B10" s="336" t="s">
        <v>194</v>
      </c>
      <c r="C10" s="336" t="s">
        <v>194</v>
      </c>
      <c r="D10" s="972">
        <v>128016.02966</v>
      </c>
      <c r="E10" s="973">
        <v>327.56650000000002</v>
      </c>
      <c r="F10" s="973">
        <v>128343.59616</v>
      </c>
      <c r="G10" s="973">
        <v>47894.682589999997</v>
      </c>
      <c r="H10" s="973">
        <v>2593.1937499999999</v>
      </c>
      <c r="I10" s="973">
        <v>50487.876339999995</v>
      </c>
      <c r="J10" s="973">
        <v>104816.15715</v>
      </c>
      <c r="K10" s="973">
        <v>9486.1153200000008</v>
      </c>
      <c r="L10" s="973">
        <v>114302.27247</v>
      </c>
      <c r="M10" s="973">
        <v>6280.5976899999996</v>
      </c>
      <c r="N10" s="973">
        <v>691.40066999999999</v>
      </c>
      <c r="O10" s="973">
        <v>6971.9983599999996</v>
      </c>
      <c r="P10" s="973">
        <v>158991.43743000002</v>
      </c>
      <c r="Q10" s="973">
        <v>12770.70974</v>
      </c>
      <c r="R10" s="974">
        <v>171762.14716999998</v>
      </c>
    </row>
    <row r="11" spans="1:21">
      <c r="A11" s="341"/>
      <c r="B11" s="336" t="s">
        <v>195</v>
      </c>
      <c r="C11" s="336" t="s">
        <v>196</v>
      </c>
      <c r="D11" s="972">
        <v>211483.31973000002</v>
      </c>
      <c r="E11" s="973">
        <v>287.78433999999999</v>
      </c>
      <c r="F11" s="973">
        <v>211771.10407000003</v>
      </c>
      <c r="G11" s="973">
        <v>16966.559450000001</v>
      </c>
      <c r="H11" s="973">
        <v>3575.0822699999999</v>
      </c>
      <c r="I11" s="973">
        <v>20541.64172</v>
      </c>
      <c r="J11" s="973">
        <v>76257.225870000009</v>
      </c>
      <c r="K11" s="973">
        <v>4997.1159900000002</v>
      </c>
      <c r="L11" s="973">
        <v>81254.34186</v>
      </c>
      <c r="M11" s="973">
        <v>8655.2286600000007</v>
      </c>
      <c r="N11" s="973">
        <v>1505.77332</v>
      </c>
      <c r="O11" s="973">
        <v>10161.001980000001</v>
      </c>
      <c r="P11" s="973">
        <v>101879.01397999997</v>
      </c>
      <c r="Q11" s="973">
        <v>10077.971579999998</v>
      </c>
      <c r="R11" s="974">
        <v>111956.98556</v>
      </c>
    </row>
    <row r="12" spans="1:21">
      <c r="A12" s="341"/>
      <c r="B12" s="336" t="s">
        <v>327</v>
      </c>
      <c r="C12" s="336" t="s">
        <v>328</v>
      </c>
      <c r="D12" s="972">
        <v>16989.145039999999</v>
      </c>
      <c r="E12" s="973">
        <v>0</v>
      </c>
      <c r="F12" s="973">
        <v>16989.145039999999</v>
      </c>
      <c r="G12" s="973">
        <v>0</v>
      </c>
      <c r="H12" s="973">
        <v>0</v>
      </c>
      <c r="I12" s="973">
        <v>0</v>
      </c>
      <c r="J12" s="973">
        <v>942.67647999999997</v>
      </c>
      <c r="K12" s="973">
        <v>7.5203899999999999</v>
      </c>
      <c r="L12" s="973">
        <v>950.19686999999999</v>
      </c>
      <c r="M12" s="973">
        <v>1108.34546</v>
      </c>
      <c r="N12" s="973">
        <v>0</v>
      </c>
      <c r="O12" s="973">
        <v>1108.34546</v>
      </c>
      <c r="P12" s="973">
        <v>2051.0219400000001</v>
      </c>
      <c r="Q12" s="973">
        <v>7.5203899999999999</v>
      </c>
      <c r="R12" s="974">
        <v>2058.5423300000002</v>
      </c>
    </row>
    <row r="13" spans="1:21">
      <c r="A13" s="336" t="s">
        <v>944</v>
      </c>
      <c r="B13" s="975"/>
      <c r="C13" s="975"/>
      <c r="D13" s="972">
        <v>425741.40339000005</v>
      </c>
      <c r="E13" s="973">
        <v>638.11866999999995</v>
      </c>
      <c r="F13" s="973">
        <v>426379.52205999999</v>
      </c>
      <c r="G13" s="973">
        <v>73301.728239999997</v>
      </c>
      <c r="H13" s="973">
        <v>6207.6153700000004</v>
      </c>
      <c r="I13" s="973">
        <v>79509.343609999996</v>
      </c>
      <c r="J13" s="973">
        <v>208597.04285</v>
      </c>
      <c r="K13" s="973">
        <v>17548.123749999999</v>
      </c>
      <c r="L13" s="973">
        <v>226145.16660000003</v>
      </c>
      <c r="M13" s="973">
        <v>18369.597180000001</v>
      </c>
      <c r="N13" s="973">
        <v>2339.6509300000002</v>
      </c>
      <c r="O13" s="973">
        <v>20709.24811</v>
      </c>
      <c r="P13" s="973">
        <v>300268.36826999998</v>
      </c>
      <c r="Q13" s="973">
        <v>26095.390049999998</v>
      </c>
      <c r="R13" s="974">
        <v>326363.75831999996</v>
      </c>
    </row>
    <row r="14" spans="1:21">
      <c r="A14" s="336" t="s">
        <v>3</v>
      </c>
      <c r="B14" s="336" t="s">
        <v>197</v>
      </c>
      <c r="C14" s="336" t="s">
        <v>197</v>
      </c>
      <c r="D14" s="972">
        <v>60213.522290000001</v>
      </c>
      <c r="E14" s="973">
        <v>2146.1732099999999</v>
      </c>
      <c r="F14" s="973">
        <v>62359.695500000002</v>
      </c>
      <c r="G14" s="973">
        <v>9939.2146300000004</v>
      </c>
      <c r="H14" s="973">
        <v>5818.9982499999996</v>
      </c>
      <c r="I14" s="973">
        <v>15758.212880000001</v>
      </c>
      <c r="J14" s="973">
        <v>60727.066089999993</v>
      </c>
      <c r="K14" s="973">
        <v>10758.26391</v>
      </c>
      <c r="L14" s="973">
        <v>71485.33</v>
      </c>
      <c r="M14" s="973">
        <v>9064.8738900000008</v>
      </c>
      <c r="N14" s="973">
        <v>1085.8531399999999</v>
      </c>
      <c r="O14" s="973">
        <v>10150.727030000002</v>
      </c>
      <c r="P14" s="973">
        <v>79731.154609999998</v>
      </c>
      <c r="Q14" s="973">
        <v>17663.115299999998</v>
      </c>
      <c r="R14" s="974">
        <v>97394.269910000003</v>
      </c>
    </row>
    <row r="15" spans="1:21">
      <c r="A15" s="341"/>
      <c r="B15" s="336" t="s">
        <v>198</v>
      </c>
      <c r="C15" s="336" t="s">
        <v>198</v>
      </c>
      <c r="D15" s="972">
        <v>1232052.1506099999</v>
      </c>
      <c r="E15" s="973">
        <v>33872.766090000005</v>
      </c>
      <c r="F15" s="973">
        <v>1265924.9166999999</v>
      </c>
      <c r="G15" s="973">
        <v>170810.99023999998</v>
      </c>
      <c r="H15" s="973">
        <v>29534.807920000003</v>
      </c>
      <c r="I15" s="973">
        <v>200345.79816000003</v>
      </c>
      <c r="J15" s="973">
        <v>611314.28607999987</v>
      </c>
      <c r="K15" s="973">
        <v>98856.669650000011</v>
      </c>
      <c r="L15" s="973">
        <v>710170.95572999981</v>
      </c>
      <c r="M15" s="973">
        <v>234575.70688999997</v>
      </c>
      <c r="N15" s="973">
        <v>40301.766120000008</v>
      </c>
      <c r="O15" s="973">
        <v>274877.47301000002</v>
      </c>
      <c r="P15" s="973">
        <v>1016700.98321</v>
      </c>
      <c r="Q15" s="973">
        <v>168693.24369</v>
      </c>
      <c r="R15" s="974">
        <v>1185394.2269000001</v>
      </c>
    </row>
    <row r="16" spans="1:21">
      <c r="A16" s="341"/>
      <c r="B16" s="336" t="s">
        <v>329</v>
      </c>
      <c r="C16" s="336" t="s">
        <v>329</v>
      </c>
      <c r="D16" s="972">
        <v>17199.659149999999</v>
      </c>
      <c r="E16" s="973">
        <v>0</v>
      </c>
      <c r="F16" s="973">
        <v>17199.659149999999</v>
      </c>
      <c r="G16" s="973">
        <v>0.13763</v>
      </c>
      <c r="H16" s="973">
        <v>0</v>
      </c>
      <c r="I16" s="973">
        <v>0.13763</v>
      </c>
      <c r="J16" s="973">
        <v>3891.3514399999999</v>
      </c>
      <c r="K16" s="973">
        <v>931.32220999999993</v>
      </c>
      <c r="L16" s="973">
        <v>4822.6736500000006</v>
      </c>
      <c r="M16" s="973">
        <v>3274.82701</v>
      </c>
      <c r="N16" s="973">
        <v>45.528910000000003</v>
      </c>
      <c r="O16" s="973">
        <v>3320.35592</v>
      </c>
      <c r="P16" s="973">
        <v>7166.3160800000005</v>
      </c>
      <c r="Q16" s="973">
        <v>976.85112000000004</v>
      </c>
      <c r="R16" s="974">
        <v>8143.1671999999999</v>
      </c>
    </row>
    <row r="17" spans="1:18">
      <c r="A17" s="341"/>
      <c r="B17" s="336" t="s">
        <v>199</v>
      </c>
      <c r="C17" s="336" t="s">
        <v>200</v>
      </c>
      <c r="D17" s="972">
        <v>63289.521289999997</v>
      </c>
      <c r="E17" s="973">
        <v>407.70979999999997</v>
      </c>
      <c r="F17" s="973">
        <v>63697.231090000001</v>
      </c>
      <c r="G17" s="973">
        <v>7690.0219999999999</v>
      </c>
      <c r="H17" s="973">
        <v>486.69439</v>
      </c>
      <c r="I17" s="973">
        <v>8176.7163899999996</v>
      </c>
      <c r="J17" s="973">
        <v>61840.16029</v>
      </c>
      <c r="K17" s="973">
        <v>7130.26818</v>
      </c>
      <c r="L17" s="973">
        <v>68970.428469999999</v>
      </c>
      <c r="M17" s="973">
        <v>10908.970170000001</v>
      </c>
      <c r="N17" s="973">
        <v>824.71491000000003</v>
      </c>
      <c r="O17" s="973">
        <v>11733.685079999999</v>
      </c>
      <c r="P17" s="973">
        <v>80439.152459999998</v>
      </c>
      <c r="Q17" s="973">
        <v>8441.6774800000003</v>
      </c>
      <c r="R17" s="974">
        <v>88880.829939999996</v>
      </c>
    </row>
    <row r="18" spans="1:18">
      <c r="A18" s="341"/>
      <c r="B18" s="336" t="s">
        <v>201</v>
      </c>
      <c r="C18" s="336" t="s">
        <v>202</v>
      </c>
      <c r="D18" s="972">
        <v>1484408.6495299998</v>
      </c>
      <c r="E18" s="973">
        <v>148731.43869000001</v>
      </c>
      <c r="F18" s="973">
        <v>1633140.0882199998</v>
      </c>
      <c r="G18" s="973">
        <v>272342.95691000001</v>
      </c>
      <c r="H18" s="973">
        <v>130353.80393999998</v>
      </c>
      <c r="I18" s="973">
        <v>402696.76085000002</v>
      </c>
      <c r="J18" s="973">
        <v>677152.0917799999</v>
      </c>
      <c r="K18" s="973">
        <v>195465.83606999996</v>
      </c>
      <c r="L18" s="973">
        <v>872617.92784999986</v>
      </c>
      <c r="M18" s="973">
        <v>303417.61976999999</v>
      </c>
      <c r="N18" s="973">
        <v>116398.10120999999</v>
      </c>
      <c r="O18" s="973">
        <v>419815.72098000004</v>
      </c>
      <c r="P18" s="973">
        <v>1252912.6684599998</v>
      </c>
      <c r="Q18" s="973">
        <v>442217.74122000008</v>
      </c>
      <c r="R18" s="974">
        <v>1695130.4096799998</v>
      </c>
    </row>
    <row r="19" spans="1:18">
      <c r="A19" s="341"/>
      <c r="B19" s="341"/>
      <c r="C19" s="976" t="s">
        <v>320</v>
      </c>
      <c r="D19" s="977">
        <v>153348.84216</v>
      </c>
      <c r="E19" s="421">
        <v>2743.9007900000001</v>
      </c>
      <c r="F19" s="421">
        <v>156092.74295000001</v>
      </c>
      <c r="G19" s="421">
        <v>15365.646919999999</v>
      </c>
      <c r="H19" s="421">
        <v>1473.9095199999999</v>
      </c>
      <c r="I19" s="421">
        <v>16839.55644</v>
      </c>
      <c r="J19" s="421">
        <v>63696.096430000005</v>
      </c>
      <c r="K19" s="421">
        <v>15326.823199999999</v>
      </c>
      <c r="L19" s="421">
        <v>79022.919629999989</v>
      </c>
      <c r="M19" s="421">
        <v>40546.711990000003</v>
      </c>
      <c r="N19" s="421">
        <v>20682.816709999996</v>
      </c>
      <c r="O19" s="421">
        <v>61229.528699999995</v>
      </c>
      <c r="P19" s="421">
        <v>119608.45534</v>
      </c>
      <c r="Q19" s="421">
        <v>37483.549429999999</v>
      </c>
      <c r="R19" s="978">
        <v>157092.00476999997</v>
      </c>
    </row>
    <row r="20" spans="1:18">
      <c r="A20" s="341"/>
      <c r="B20" s="341"/>
      <c r="C20" s="976" t="s">
        <v>201</v>
      </c>
      <c r="D20" s="977">
        <v>42066.113939999996</v>
      </c>
      <c r="E20" s="421">
        <v>0</v>
      </c>
      <c r="F20" s="421">
        <v>42066.113939999996</v>
      </c>
      <c r="G20" s="421">
        <v>5.2749999999999998E-2</v>
      </c>
      <c r="H20" s="421">
        <v>0</v>
      </c>
      <c r="I20" s="421">
        <v>5.2749999999999998E-2</v>
      </c>
      <c r="J20" s="421">
        <v>5114.5525299999999</v>
      </c>
      <c r="K20" s="421">
        <v>21.452069999999999</v>
      </c>
      <c r="L20" s="421">
        <v>5136.0045999999993</v>
      </c>
      <c r="M20" s="421">
        <v>3352.8233300000002</v>
      </c>
      <c r="N20" s="421">
        <v>0</v>
      </c>
      <c r="O20" s="421">
        <v>3352.8233300000002</v>
      </c>
      <c r="P20" s="421">
        <v>8467.428609999999</v>
      </c>
      <c r="Q20" s="421">
        <v>21.452069999999999</v>
      </c>
      <c r="R20" s="978">
        <v>8488.8806800000002</v>
      </c>
    </row>
    <row r="21" spans="1:18">
      <c r="A21" s="341"/>
      <c r="B21" s="341"/>
      <c r="C21" s="976" t="s">
        <v>330</v>
      </c>
      <c r="D21" s="977">
        <v>16190.46377</v>
      </c>
      <c r="E21" s="421">
        <v>0</v>
      </c>
      <c r="F21" s="421">
        <v>16190.46377</v>
      </c>
      <c r="G21" s="421">
        <v>0</v>
      </c>
      <c r="H21" s="421">
        <v>0</v>
      </c>
      <c r="I21" s="421">
        <v>0</v>
      </c>
      <c r="J21" s="421">
        <v>489.32409000000001</v>
      </c>
      <c r="K21" s="421">
        <v>9.9239999999999995E-2</v>
      </c>
      <c r="L21" s="421">
        <v>489.42333000000002</v>
      </c>
      <c r="M21" s="421">
        <v>228.12566000000001</v>
      </c>
      <c r="N21" s="421">
        <v>0</v>
      </c>
      <c r="O21" s="421">
        <v>228.12566000000001</v>
      </c>
      <c r="P21" s="421">
        <v>717.44974999999999</v>
      </c>
      <c r="Q21" s="421">
        <v>9.9239999999999995E-2</v>
      </c>
      <c r="R21" s="978">
        <v>717.54899</v>
      </c>
    </row>
    <row r="22" spans="1:18">
      <c r="A22" s="341"/>
      <c r="B22" s="336" t="s">
        <v>331</v>
      </c>
      <c r="C22" s="336" t="s">
        <v>331</v>
      </c>
      <c r="D22" s="972">
        <v>25252.856609999999</v>
      </c>
      <c r="E22" s="973">
        <v>0</v>
      </c>
      <c r="F22" s="973">
        <v>25252.856609999999</v>
      </c>
      <c r="G22" s="973">
        <v>0</v>
      </c>
      <c r="H22" s="973">
        <v>0</v>
      </c>
      <c r="I22" s="973">
        <v>0</v>
      </c>
      <c r="J22" s="973">
        <v>2800.27657</v>
      </c>
      <c r="K22" s="973">
        <v>397.86277000000001</v>
      </c>
      <c r="L22" s="973">
        <v>3198.1393399999997</v>
      </c>
      <c r="M22" s="973">
        <v>3310.7971200000002</v>
      </c>
      <c r="N22" s="973">
        <v>0</v>
      </c>
      <c r="O22" s="973">
        <v>3310.7971200000002</v>
      </c>
      <c r="P22" s="973">
        <v>6111.0736899999993</v>
      </c>
      <c r="Q22" s="973">
        <v>397.86277000000001</v>
      </c>
      <c r="R22" s="974">
        <v>6508.9364599999999</v>
      </c>
    </row>
    <row r="23" spans="1:18">
      <c r="A23" s="341"/>
      <c r="B23" s="341"/>
      <c r="C23" s="976" t="s">
        <v>332</v>
      </c>
      <c r="D23" s="977">
        <v>7889.1597999999994</v>
      </c>
      <c r="E23" s="421">
        <v>0</v>
      </c>
      <c r="F23" s="421">
        <v>7889.1597999999994</v>
      </c>
      <c r="G23" s="421">
        <v>0</v>
      </c>
      <c r="H23" s="421">
        <v>0</v>
      </c>
      <c r="I23" s="421">
        <v>0</v>
      </c>
      <c r="J23" s="421">
        <v>280.63285999999999</v>
      </c>
      <c r="K23" s="421">
        <v>3.0152600000000001</v>
      </c>
      <c r="L23" s="421">
        <v>283.64812000000001</v>
      </c>
      <c r="M23" s="421">
        <v>80.922539999999998</v>
      </c>
      <c r="N23" s="421">
        <v>0</v>
      </c>
      <c r="O23" s="421">
        <v>80.922539999999998</v>
      </c>
      <c r="P23" s="421">
        <v>361.55539999999996</v>
      </c>
      <c r="Q23" s="421">
        <v>3.0152600000000001</v>
      </c>
      <c r="R23" s="978">
        <v>364.57065999999998</v>
      </c>
    </row>
    <row r="24" spans="1:18">
      <c r="A24" s="341"/>
      <c r="B24" s="336" t="s">
        <v>333</v>
      </c>
      <c r="C24" s="336" t="s">
        <v>333</v>
      </c>
      <c r="D24" s="972">
        <v>49091.235909999996</v>
      </c>
      <c r="E24" s="973">
        <v>0</v>
      </c>
      <c r="F24" s="973">
        <v>49091.235909999996</v>
      </c>
      <c r="G24" s="973">
        <v>0</v>
      </c>
      <c r="H24" s="973">
        <v>0</v>
      </c>
      <c r="I24" s="973">
        <v>0</v>
      </c>
      <c r="J24" s="973">
        <v>4690.4124400000001</v>
      </c>
      <c r="K24" s="973">
        <v>57.319720000000004</v>
      </c>
      <c r="L24" s="973">
        <v>4747.7321600000005</v>
      </c>
      <c r="M24" s="973">
        <v>9445.4005099999995</v>
      </c>
      <c r="N24" s="973">
        <v>299.12196999999998</v>
      </c>
      <c r="O24" s="973">
        <v>9744.5224799999996</v>
      </c>
      <c r="P24" s="973">
        <v>14135.81295</v>
      </c>
      <c r="Q24" s="973">
        <v>356.44168999999994</v>
      </c>
      <c r="R24" s="974">
        <v>14492.254640000001</v>
      </c>
    </row>
    <row r="25" spans="1:18">
      <c r="A25" s="341"/>
      <c r="B25" s="336" t="s">
        <v>334</v>
      </c>
      <c r="C25" s="336" t="s">
        <v>334</v>
      </c>
      <c r="D25" s="972">
        <v>33498.371780000001</v>
      </c>
      <c r="E25" s="973">
        <v>0</v>
      </c>
      <c r="F25" s="973">
        <v>33498.371780000001</v>
      </c>
      <c r="G25" s="973">
        <v>0</v>
      </c>
      <c r="H25" s="973">
        <v>0</v>
      </c>
      <c r="I25" s="973">
        <v>0</v>
      </c>
      <c r="J25" s="973">
        <v>2980.28521</v>
      </c>
      <c r="K25" s="973">
        <v>147.94882999999999</v>
      </c>
      <c r="L25" s="973">
        <v>3128.2340399999998</v>
      </c>
      <c r="M25" s="973">
        <v>4966.9851600000002</v>
      </c>
      <c r="N25" s="973">
        <v>0</v>
      </c>
      <c r="O25" s="973">
        <v>4966.9851600000002</v>
      </c>
      <c r="P25" s="973">
        <v>7947.2703700000002</v>
      </c>
      <c r="Q25" s="973">
        <v>147.94882999999999</v>
      </c>
      <c r="R25" s="974">
        <v>8095.2192000000005</v>
      </c>
    </row>
    <row r="26" spans="1:18">
      <c r="A26" s="341"/>
      <c r="B26" s="336" t="s">
        <v>335</v>
      </c>
      <c r="C26" s="336" t="s">
        <v>335</v>
      </c>
      <c r="D26" s="972">
        <v>13525.987160000001</v>
      </c>
      <c r="E26" s="973">
        <v>0</v>
      </c>
      <c r="F26" s="973">
        <v>13525.987160000001</v>
      </c>
      <c r="G26" s="973">
        <v>0</v>
      </c>
      <c r="H26" s="973">
        <v>0</v>
      </c>
      <c r="I26" s="973">
        <v>0</v>
      </c>
      <c r="J26" s="973">
        <v>229.94379000000001</v>
      </c>
      <c r="K26" s="973">
        <v>2.81E-3</v>
      </c>
      <c r="L26" s="973">
        <v>229.94660000000002</v>
      </c>
      <c r="M26" s="973">
        <v>2181.4279300000003</v>
      </c>
      <c r="N26" s="973">
        <v>0</v>
      </c>
      <c r="O26" s="973">
        <v>2181.4279300000003</v>
      </c>
      <c r="P26" s="973">
        <v>2411.3717200000001</v>
      </c>
      <c r="Q26" s="973">
        <v>2.81E-3</v>
      </c>
      <c r="R26" s="974">
        <v>2411.3745299999996</v>
      </c>
    </row>
    <row r="27" spans="1:18">
      <c r="A27" s="341"/>
      <c r="B27" s="336" t="s">
        <v>336</v>
      </c>
      <c r="C27" s="336" t="s">
        <v>336</v>
      </c>
      <c r="D27" s="972">
        <v>17964.319579999999</v>
      </c>
      <c r="E27" s="973">
        <v>0</v>
      </c>
      <c r="F27" s="973">
        <v>17964.319579999999</v>
      </c>
      <c r="G27" s="973">
        <v>266.40771000000001</v>
      </c>
      <c r="H27" s="973">
        <v>0</v>
      </c>
      <c r="I27" s="973">
        <v>266.40771000000001</v>
      </c>
      <c r="J27" s="973">
        <v>1415.16184</v>
      </c>
      <c r="K27" s="973">
        <v>6.5792099999999998</v>
      </c>
      <c r="L27" s="973">
        <v>1421.7410500000001</v>
      </c>
      <c r="M27" s="973">
        <v>2946.8336099999997</v>
      </c>
      <c r="N27" s="973">
        <v>6.7356000000000007</v>
      </c>
      <c r="O27" s="973">
        <v>2953.5692100000001</v>
      </c>
      <c r="P27" s="973">
        <v>4628.4031599999998</v>
      </c>
      <c r="Q27" s="973">
        <v>13.314810000000001</v>
      </c>
      <c r="R27" s="974">
        <v>4641.7179699999997</v>
      </c>
    </row>
    <row r="28" spans="1:18">
      <c r="A28" s="341"/>
      <c r="B28" s="336" t="s">
        <v>337</v>
      </c>
      <c r="C28" s="336" t="s">
        <v>338</v>
      </c>
      <c r="D28" s="972">
        <v>5427.2401500000005</v>
      </c>
      <c r="E28" s="973">
        <v>0</v>
      </c>
      <c r="F28" s="973">
        <v>5427.2401500000005</v>
      </c>
      <c r="G28" s="973">
        <v>0</v>
      </c>
      <c r="H28" s="973">
        <v>0</v>
      </c>
      <c r="I28" s="973">
        <v>0</v>
      </c>
      <c r="J28" s="973">
        <v>146.82101</v>
      </c>
      <c r="K28" s="973">
        <v>0</v>
      </c>
      <c r="L28" s="973">
        <v>146.82101</v>
      </c>
      <c r="M28" s="973">
        <v>113.84888000000001</v>
      </c>
      <c r="N28" s="973">
        <v>0</v>
      </c>
      <c r="O28" s="973">
        <v>113.84888000000001</v>
      </c>
      <c r="P28" s="973">
        <v>260.66989000000001</v>
      </c>
      <c r="Q28" s="973">
        <v>0</v>
      </c>
      <c r="R28" s="974">
        <v>260.66989000000001</v>
      </c>
    </row>
    <row r="29" spans="1:18">
      <c r="A29" s="341"/>
      <c r="B29" s="336" t="s">
        <v>339</v>
      </c>
      <c r="C29" s="336" t="s">
        <v>339</v>
      </c>
      <c r="D29" s="972">
        <v>3424.87059</v>
      </c>
      <c r="E29" s="973">
        <v>0</v>
      </c>
      <c r="F29" s="973">
        <v>3424.87059</v>
      </c>
      <c r="G29" s="973">
        <v>0</v>
      </c>
      <c r="H29" s="973">
        <v>0</v>
      </c>
      <c r="I29" s="973">
        <v>0</v>
      </c>
      <c r="J29" s="973">
        <v>7.56494</v>
      </c>
      <c r="K29" s="973">
        <v>2.8070000000000001E-2</v>
      </c>
      <c r="L29" s="973">
        <v>7.5930100000000005</v>
      </c>
      <c r="M29" s="973">
        <v>3.5000000000000001E-3</v>
      </c>
      <c r="N29" s="973">
        <v>0</v>
      </c>
      <c r="O29" s="973">
        <v>3.5000000000000001E-3</v>
      </c>
      <c r="P29" s="973">
        <v>7.5684399999999998</v>
      </c>
      <c r="Q29" s="973">
        <v>2.8070000000000001E-2</v>
      </c>
      <c r="R29" s="974">
        <v>7.5965100000000003</v>
      </c>
    </row>
    <row r="30" spans="1:18">
      <c r="A30" s="336" t="s">
        <v>945</v>
      </c>
      <c r="B30" s="975"/>
      <c r="C30" s="975"/>
      <c r="D30" s="972">
        <v>3224842.9643200003</v>
      </c>
      <c r="E30" s="973">
        <v>187901.98857999998</v>
      </c>
      <c r="F30" s="973">
        <v>3412744.9528999999</v>
      </c>
      <c r="G30" s="973">
        <v>476415.42878999998</v>
      </c>
      <c r="H30" s="973">
        <v>167668.21402000001</v>
      </c>
      <c r="I30" s="973">
        <v>644083.64281000022</v>
      </c>
      <c r="J30" s="973">
        <v>1496776.0273899997</v>
      </c>
      <c r="K30" s="973">
        <v>329103.49119999993</v>
      </c>
      <c r="L30" s="973">
        <v>1825879.5185899995</v>
      </c>
      <c r="M30" s="973">
        <v>628415.87795999984</v>
      </c>
      <c r="N30" s="973">
        <v>179644.63856999998</v>
      </c>
      <c r="O30" s="973">
        <v>808060.51653000002</v>
      </c>
      <c r="P30" s="973">
        <v>2601607.3341399995</v>
      </c>
      <c r="Q30" s="973">
        <v>676416.34379000007</v>
      </c>
      <c r="R30" s="974">
        <v>3278023.6779299993</v>
      </c>
    </row>
    <row r="31" spans="1:18">
      <c r="A31" s="336" t="s">
        <v>203</v>
      </c>
      <c r="B31" s="336" t="s">
        <v>204</v>
      </c>
      <c r="C31" s="336" t="s">
        <v>204</v>
      </c>
      <c r="D31" s="972">
        <v>323362.74494999996</v>
      </c>
      <c r="E31" s="973">
        <v>696.14549999999997</v>
      </c>
      <c r="F31" s="973">
        <v>324058.89045000001</v>
      </c>
      <c r="G31" s="973">
        <v>66304.485560000001</v>
      </c>
      <c r="H31" s="973">
        <v>28032.791209999999</v>
      </c>
      <c r="I31" s="973">
        <v>94337.276770000011</v>
      </c>
      <c r="J31" s="973">
        <v>205233.16843999998</v>
      </c>
      <c r="K31" s="973">
        <v>57296.14572</v>
      </c>
      <c r="L31" s="973">
        <v>262529.31416000001</v>
      </c>
      <c r="M31" s="973">
        <v>44697.720079999999</v>
      </c>
      <c r="N31" s="973">
        <v>5876.2957999999999</v>
      </c>
      <c r="O31" s="973">
        <v>50574.015880000006</v>
      </c>
      <c r="P31" s="973">
        <v>316235.37407999998</v>
      </c>
      <c r="Q31" s="973">
        <v>91205.232729999974</v>
      </c>
      <c r="R31" s="974">
        <v>407440.60680999997</v>
      </c>
    </row>
    <row r="32" spans="1:18">
      <c r="A32" s="341"/>
      <c r="B32" s="341"/>
      <c r="C32" s="976" t="s">
        <v>340</v>
      </c>
      <c r="D32" s="977">
        <v>2736.3873599999997</v>
      </c>
      <c r="E32" s="421">
        <v>0</v>
      </c>
      <c r="F32" s="421">
        <v>2736.3873599999997</v>
      </c>
      <c r="G32" s="421">
        <v>0</v>
      </c>
      <c r="H32" s="421">
        <v>0</v>
      </c>
      <c r="I32" s="421">
        <v>0</v>
      </c>
      <c r="J32" s="421">
        <v>25.194459999999999</v>
      </c>
      <c r="K32" s="421">
        <v>0</v>
      </c>
      <c r="L32" s="421">
        <v>25.194459999999999</v>
      </c>
      <c r="M32" s="421">
        <v>35.34554</v>
      </c>
      <c r="N32" s="421">
        <v>0</v>
      </c>
      <c r="O32" s="421">
        <v>35.34554</v>
      </c>
      <c r="P32" s="421">
        <v>60.54</v>
      </c>
      <c r="Q32" s="421">
        <v>0</v>
      </c>
      <c r="R32" s="978">
        <v>60.54</v>
      </c>
    </row>
    <row r="33" spans="1:18">
      <c r="A33" s="341"/>
      <c r="B33" s="336" t="s">
        <v>205</v>
      </c>
      <c r="C33" s="336" t="s">
        <v>205</v>
      </c>
      <c r="D33" s="972">
        <v>208369.65317999999</v>
      </c>
      <c r="E33" s="973">
        <v>1194.3366000000001</v>
      </c>
      <c r="F33" s="973">
        <v>209563.98978</v>
      </c>
      <c r="G33" s="973">
        <v>40068.506860000001</v>
      </c>
      <c r="H33" s="973">
        <v>3477.0573199999999</v>
      </c>
      <c r="I33" s="973">
        <v>43545.564180000001</v>
      </c>
      <c r="J33" s="973">
        <v>160464.81708000001</v>
      </c>
      <c r="K33" s="973">
        <v>21601.943739999999</v>
      </c>
      <c r="L33" s="973">
        <v>182066.76082</v>
      </c>
      <c r="M33" s="973">
        <v>27365.56164</v>
      </c>
      <c r="N33" s="973">
        <v>2540.6136799999995</v>
      </c>
      <c r="O33" s="973">
        <v>29906.175320000002</v>
      </c>
      <c r="P33" s="973">
        <v>227898.88557999997</v>
      </c>
      <c r="Q33" s="973">
        <v>27619.614739999997</v>
      </c>
      <c r="R33" s="974">
        <v>255518.50031999999</v>
      </c>
    </row>
    <row r="34" spans="1:18">
      <c r="A34" s="341"/>
      <c r="B34" s="341"/>
      <c r="C34" s="976" t="s">
        <v>341</v>
      </c>
      <c r="D34" s="977">
        <v>1001.19677</v>
      </c>
      <c r="E34" s="421">
        <v>0</v>
      </c>
      <c r="F34" s="421">
        <v>1001.19677</v>
      </c>
      <c r="G34" s="421">
        <v>0</v>
      </c>
      <c r="H34" s="421">
        <v>0</v>
      </c>
      <c r="I34" s="421">
        <v>0</v>
      </c>
      <c r="J34" s="421">
        <v>6.1260600000000007</v>
      </c>
      <c r="K34" s="421">
        <v>0</v>
      </c>
      <c r="L34" s="421">
        <v>6.1260600000000007</v>
      </c>
      <c r="M34" s="421">
        <v>9.4963899999999999</v>
      </c>
      <c r="N34" s="421">
        <v>0</v>
      </c>
      <c r="O34" s="421">
        <v>9.4963899999999999</v>
      </c>
      <c r="P34" s="421">
        <v>15.622450000000001</v>
      </c>
      <c r="Q34" s="421">
        <v>0</v>
      </c>
      <c r="R34" s="978">
        <v>15.622450000000001</v>
      </c>
    </row>
    <row r="35" spans="1:18">
      <c r="A35" s="341"/>
      <c r="B35" s="336" t="s">
        <v>321</v>
      </c>
      <c r="C35" s="336" t="s">
        <v>322</v>
      </c>
      <c r="D35" s="972">
        <v>38279.233540000001</v>
      </c>
      <c r="E35" s="973">
        <v>554.12869000000001</v>
      </c>
      <c r="F35" s="973">
        <v>38833.362229999999</v>
      </c>
      <c r="G35" s="973">
        <v>28197.508490000004</v>
      </c>
      <c r="H35" s="973">
        <v>19339.465060000002</v>
      </c>
      <c r="I35" s="973">
        <v>47536.973549999995</v>
      </c>
      <c r="J35" s="973">
        <v>119611.71871000002</v>
      </c>
      <c r="K35" s="973">
        <v>19809.019770000003</v>
      </c>
      <c r="L35" s="973">
        <v>139420.73848000003</v>
      </c>
      <c r="M35" s="973">
        <v>140029.45552000002</v>
      </c>
      <c r="N35" s="973">
        <v>1836.5368799999999</v>
      </c>
      <c r="O35" s="973">
        <v>141865.99240000002</v>
      </c>
      <c r="P35" s="973">
        <v>287838.68272000004</v>
      </c>
      <c r="Q35" s="973">
        <v>40985.021710000001</v>
      </c>
      <c r="R35" s="974">
        <v>328823.70442999998</v>
      </c>
    </row>
    <row r="36" spans="1:18">
      <c r="A36" s="336" t="s">
        <v>946</v>
      </c>
      <c r="B36" s="975"/>
      <c r="C36" s="975"/>
      <c r="D36" s="972">
        <v>573749.21580000001</v>
      </c>
      <c r="E36" s="973">
        <v>2444.6107900000002</v>
      </c>
      <c r="F36" s="973">
        <v>576193.82659000007</v>
      </c>
      <c r="G36" s="973">
        <v>134570.50091</v>
      </c>
      <c r="H36" s="973">
        <v>50849.313590000005</v>
      </c>
      <c r="I36" s="973">
        <v>185419.81450000001</v>
      </c>
      <c r="J36" s="973">
        <v>485341.02474999998</v>
      </c>
      <c r="K36" s="973">
        <v>98707.109229999987</v>
      </c>
      <c r="L36" s="973">
        <v>584048.13398000004</v>
      </c>
      <c r="M36" s="973">
        <v>212137.57917000001</v>
      </c>
      <c r="N36" s="973">
        <v>10253.44636</v>
      </c>
      <c r="O36" s="973">
        <v>222391.02553000004</v>
      </c>
      <c r="P36" s="973">
        <v>832049.10483000008</v>
      </c>
      <c r="Q36" s="973">
        <v>159809.86917999998</v>
      </c>
      <c r="R36" s="974">
        <v>991858.97401000001</v>
      </c>
    </row>
    <row r="37" spans="1:18">
      <c r="A37" s="336" t="s">
        <v>5</v>
      </c>
      <c r="B37" s="336" t="s">
        <v>5</v>
      </c>
      <c r="C37" s="336" t="s">
        <v>5</v>
      </c>
      <c r="D37" s="972">
        <v>4565103.0236099996</v>
      </c>
      <c r="E37" s="973">
        <v>1043954.69336</v>
      </c>
      <c r="F37" s="973">
        <v>5609057.7169699995</v>
      </c>
      <c r="G37" s="973">
        <v>1458405.1644300001</v>
      </c>
      <c r="H37" s="973">
        <v>706458.81851000013</v>
      </c>
      <c r="I37" s="973">
        <v>2164863.98294</v>
      </c>
      <c r="J37" s="973">
        <v>1986879.7342399999</v>
      </c>
      <c r="K37" s="973">
        <v>1041902.96269</v>
      </c>
      <c r="L37" s="973">
        <v>3028782.6969299996</v>
      </c>
      <c r="M37" s="973">
        <v>477288.36426000006</v>
      </c>
      <c r="N37" s="973">
        <v>319869.7824100001</v>
      </c>
      <c r="O37" s="973">
        <v>797158.14666999993</v>
      </c>
      <c r="P37" s="973">
        <v>3922573.2629300007</v>
      </c>
      <c r="Q37" s="973">
        <v>2068231.5636100003</v>
      </c>
      <c r="R37" s="974">
        <v>5990804.8265399998</v>
      </c>
    </row>
    <row r="38" spans="1:18">
      <c r="A38" s="341"/>
      <c r="B38" s="341"/>
      <c r="C38" s="976" t="s">
        <v>206</v>
      </c>
      <c r="D38" s="977">
        <v>635253.03626999992</v>
      </c>
      <c r="E38" s="421">
        <v>94991.975030000001</v>
      </c>
      <c r="F38" s="421">
        <v>730245.0112999999</v>
      </c>
      <c r="G38" s="421">
        <v>134626.82678999999</v>
      </c>
      <c r="H38" s="421">
        <v>78301.278950000007</v>
      </c>
      <c r="I38" s="421">
        <v>212928.10573999997</v>
      </c>
      <c r="J38" s="421">
        <v>464232.75628000003</v>
      </c>
      <c r="K38" s="421">
        <v>295546.80696999998</v>
      </c>
      <c r="L38" s="421">
        <v>759779.56324999989</v>
      </c>
      <c r="M38" s="421">
        <v>244682.57672000001</v>
      </c>
      <c r="N38" s="421">
        <v>124363.37377999999</v>
      </c>
      <c r="O38" s="421">
        <v>369045.95049999992</v>
      </c>
      <c r="P38" s="421">
        <v>843542.15979000018</v>
      </c>
      <c r="Q38" s="421">
        <v>498211.45970000001</v>
      </c>
      <c r="R38" s="978">
        <v>1341753.61949</v>
      </c>
    </row>
    <row r="39" spans="1:18">
      <c r="A39" s="341"/>
      <c r="B39" s="341"/>
      <c r="C39" s="976" t="s">
        <v>207</v>
      </c>
      <c r="D39" s="977">
        <v>341791.01002000005</v>
      </c>
      <c r="E39" s="421">
        <v>7239.9554599999992</v>
      </c>
      <c r="F39" s="421">
        <v>349030.96548000001</v>
      </c>
      <c r="G39" s="421">
        <v>36485.99381</v>
      </c>
      <c r="H39" s="421">
        <v>24753.922779999997</v>
      </c>
      <c r="I39" s="421">
        <v>61239.916590000001</v>
      </c>
      <c r="J39" s="421">
        <v>158301.75588999997</v>
      </c>
      <c r="K39" s="421">
        <v>61787.012769999994</v>
      </c>
      <c r="L39" s="421">
        <v>220088.76866000003</v>
      </c>
      <c r="M39" s="421">
        <v>56890.208440000002</v>
      </c>
      <c r="N39" s="421">
        <v>21206.06943</v>
      </c>
      <c r="O39" s="421">
        <v>78096.277869999991</v>
      </c>
      <c r="P39" s="421">
        <v>251677.95814</v>
      </c>
      <c r="Q39" s="421">
        <v>107747.00497999998</v>
      </c>
      <c r="R39" s="978">
        <v>359424.96312000003</v>
      </c>
    </row>
    <row r="40" spans="1:18">
      <c r="A40" s="341"/>
      <c r="B40" s="341"/>
      <c r="C40" s="976" t="s">
        <v>208</v>
      </c>
      <c r="D40" s="977">
        <v>298449.42565999995</v>
      </c>
      <c r="E40" s="421">
        <v>3728.8114799999994</v>
      </c>
      <c r="F40" s="421">
        <v>302178.23713999998</v>
      </c>
      <c r="G40" s="421">
        <v>28157.82302</v>
      </c>
      <c r="H40" s="421">
        <v>11023.751279999999</v>
      </c>
      <c r="I40" s="421">
        <v>39181.574300000007</v>
      </c>
      <c r="J40" s="421">
        <v>235837.17678999997</v>
      </c>
      <c r="K40" s="421">
        <v>69133.771360000013</v>
      </c>
      <c r="L40" s="421">
        <v>304970.94814999995</v>
      </c>
      <c r="M40" s="421">
        <v>91669.257159999994</v>
      </c>
      <c r="N40" s="421">
        <v>29163.492679999999</v>
      </c>
      <c r="O40" s="421">
        <v>120832.74984</v>
      </c>
      <c r="P40" s="421">
        <v>355664.25696999999</v>
      </c>
      <c r="Q40" s="421">
        <v>109321.01531999999</v>
      </c>
      <c r="R40" s="978">
        <v>464985.27228999999</v>
      </c>
    </row>
    <row r="41" spans="1:18">
      <c r="A41" s="341"/>
      <c r="B41" s="341"/>
      <c r="C41" s="976" t="s">
        <v>342</v>
      </c>
      <c r="D41" s="977">
        <v>75090.871859999999</v>
      </c>
      <c r="E41" s="421">
        <v>0</v>
      </c>
      <c r="F41" s="421">
        <v>75090.871859999999</v>
      </c>
      <c r="G41" s="421">
        <v>0</v>
      </c>
      <c r="H41" s="421">
        <v>0</v>
      </c>
      <c r="I41" s="421">
        <v>0</v>
      </c>
      <c r="J41" s="421">
        <v>2591.2126600000001</v>
      </c>
      <c r="K41" s="421">
        <v>42.859730000000006</v>
      </c>
      <c r="L41" s="421">
        <v>2634.0723900000003</v>
      </c>
      <c r="M41" s="421">
        <v>2511.5071800000001</v>
      </c>
      <c r="N41" s="421">
        <v>45.056669999999997</v>
      </c>
      <c r="O41" s="421">
        <v>2556.56385</v>
      </c>
      <c r="P41" s="421">
        <v>5102.7198399999997</v>
      </c>
      <c r="Q41" s="421">
        <v>87.916399999999996</v>
      </c>
      <c r="R41" s="978">
        <v>5190.6362399999998</v>
      </c>
    </row>
    <row r="42" spans="1:18">
      <c r="A42" s="341"/>
      <c r="B42" s="341"/>
      <c r="C42" s="976" t="s">
        <v>60</v>
      </c>
      <c r="D42" s="977">
        <v>262973.76653000002</v>
      </c>
      <c r="E42" s="421">
        <v>4880.5281799999993</v>
      </c>
      <c r="F42" s="421">
        <v>267854.29470999999</v>
      </c>
      <c r="G42" s="421">
        <v>51047.889969999997</v>
      </c>
      <c r="H42" s="421">
        <v>31630.008360000003</v>
      </c>
      <c r="I42" s="421">
        <v>82677.898329999996</v>
      </c>
      <c r="J42" s="421">
        <v>203767.40840000001</v>
      </c>
      <c r="K42" s="421">
        <v>56364.908929999998</v>
      </c>
      <c r="L42" s="421">
        <v>260132.31733000002</v>
      </c>
      <c r="M42" s="421">
        <v>37126.223409999999</v>
      </c>
      <c r="N42" s="421">
        <v>14627.823129999999</v>
      </c>
      <c r="O42" s="421">
        <v>51754.046539999996</v>
      </c>
      <c r="P42" s="421">
        <v>291941.52178000001</v>
      </c>
      <c r="Q42" s="421">
        <v>102622.74042</v>
      </c>
      <c r="R42" s="978">
        <v>394564.2622</v>
      </c>
    </row>
    <row r="43" spans="1:18">
      <c r="A43" s="341"/>
      <c r="B43" s="341"/>
      <c r="C43" s="976" t="s">
        <v>209</v>
      </c>
      <c r="D43" s="977">
        <v>413156.13342999993</v>
      </c>
      <c r="E43" s="421">
        <v>11501.519880000002</v>
      </c>
      <c r="F43" s="421">
        <v>424657.65330999997</v>
      </c>
      <c r="G43" s="421">
        <v>27362.029259999999</v>
      </c>
      <c r="H43" s="421">
        <v>19554.498030000002</v>
      </c>
      <c r="I43" s="421">
        <v>46916.527289999998</v>
      </c>
      <c r="J43" s="421">
        <v>246484.11337000001</v>
      </c>
      <c r="K43" s="421">
        <v>116936.57132</v>
      </c>
      <c r="L43" s="421">
        <v>363420.68469000008</v>
      </c>
      <c r="M43" s="421">
        <v>131463.10807000002</v>
      </c>
      <c r="N43" s="421">
        <v>59412.170560000006</v>
      </c>
      <c r="O43" s="421">
        <v>190875.27862999999</v>
      </c>
      <c r="P43" s="421">
        <v>405309.25070000003</v>
      </c>
      <c r="Q43" s="421">
        <v>195903.23991</v>
      </c>
      <c r="R43" s="978">
        <v>601212.49060999998</v>
      </c>
    </row>
    <row r="44" spans="1:18">
      <c r="A44" s="341"/>
      <c r="B44" s="341"/>
      <c r="C44" s="976" t="s">
        <v>210</v>
      </c>
      <c r="D44" s="977">
        <v>47921.732389999997</v>
      </c>
      <c r="E44" s="421">
        <v>0.36352999999999996</v>
      </c>
      <c r="F44" s="421">
        <v>47922.09592</v>
      </c>
      <c r="G44" s="421">
        <v>6062.2458200000001</v>
      </c>
      <c r="H44" s="421">
        <v>1663.5384799999999</v>
      </c>
      <c r="I44" s="421">
        <v>7725.7843000000003</v>
      </c>
      <c r="J44" s="421">
        <v>37366.051820000001</v>
      </c>
      <c r="K44" s="421">
        <v>14799.86326</v>
      </c>
      <c r="L44" s="421">
        <v>52165.915080000006</v>
      </c>
      <c r="M44" s="421">
        <v>5770.08583</v>
      </c>
      <c r="N44" s="421">
        <v>1765.52586</v>
      </c>
      <c r="O44" s="421">
        <v>7535.6116899999997</v>
      </c>
      <c r="P44" s="421">
        <v>49198.383470000001</v>
      </c>
      <c r="Q44" s="421">
        <v>18228.927600000003</v>
      </c>
      <c r="R44" s="978">
        <v>67427.311070000011</v>
      </c>
    </row>
    <row r="45" spans="1:18">
      <c r="A45" s="341"/>
      <c r="B45" s="341"/>
      <c r="C45" s="976" t="s">
        <v>343</v>
      </c>
      <c r="D45" s="977">
        <v>30298.98343</v>
      </c>
      <c r="E45" s="421">
        <v>0</v>
      </c>
      <c r="F45" s="421">
        <v>30298.98343</v>
      </c>
      <c r="G45" s="421">
        <v>0</v>
      </c>
      <c r="H45" s="421">
        <v>0</v>
      </c>
      <c r="I45" s="421">
        <v>0</v>
      </c>
      <c r="J45" s="421">
        <v>1328.1954699999999</v>
      </c>
      <c r="K45" s="421">
        <v>109.05247</v>
      </c>
      <c r="L45" s="421">
        <v>1437.24794</v>
      </c>
      <c r="M45" s="421">
        <v>656.93898000000002</v>
      </c>
      <c r="N45" s="421">
        <v>59.916899999999998</v>
      </c>
      <c r="O45" s="421">
        <v>716.85587999999996</v>
      </c>
      <c r="P45" s="421">
        <v>1985.13445</v>
      </c>
      <c r="Q45" s="421">
        <v>168.96937</v>
      </c>
      <c r="R45" s="978">
        <v>2154.1038199999998</v>
      </c>
    </row>
    <row r="46" spans="1:18">
      <c r="A46" s="341"/>
      <c r="B46" s="341"/>
      <c r="C46" s="976" t="s">
        <v>344</v>
      </c>
      <c r="D46" s="977">
        <v>21045.503079999999</v>
      </c>
      <c r="E46" s="421">
        <v>0</v>
      </c>
      <c r="F46" s="421">
        <v>21045.503079999999</v>
      </c>
      <c r="G46" s="421">
        <v>0</v>
      </c>
      <c r="H46" s="421">
        <v>0</v>
      </c>
      <c r="I46" s="421">
        <v>0</v>
      </c>
      <c r="J46" s="421">
        <v>1405.7935600000001</v>
      </c>
      <c r="K46" s="421">
        <v>56.776029999999999</v>
      </c>
      <c r="L46" s="421">
        <v>1462.5695900000001</v>
      </c>
      <c r="M46" s="421">
        <v>1374.01379</v>
      </c>
      <c r="N46" s="421">
        <v>0</v>
      </c>
      <c r="O46" s="421">
        <v>1374.01379</v>
      </c>
      <c r="P46" s="421">
        <v>2779.80735</v>
      </c>
      <c r="Q46" s="421">
        <v>56.776029999999999</v>
      </c>
      <c r="R46" s="978">
        <v>2836.58338</v>
      </c>
    </row>
    <row r="47" spans="1:18">
      <c r="A47" s="341"/>
      <c r="B47" s="341"/>
      <c r="C47" s="976" t="s">
        <v>211</v>
      </c>
      <c r="D47" s="977">
        <v>103349.67893000001</v>
      </c>
      <c r="E47" s="421">
        <v>1642.4081000000001</v>
      </c>
      <c r="F47" s="421">
        <v>104992.08703</v>
      </c>
      <c r="G47" s="421">
        <v>6665.2865999999995</v>
      </c>
      <c r="H47" s="421">
        <v>17475.044430000002</v>
      </c>
      <c r="I47" s="421">
        <v>24140.331029999998</v>
      </c>
      <c r="J47" s="421">
        <v>61012.365789999996</v>
      </c>
      <c r="K47" s="421">
        <v>24303.821050000006</v>
      </c>
      <c r="L47" s="421">
        <v>85316.186839999995</v>
      </c>
      <c r="M47" s="421">
        <v>13442.766999999998</v>
      </c>
      <c r="N47" s="421">
        <v>4598.3550800000003</v>
      </c>
      <c r="O47" s="421">
        <v>18041.122079999997</v>
      </c>
      <c r="P47" s="421">
        <v>81120.419389999995</v>
      </c>
      <c r="Q47" s="421">
        <v>46377.220560000009</v>
      </c>
      <c r="R47" s="978">
        <v>127497.63995</v>
      </c>
    </row>
    <row r="48" spans="1:18">
      <c r="A48" s="341"/>
      <c r="B48" s="341"/>
      <c r="C48" s="976" t="s">
        <v>212</v>
      </c>
      <c r="D48" s="977">
        <v>458628.32897999993</v>
      </c>
      <c r="E48" s="421">
        <v>25207.729360000001</v>
      </c>
      <c r="F48" s="421">
        <v>483836.05833999999</v>
      </c>
      <c r="G48" s="421">
        <v>56859.614269999998</v>
      </c>
      <c r="H48" s="421">
        <v>64626.835770000005</v>
      </c>
      <c r="I48" s="421">
        <v>121486.45004</v>
      </c>
      <c r="J48" s="421">
        <v>269021.76818000001</v>
      </c>
      <c r="K48" s="421">
        <v>180069.75709999999</v>
      </c>
      <c r="L48" s="421">
        <v>449091.52527999994</v>
      </c>
      <c r="M48" s="421">
        <v>110827.97366</v>
      </c>
      <c r="N48" s="421">
        <v>83158.989710000009</v>
      </c>
      <c r="O48" s="421">
        <v>193986.96337000001</v>
      </c>
      <c r="P48" s="421">
        <v>436709.35610999999</v>
      </c>
      <c r="Q48" s="421">
        <v>327855.58257999999</v>
      </c>
      <c r="R48" s="978">
        <v>764564.93868999998</v>
      </c>
    </row>
    <row r="49" spans="1:18">
      <c r="A49" s="341"/>
      <c r="B49" s="341"/>
      <c r="C49" s="976" t="s">
        <v>213</v>
      </c>
      <c r="D49" s="977">
        <v>18.889849999999999</v>
      </c>
      <c r="E49" s="421">
        <v>11.82648</v>
      </c>
      <c r="F49" s="421">
        <v>30.716330000000003</v>
      </c>
      <c r="G49" s="421">
        <v>13361.1023</v>
      </c>
      <c r="H49" s="421">
        <v>6959.2424600000004</v>
      </c>
      <c r="I49" s="421">
        <v>20320.34476</v>
      </c>
      <c r="J49" s="421">
        <v>42591.980069999998</v>
      </c>
      <c r="K49" s="421">
        <v>15545.251099999999</v>
      </c>
      <c r="L49" s="421">
        <v>58137.231169999999</v>
      </c>
      <c r="M49" s="421">
        <v>1659.0499600000001</v>
      </c>
      <c r="N49" s="421">
        <v>313.14499000000001</v>
      </c>
      <c r="O49" s="421">
        <v>1972.1949500000001</v>
      </c>
      <c r="P49" s="421">
        <v>57612.132330000008</v>
      </c>
      <c r="Q49" s="421">
        <v>22817.638549999996</v>
      </c>
      <c r="R49" s="978">
        <v>80429.770879999996</v>
      </c>
    </row>
    <row r="50" spans="1:18">
      <c r="A50" s="341"/>
      <c r="B50" s="336" t="s">
        <v>214</v>
      </c>
      <c r="C50" s="336" t="s">
        <v>214</v>
      </c>
      <c r="D50" s="972">
        <v>149561.45051999998</v>
      </c>
      <c r="E50" s="973">
        <v>2171.6827200000002</v>
      </c>
      <c r="F50" s="973">
        <v>151733.13324</v>
      </c>
      <c r="G50" s="973">
        <v>20688.938730000002</v>
      </c>
      <c r="H50" s="973">
        <v>8322.4259000000002</v>
      </c>
      <c r="I50" s="973">
        <v>29011.364630000004</v>
      </c>
      <c r="J50" s="973">
        <v>92405.066849999988</v>
      </c>
      <c r="K50" s="973">
        <v>37758.163540000001</v>
      </c>
      <c r="L50" s="973">
        <v>130163.23039</v>
      </c>
      <c r="M50" s="973">
        <v>22432.941139999999</v>
      </c>
      <c r="N50" s="973">
        <v>9736.5272699999987</v>
      </c>
      <c r="O50" s="973">
        <v>32169.468410000001</v>
      </c>
      <c r="P50" s="973">
        <v>135526.94671999998</v>
      </c>
      <c r="Q50" s="973">
        <v>55817.116709999995</v>
      </c>
      <c r="R50" s="974">
        <v>191344.06342999998</v>
      </c>
    </row>
    <row r="51" spans="1:18">
      <c r="A51" s="341"/>
      <c r="B51" s="336" t="s">
        <v>293</v>
      </c>
      <c r="C51" s="336" t="s">
        <v>345</v>
      </c>
      <c r="D51" s="972">
        <v>17517.939039999997</v>
      </c>
      <c r="E51" s="973">
        <v>0</v>
      </c>
      <c r="F51" s="973">
        <v>17517.939039999997</v>
      </c>
      <c r="G51" s="973">
        <v>56.395420000000001</v>
      </c>
      <c r="H51" s="973">
        <v>0</v>
      </c>
      <c r="I51" s="973">
        <v>56.395420000000001</v>
      </c>
      <c r="J51" s="973">
        <v>891.74669999999992</v>
      </c>
      <c r="K51" s="973">
        <v>48.761569999999999</v>
      </c>
      <c r="L51" s="973">
        <v>940.50827000000004</v>
      </c>
      <c r="M51" s="973">
        <v>1141.4324899999999</v>
      </c>
      <c r="N51" s="973">
        <v>0</v>
      </c>
      <c r="O51" s="973">
        <v>1141.4324899999999</v>
      </c>
      <c r="P51" s="973">
        <v>2089.5746099999997</v>
      </c>
      <c r="Q51" s="973">
        <v>48.761569999999999</v>
      </c>
      <c r="R51" s="974">
        <v>2138.3361800000002</v>
      </c>
    </row>
    <row r="52" spans="1:18">
      <c r="A52" s="341"/>
      <c r="B52" s="341"/>
      <c r="C52" s="976" t="s">
        <v>346</v>
      </c>
      <c r="D52" s="977">
        <v>2465.0512899999999</v>
      </c>
      <c r="E52" s="421">
        <v>0</v>
      </c>
      <c r="F52" s="421">
        <v>2465.0512899999999</v>
      </c>
      <c r="G52" s="421">
        <v>0</v>
      </c>
      <c r="H52" s="421">
        <v>0</v>
      </c>
      <c r="I52" s="421">
        <v>0</v>
      </c>
      <c r="J52" s="421">
        <v>203.29924</v>
      </c>
      <c r="K52" s="421">
        <v>0</v>
      </c>
      <c r="L52" s="421">
        <v>203.29924</v>
      </c>
      <c r="M52" s="421">
        <v>0.50922000000000001</v>
      </c>
      <c r="N52" s="421">
        <v>0</v>
      </c>
      <c r="O52" s="421">
        <v>0.50922000000000001</v>
      </c>
      <c r="P52" s="421">
        <v>203.80846</v>
      </c>
      <c r="Q52" s="421">
        <v>0</v>
      </c>
      <c r="R52" s="978">
        <v>203.80846</v>
      </c>
    </row>
    <row r="53" spans="1:18">
      <c r="A53" s="341"/>
      <c r="B53" s="336" t="s">
        <v>215</v>
      </c>
      <c r="C53" s="336" t="s">
        <v>216</v>
      </c>
      <c r="D53" s="972">
        <v>156620.44727999996</v>
      </c>
      <c r="E53" s="973">
        <v>1775.3416400000001</v>
      </c>
      <c r="F53" s="973">
        <v>158395.78892000002</v>
      </c>
      <c r="G53" s="973">
        <v>18664.791619999996</v>
      </c>
      <c r="H53" s="973">
        <v>3121.0047400000003</v>
      </c>
      <c r="I53" s="973">
        <v>21785.796360000004</v>
      </c>
      <c r="J53" s="973">
        <v>113864.64666</v>
      </c>
      <c r="K53" s="973">
        <v>28123.10241</v>
      </c>
      <c r="L53" s="973">
        <v>141987.74906999999</v>
      </c>
      <c r="M53" s="973">
        <v>12983.80985</v>
      </c>
      <c r="N53" s="973">
        <v>4206.8468500000008</v>
      </c>
      <c r="O53" s="973">
        <v>17190.6567</v>
      </c>
      <c r="P53" s="973">
        <v>145513.24812999999</v>
      </c>
      <c r="Q53" s="973">
        <v>35450.953999999991</v>
      </c>
      <c r="R53" s="974">
        <v>180964.20212999999</v>
      </c>
    </row>
    <row r="54" spans="1:18">
      <c r="A54" s="341"/>
      <c r="B54" s="336" t="s">
        <v>217</v>
      </c>
      <c r="C54" s="336" t="s">
        <v>347</v>
      </c>
      <c r="D54" s="972">
        <v>32832.424319999998</v>
      </c>
      <c r="E54" s="973">
        <v>0</v>
      </c>
      <c r="F54" s="973">
        <v>32832.424319999998</v>
      </c>
      <c r="G54" s="973">
        <v>0</v>
      </c>
      <c r="H54" s="973">
        <v>0</v>
      </c>
      <c r="I54" s="973">
        <v>0</v>
      </c>
      <c r="J54" s="973">
        <v>1555.0420900000001</v>
      </c>
      <c r="K54" s="973">
        <v>140.15245999999999</v>
      </c>
      <c r="L54" s="973">
        <v>1695.1945499999999</v>
      </c>
      <c r="M54" s="973">
        <v>1519.41533</v>
      </c>
      <c r="N54" s="973">
        <v>0</v>
      </c>
      <c r="O54" s="973">
        <v>1519.41533</v>
      </c>
      <c r="P54" s="973">
        <v>3074.4574199999997</v>
      </c>
      <c r="Q54" s="973">
        <v>140.15245999999999</v>
      </c>
      <c r="R54" s="974">
        <v>3214.60988</v>
      </c>
    </row>
    <row r="55" spans="1:18">
      <c r="A55" s="341"/>
      <c r="B55" s="341"/>
      <c r="C55" s="976" t="s">
        <v>218</v>
      </c>
      <c r="D55" s="977">
        <v>73062.20590999999</v>
      </c>
      <c r="E55" s="421">
        <v>1344.6433400000001</v>
      </c>
      <c r="F55" s="421">
        <v>74406.849249999999</v>
      </c>
      <c r="G55" s="421">
        <v>18772.591649999998</v>
      </c>
      <c r="H55" s="421">
        <v>6464.7890299999999</v>
      </c>
      <c r="I55" s="421">
        <v>25237.380679999998</v>
      </c>
      <c r="J55" s="421">
        <v>64668.083720000002</v>
      </c>
      <c r="K55" s="421">
        <v>22050.756229999999</v>
      </c>
      <c r="L55" s="421">
        <v>86718.839950000009</v>
      </c>
      <c r="M55" s="421">
        <v>6555.8429500000002</v>
      </c>
      <c r="N55" s="421">
        <v>2163.44587</v>
      </c>
      <c r="O55" s="421">
        <v>8719.2888199999998</v>
      </c>
      <c r="P55" s="421">
        <v>89996.518319999988</v>
      </c>
      <c r="Q55" s="421">
        <v>30678.991130000002</v>
      </c>
      <c r="R55" s="978">
        <v>120675.50945</v>
      </c>
    </row>
    <row r="56" spans="1:18">
      <c r="A56" s="341"/>
      <c r="B56" s="341"/>
      <c r="C56" s="976" t="s">
        <v>348</v>
      </c>
      <c r="D56" s="977">
        <v>15801.12621</v>
      </c>
      <c r="E56" s="421">
        <v>0</v>
      </c>
      <c r="F56" s="421">
        <v>15801.12621</v>
      </c>
      <c r="G56" s="421">
        <v>0</v>
      </c>
      <c r="H56" s="421">
        <v>0</v>
      </c>
      <c r="I56" s="421">
        <v>0</v>
      </c>
      <c r="J56" s="421">
        <v>225.98080999999999</v>
      </c>
      <c r="K56" s="421">
        <v>2.4300000000000003E-3</v>
      </c>
      <c r="L56" s="421">
        <v>225.98324</v>
      </c>
      <c r="M56" s="421">
        <v>289.78424000000001</v>
      </c>
      <c r="N56" s="421">
        <v>0</v>
      </c>
      <c r="O56" s="421">
        <v>289.78424000000001</v>
      </c>
      <c r="P56" s="421">
        <v>515.76504999999997</v>
      </c>
      <c r="Q56" s="421">
        <v>2.4300000000000003E-3</v>
      </c>
      <c r="R56" s="978">
        <v>515.76747999999998</v>
      </c>
    </row>
    <row r="57" spans="1:18">
      <c r="A57" s="336" t="s">
        <v>947</v>
      </c>
      <c r="B57" s="975"/>
      <c r="C57" s="975"/>
      <c r="D57" s="972">
        <v>7700941.0286099985</v>
      </c>
      <c r="E57" s="973">
        <v>1198451.4785600002</v>
      </c>
      <c r="F57" s="973">
        <v>8899392.5071700029</v>
      </c>
      <c r="G57" s="973">
        <v>1877216.6936899999</v>
      </c>
      <c r="H57" s="973">
        <v>980355.15872000006</v>
      </c>
      <c r="I57" s="973">
        <v>2857571.8524100007</v>
      </c>
      <c r="J57" s="973">
        <v>3984634.1785899987</v>
      </c>
      <c r="K57" s="973">
        <v>1964720.3534199998</v>
      </c>
      <c r="L57" s="973">
        <v>5949354.5320099993</v>
      </c>
      <c r="M57" s="973">
        <v>1220285.8096800002</v>
      </c>
      <c r="N57" s="973">
        <v>674690.52119000023</v>
      </c>
      <c r="O57" s="973">
        <v>1894976.3308699997</v>
      </c>
      <c r="P57" s="973">
        <v>7082136.6819600016</v>
      </c>
      <c r="Q57" s="973">
        <v>3619766.0333300009</v>
      </c>
      <c r="R57" s="974">
        <v>10701902.715289997</v>
      </c>
    </row>
    <row r="58" spans="1:18">
      <c r="A58" s="336" t="s">
        <v>6</v>
      </c>
      <c r="B58" s="336" t="s">
        <v>219</v>
      </c>
      <c r="C58" s="336" t="s">
        <v>6</v>
      </c>
      <c r="D58" s="972">
        <v>771924.50939000002</v>
      </c>
      <c r="E58" s="973">
        <v>40130.260370000004</v>
      </c>
      <c r="F58" s="973">
        <v>812054.76976000005</v>
      </c>
      <c r="G58" s="973">
        <v>193243.67175000001</v>
      </c>
      <c r="H58" s="973">
        <v>28440.938119999999</v>
      </c>
      <c r="I58" s="973">
        <v>221684.60987000001</v>
      </c>
      <c r="J58" s="973">
        <v>416930.80754000001</v>
      </c>
      <c r="K58" s="973">
        <v>64813.200659999995</v>
      </c>
      <c r="L58" s="973">
        <v>481744.00819999998</v>
      </c>
      <c r="M58" s="973">
        <v>95081.915759999989</v>
      </c>
      <c r="N58" s="973">
        <v>18611.551240000001</v>
      </c>
      <c r="O58" s="973">
        <v>113693.467</v>
      </c>
      <c r="P58" s="973">
        <v>705256.39505000005</v>
      </c>
      <c r="Q58" s="973">
        <v>111865.69001999999</v>
      </c>
      <c r="R58" s="974">
        <v>817122.08507000003</v>
      </c>
    </row>
    <row r="59" spans="1:18">
      <c r="A59" s="341"/>
      <c r="B59" s="336" t="s">
        <v>349</v>
      </c>
      <c r="C59" s="336" t="s">
        <v>349</v>
      </c>
      <c r="D59" s="972">
        <v>42417.285939999994</v>
      </c>
      <c r="E59" s="973">
        <v>0</v>
      </c>
      <c r="F59" s="973">
        <v>42417.285939999994</v>
      </c>
      <c r="G59" s="973">
        <v>0</v>
      </c>
      <c r="H59" s="973">
        <v>0</v>
      </c>
      <c r="I59" s="973">
        <v>0</v>
      </c>
      <c r="J59" s="973">
        <v>2350.02378</v>
      </c>
      <c r="K59" s="973">
        <v>147.07713000000001</v>
      </c>
      <c r="L59" s="973">
        <v>2497.1009100000001</v>
      </c>
      <c r="M59" s="973">
        <v>3590.2060999999999</v>
      </c>
      <c r="N59" s="973">
        <v>43.781400000000005</v>
      </c>
      <c r="O59" s="973">
        <v>3633.9875000000002</v>
      </c>
      <c r="P59" s="973">
        <v>5940.2298799999999</v>
      </c>
      <c r="Q59" s="973">
        <v>190.85853</v>
      </c>
      <c r="R59" s="974">
        <v>6131.0884100000003</v>
      </c>
    </row>
    <row r="60" spans="1:18">
      <c r="A60" s="341"/>
      <c r="B60" s="336" t="s">
        <v>350</v>
      </c>
      <c r="C60" s="336" t="s">
        <v>351</v>
      </c>
      <c r="D60" s="972">
        <v>5787.6890800000001</v>
      </c>
      <c r="E60" s="973">
        <v>0</v>
      </c>
      <c r="F60" s="973">
        <v>5787.6890800000001</v>
      </c>
      <c r="G60" s="973">
        <v>0</v>
      </c>
      <c r="H60" s="973">
        <v>0</v>
      </c>
      <c r="I60" s="973">
        <v>0</v>
      </c>
      <c r="J60" s="973">
        <v>60.226399999999998</v>
      </c>
      <c r="K60" s="973">
        <v>0</v>
      </c>
      <c r="L60" s="973">
        <v>60.226399999999998</v>
      </c>
      <c r="M60" s="973">
        <v>10.28725</v>
      </c>
      <c r="N60" s="973">
        <v>0</v>
      </c>
      <c r="O60" s="973">
        <v>10.28725</v>
      </c>
      <c r="P60" s="973">
        <v>70.513649999999998</v>
      </c>
      <c r="Q60" s="973">
        <v>0</v>
      </c>
      <c r="R60" s="974">
        <v>70.513649999999998</v>
      </c>
    </row>
    <row r="61" spans="1:18">
      <c r="A61" s="341"/>
      <c r="B61" s="336" t="s">
        <v>352</v>
      </c>
      <c r="C61" s="336" t="s">
        <v>352</v>
      </c>
      <c r="D61" s="972">
        <v>2143.9292599999999</v>
      </c>
      <c r="E61" s="973">
        <v>0</v>
      </c>
      <c r="F61" s="973">
        <v>2143.9292599999999</v>
      </c>
      <c r="G61" s="973">
        <v>0</v>
      </c>
      <c r="H61" s="973">
        <v>0</v>
      </c>
      <c r="I61" s="973">
        <v>0</v>
      </c>
      <c r="J61" s="973">
        <v>5.3372299999999999</v>
      </c>
      <c r="K61" s="973">
        <v>0</v>
      </c>
      <c r="L61" s="973">
        <v>5.3372299999999999</v>
      </c>
      <c r="M61" s="973">
        <v>20.652660000000001</v>
      </c>
      <c r="N61" s="973">
        <v>0</v>
      </c>
      <c r="O61" s="973">
        <v>20.652660000000001</v>
      </c>
      <c r="P61" s="973">
        <v>25.989889999999999</v>
      </c>
      <c r="Q61" s="973">
        <v>0</v>
      </c>
      <c r="R61" s="974">
        <v>25.989889999999999</v>
      </c>
    </row>
    <row r="62" spans="1:18">
      <c r="A62" s="336" t="s">
        <v>948</v>
      </c>
      <c r="B62" s="975"/>
      <c r="C62" s="975"/>
      <c r="D62" s="972">
        <v>822273.41366999992</v>
      </c>
      <c r="E62" s="973">
        <v>40130.260370000004</v>
      </c>
      <c r="F62" s="973">
        <v>862403.67404000007</v>
      </c>
      <c r="G62" s="973">
        <v>193243.67175000001</v>
      </c>
      <c r="H62" s="973">
        <v>28440.938119999999</v>
      </c>
      <c r="I62" s="973">
        <v>221684.60987000001</v>
      </c>
      <c r="J62" s="973">
        <v>419346.39494999999</v>
      </c>
      <c r="K62" s="973">
        <v>64960.27779</v>
      </c>
      <c r="L62" s="973">
        <v>484306.67274000001</v>
      </c>
      <c r="M62" s="973">
        <v>98703.061769999986</v>
      </c>
      <c r="N62" s="973">
        <v>18655.332640000001</v>
      </c>
      <c r="O62" s="973">
        <v>117358.39440999999</v>
      </c>
      <c r="P62" s="973">
        <v>711293.12847</v>
      </c>
      <c r="Q62" s="973">
        <v>112056.54854999999</v>
      </c>
      <c r="R62" s="974">
        <v>823349.67701999994</v>
      </c>
    </row>
    <row r="63" spans="1:18">
      <c r="A63" s="336" t="s">
        <v>7</v>
      </c>
      <c r="B63" s="336" t="s">
        <v>353</v>
      </c>
      <c r="C63" s="336" t="s">
        <v>353</v>
      </c>
      <c r="D63" s="972">
        <v>47925.305650000002</v>
      </c>
      <c r="E63" s="973">
        <v>0</v>
      </c>
      <c r="F63" s="973">
        <v>47925.305650000002</v>
      </c>
      <c r="G63" s="973">
        <v>2.3565200000000002</v>
      </c>
      <c r="H63" s="973">
        <v>0</v>
      </c>
      <c r="I63" s="973">
        <v>2.3565200000000002</v>
      </c>
      <c r="J63" s="973">
        <v>4662.4275399999997</v>
      </c>
      <c r="K63" s="973">
        <v>23.610419999999998</v>
      </c>
      <c r="L63" s="973">
        <v>4686.0379599999997</v>
      </c>
      <c r="M63" s="973">
        <v>3099.4594400000001</v>
      </c>
      <c r="N63" s="973">
        <v>0</v>
      </c>
      <c r="O63" s="973">
        <v>3099.4594400000001</v>
      </c>
      <c r="P63" s="973">
        <v>7764.2434999999996</v>
      </c>
      <c r="Q63" s="973">
        <v>23.610419999999998</v>
      </c>
      <c r="R63" s="974">
        <v>7787.8539199999996</v>
      </c>
    </row>
    <row r="64" spans="1:18">
      <c r="A64" s="341"/>
      <c r="B64" s="336" t="s">
        <v>7</v>
      </c>
      <c r="C64" s="336" t="s">
        <v>7</v>
      </c>
      <c r="D64" s="972">
        <v>1906605.0726900001</v>
      </c>
      <c r="E64" s="973">
        <v>83948.341419999997</v>
      </c>
      <c r="F64" s="973">
        <v>1990553.4141099998</v>
      </c>
      <c r="G64" s="973">
        <v>218280.11189</v>
      </c>
      <c r="H64" s="973">
        <v>133674.38336000001</v>
      </c>
      <c r="I64" s="973">
        <v>351954.49524999998</v>
      </c>
      <c r="J64" s="973">
        <v>844545.91616000002</v>
      </c>
      <c r="K64" s="973">
        <v>187860.41545999999</v>
      </c>
      <c r="L64" s="973">
        <v>1032406.3316200001</v>
      </c>
      <c r="M64" s="973">
        <v>311548.82400999998</v>
      </c>
      <c r="N64" s="973">
        <v>85063.271469999992</v>
      </c>
      <c r="O64" s="973">
        <v>396612.09548000002</v>
      </c>
      <c r="P64" s="973">
        <v>1374374.8520600002</v>
      </c>
      <c r="Q64" s="973">
        <v>406598.07029</v>
      </c>
      <c r="R64" s="974">
        <v>1780972.9223499997</v>
      </c>
    </row>
    <row r="65" spans="1:18">
      <c r="A65" s="341"/>
      <c r="B65" s="336" t="s">
        <v>354</v>
      </c>
      <c r="C65" s="336" t="s">
        <v>354</v>
      </c>
      <c r="D65" s="972">
        <v>35841.751909999999</v>
      </c>
      <c r="E65" s="973">
        <v>0</v>
      </c>
      <c r="F65" s="973">
        <v>35841.751909999999</v>
      </c>
      <c r="G65" s="973">
        <v>0</v>
      </c>
      <c r="H65" s="973">
        <v>0</v>
      </c>
      <c r="I65" s="973">
        <v>0</v>
      </c>
      <c r="J65" s="973">
        <v>2106.88798</v>
      </c>
      <c r="K65" s="973">
        <v>2.2794699999999999</v>
      </c>
      <c r="L65" s="973">
        <v>2109.1674500000004</v>
      </c>
      <c r="M65" s="973">
        <v>2420.9877999999999</v>
      </c>
      <c r="N65" s="973">
        <v>0</v>
      </c>
      <c r="O65" s="973">
        <v>2420.9877999999999</v>
      </c>
      <c r="P65" s="973">
        <v>4527.8757799999994</v>
      </c>
      <c r="Q65" s="973">
        <v>2.2794699999999999</v>
      </c>
      <c r="R65" s="974">
        <v>4530.1552499999998</v>
      </c>
    </row>
    <row r="66" spans="1:18">
      <c r="A66" s="341"/>
      <c r="B66" s="341"/>
      <c r="C66" s="976" t="s">
        <v>355</v>
      </c>
      <c r="D66" s="977">
        <v>3085.48288</v>
      </c>
      <c r="E66" s="421">
        <v>0</v>
      </c>
      <c r="F66" s="421">
        <v>3085.48288</v>
      </c>
      <c r="G66" s="421">
        <v>0</v>
      </c>
      <c r="H66" s="421">
        <v>0</v>
      </c>
      <c r="I66" s="421">
        <v>0</v>
      </c>
      <c r="J66" s="421">
        <v>13.651870000000001</v>
      </c>
      <c r="K66" s="421">
        <v>2.6199999999999999E-3</v>
      </c>
      <c r="L66" s="421">
        <v>13.654489999999999</v>
      </c>
      <c r="M66" s="421">
        <v>0</v>
      </c>
      <c r="N66" s="421">
        <v>0</v>
      </c>
      <c r="O66" s="421">
        <v>0</v>
      </c>
      <c r="P66" s="421">
        <v>13.651870000000001</v>
      </c>
      <c r="Q66" s="421">
        <v>2.6199999999999999E-3</v>
      </c>
      <c r="R66" s="978">
        <v>13.654489999999999</v>
      </c>
    </row>
    <row r="67" spans="1:18">
      <c r="A67" s="341"/>
      <c r="B67" s="336" t="s">
        <v>220</v>
      </c>
      <c r="C67" s="336" t="s">
        <v>220</v>
      </c>
      <c r="D67" s="972">
        <v>299876.95365999994</v>
      </c>
      <c r="E67" s="973">
        <v>74.818899999999999</v>
      </c>
      <c r="F67" s="973">
        <v>299951.77256000001</v>
      </c>
      <c r="G67" s="973">
        <v>27905.207190000001</v>
      </c>
      <c r="H67" s="973">
        <v>295.31786999999997</v>
      </c>
      <c r="I67" s="973">
        <v>28200.525060000004</v>
      </c>
      <c r="J67" s="973">
        <v>67525.090060000002</v>
      </c>
      <c r="K67" s="973">
        <v>3207.7432999999996</v>
      </c>
      <c r="L67" s="973">
        <v>70732.833360000004</v>
      </c>
      <c r="M67" s="973">
        <v>11844.90129</v>
      </c>
      <c r="N67" s="973">
        <v>478.26509000000004</v>
      </c>
      <c r="O67" s="973">
        <v>12323.166379999999</v>
      </c>
      <c r="P67" s="973">
        <v>107275.19854</v>
      </c>
      <c r="Q67" s="973">
        <v>3981.3262599999998</v>
      </c>
      <c r="R67" s="974">
        <v>111256.5248</v>
      </c>
    </row>
    <row r="68" spans="1:18">
      <c r="A68" s="341"/>
      <c r="B68" s="341"/>
      <c r="C68" s="976" t="s">
        <v>356</v>
      </c>
      <c r="D68" s="977">
        <v>24026.45609</v>
      </c>
      <c r="E68" s="421">
        <v>0</v>
      </c>
      <c r="F68" s="421">
        <v>24026.45609</v>
      </c>
      <c r="G68" s="421">
        <v>0</v>
      </c>
      <c r="H68" s="421">
        <v>0</v>
      </c>
      <c r="I68" s="421">
        <v>0</v>
      </c>
      <c r="J68" s="421">
        <v>23.563029999999998</v>
      </c>
      <c r="K68" s="421">
        <v>0</v>
      </c>
      <c r="L68" s="421">
        <v>23.563029999999998</v>
      </c>
      <c r="M68" s="421">
        <v>0</v>
      </c>
      <c r="N68" s="421">
        <v>0</v>
      </c>
      <c r="O68" s="421">
        <v>0</v>
      </c>
      <c r="P68" s="421">
        <v>23.563029999999998</v>
      </c>
      <c r="Q68" s="421">
        <v>0</v>
      </c>
      <c r="R68" s="978">
        <v>23.563029999999998</v>
      </c>
    </row>
    <row r="69" spans="1:18">
      <c r="A69" s="341"/>
      <c r="B69" s="341"/>
      <c r="C69" s="976" t="s">
        <v>357</v>
      </c>
      <c r="D69" s="977">
        <v>5293.1592499999997</v>
      </c>
      <c r="E69" s="421">
        <v>0</v>
      </c>
      <c r="F69" s="421">
        <v>5293.1592499999997</v>
      </c>
      <c r="G69" s="421">
        <v>0</v>
      </c>
      <c r="H69" s="421">
        <v>0</v>
      </c>
      <c r="I69" s="421">
        <v>0</v>
      </c>
      <c r="J69" s="421">
        <v>4.1626499999999993</v>
      </c>
      <c r="K69" s="421">
        <v>2.2000000000000001E-4</v>
      </c>
      <c r="L69" s="421">
        <v>4.1628699999999998</v>
      </c>
      <c r="M69" s="421">
        <v>0</v>
      </c>
      <c r="N69" s="421">
        <v>0</v>
      </c>
      <c r="O69" s="421">
        <v>0</v>
      </c>
      <c r="P69" s="421">
        <v>4.1626499999999993</v>
      </c>
      <c r="Q69" s="421">
        <v>2.2000000000000001E-4</v>
      </c>
      <c r="R69" s="978">
        <v>4.1628699999999998</v>
      </c>
    </row>
    <row r="70" spans="1:18">
      <c r="A70" s="341"/>
      <c r="B70" s="336" t="s">
        <v>358</v>
      </c>
      <c r="C70" s="336" t="s">
        <v>358</v>
      </c>
      <c r="D70" s="972">
        <v>44629.703540000002</v>
      </c>
      <c r="E70" s="973">
        <v>0</v>
      </c>
      <c r="F70" s="973">
        <v>44629.703540000002</v>
      </c>
      <c r="G70" s="973">
        <v>0</v>
      </c>
      <c r="H70" s="973">
        <v>0</v>
      </c>
      <c r="I70" s="973">
        <v>0</v>
      </c>
      <c r="J70" s="973">
        <v>2469.5877999999998</v>
      </c>
      <c r="K70" s="973">
        <v>16.008510000000001</v>
      </c>
      <c r="L70" s="973">
        <v>2485.5963099999999</v>
      </c>
      <c r="M70" s="973">
        <v>3093.7691800000002</v>
      </c>
      <c r="N70" s="973">
        <v>0</v>
      </c>
      <c r="O70" s="973">
        <v>3093.7691800000002</v>
      </c>
      <c r="P70" s="973">
        <v>5563.3569800000005</v>
      </c>
      <c r="Q70" s="973">
        <v>16.008510000000001</v>
      </c>
      <c r="R70" s="974">
        <v>5579.3654900000001</v>
      </c>
    </row>
    <row r="71" spans="1:18">
      <c r="A71" s="341"/>
      <c r="B71" s="336" t="s">
        <v>359</v>
      </c>
      <c r="C71" s="336" t="s">
        <v>360</v>
      </c>
      <c r="D71" s="972">
        <v>72656.704989999998</v>
      </c>
      <c r="E71" s="973">
        <v>0</v>
      </c>
      <c r="F71" s="973">
        <v>72656.704989999998</v>
      </c>
      <c r="G71" s="973">
        <v>0</v>
      </c>
      <c r="H71" s="973">
        <v>0</v>
      </c>
      <c r="I71" s="973">
        <v>0</v>
      </c>
      <c r="J71" s="973">
        <v>2939.6617099999999</v>
      </c>
      <c r="K71" s="973">
        <v>3.5691899999999999</v>
      </c>
      <c r="L71" s="973">
        <v>2943.2309</v>
      </c>
      <c r="M71" s="973">
        <v>2956.7557599999996</v>
      </c>
      <c r="N71" s="973">
        <v>0</v>
      </c>
      <c r="O71" s="973">
        <v>2956.7557599999996</v>
      </c>
      <c r="P71" s="973">
        <v>5896.4174699999994</v>
      </c>
      <c r="Q71" s="973">
        <v>3.5691899999999999</v>
      </c>
      <c r="R71" s="974">
        <v>5899.9866600000005</v>
      </c>
    </row>
    <row r="72" spans="1:18">
      <c r="A72" s="341"/>
      <c r="B72" s="336" t="s">
        <v>221</v>
      </c>
      <c r="C72" s="336" t="s">
        <v>221</v>
      </c>
      <c r="D72" s="972">
        <v>1183243.67074</v>
      </c>
      <c r="E72" s="973">
        <v>11170.34426</v>
      </c>
      <c r="F72" s="973">
        <v>1194414.0149999999</v>
      </c>
      <c r="G72" s="973">
        <v>117554.17684999999</v>
      </c>
      <c r="H72" s="973">
        <v>27912.238069999996</v>
      </c>
      <c r="I72" s="973">
        <v>145466.41492000001</v>
      </c>
      <c r="J72" s="973">
        <v>221468.19891000004</v>
      </c>
      <c r="K72" s="973">
        <v>18167.758160000001</v>
      </c>
      <c r="L72" s="973">
        <v>239635.95707000003</v>
      </c>
      <c r="M72" s="973">
        <v>42716.993179999998</v>
      </c>
      <c r="N72" s="973">
        <v>4647.1003499999997</v>
      </c>
      <c r="O72" s="973">
        <v>47364.093529999998</v>
      </c>
      <c r="P72" s="973">
        <v>381739.36894000001</v>
      </c>
      <c r="Q72" s="973">
        <v>50727.096579999998</v>
      </c>
      <c r="R72" s="974">
        <v>432466.46551999997</v>
      </c>
    </row>
    <row r="73" spans="1:18">
      <c r="A73" s="341"/>
      <c r="B73" s="336" t="s">
        <v>332</v>
      </c>
      <c r="C73" s="336" t="s">
        <v>361</v>
      </c>
      <c r="D73" s="972">
        <v>17032.479469999998</v>
      </c>
      <c r="E73" s="973">
        <v>0</v>
      </c>
      <c r="F73" s="973">
        <v>17032.479469999998</v>
      </c>
      <c r="G73" s="973">
        <v>0</v>
      </c>
      <c r="H73" s="973">
        <v>0</v>
      </c>
      <c r="I73" s="973">
        <v>0</v>
      </c>
      <c r="J73" s="973">
        <v>173.77386999999999</v>
      </c>
      <c r="K73" s="973">
        <v>9.5870000000000011E-2</v>
      </c>
      <c r="L73" s="973">
        <v>173.86973999999998</v>
      </c>
      <c r="M73" s="973">
        <v>62.003349999999998</v>
      </c>
      <c r="N73" s="973">
        <v>0</v>
      </c>
      <c r="O73" s="973">
        <v>62.003349999999998</v>
      </c>
      <c r="P73" s="973">
        <v>235.77722</v>
      </c>
      <c r="Q73" s="973">
        <v>9.5870000000000011E-2</v>
      </c>
      <c r="R73" s="974">
        <v>235.87308999999999</v>
      </c>
    </row>
    <row r="74" spans="1:18">
      <c r="A74" s="341"/>
      <c r="B74" s="336" t="s">
        <v>362</v>
      </c>
      <c r="C74" s="336" t="s">
        <v>362</v>
      </c>
      <c r="D74" s="972">
        <v>6907.46659</v>
      </c>
      <c r="E74" s="973">
        <v>0</v>
      </c>
      <c r="F74" s="973">
        <v>6907.46659</v>
      </c>
      <c r="G74" s="973">
        <v>0</v>
      </c>
      <c r="H74" s="973">
        <v>0</v>
      </c>
      <c r="I74" s="973">
        <v>0</v>
      </c>
      <c r="J74" s="973">
        <v>12.118979999999999</v>
      </c>
      <c r="K74" s="973">
        <v>2.96E-3</v>
      </c>
      <c r="L74" s="973">
        <v>12.12194</v>
      </c>
      <c r="M74" s="973">
        <v>0</v>
      </c>
      <c r="N74" s="973">
        <v>0</v>
      </c>
      <c r="O74" s="973">
        <v>0</v>
      </c>
      <c r="P74" s="973">
        <v>12.118979999999999</v>
      </c>
      <c r="Q74" s="973">
        <v>2.96E-3</v>
      </c>
      <c r="R74" s="974">
        <v>12.12194</v>
      </c>
    </row>
    <row r="75" spans="1:18">
      <c r="A75" s="341"/>
      <c r="B75" s="336" t="s">
        <v>68</v>
      </c>
      <c r="C75" s="336" t="s">
        <v>68</v>
      </c>
      <c r="D75" s="972">
        <v>13396.72214</v>
      </c>
      <c r="E75" s="973">
        <v>0</v>
      </c>
      <c r="F75" s="973">
        <v>13396.72214</v>
      </c>
      <c r="G75" s="973">
        <v>0.55500000000000005</v>
      </c>
      <c r="H75" s="973">
        <v>0</v>
      </c>
      <c r="I75" s="973">
        <v>0.55500000000000005</v>
      </c>
      <c r="J75" s="973">
        <v>1185.36869</v>
      </c>
      <c r="K75" s="973">
        <v>0.12963</v>
      </c>
      <c r="L75" s="973">
        <v>1185.4983200000001</v>
      </c>
      <c r="M75" s="973">
        <v>1893.93525</v>
      </c>
      <c r="N75" s="973">
        <v>0</v>
      </c>
      <c r="O75" s="973">
        <v>1893.93525</v>
      </c>
      <c r="P75" s="973">
        <v>3079.8589400000001</v>
      </c>
      <c r="Q75" s="973">
        <v>0.12963</v>
      </c>
      <c r="R75" s="974">
        <v>3079.98857</v>
      </c>
    </row>
    <row r="76" spans="1:18">
      <c r="A76" s="341"/>
      <c r="B76" s="341"/>
      <c r="C76" s="976" t="s">
        <v>363</v>
      </c>
      <c r="D76" s="977">
        <v>5846.8869199999999</v>
      </c>
      <c r="E76" s="421">
        <v>0</v>
      </c>
      <c r="F76" s="421">
        <v>5846.8869199999999</v>
      </c>
      <c r="G76" s="421">
        <v>0</v>
      </c>
      <c r="H76" s="421">
        <v>0</v>
      </c>
      <c r="I76" s="421">
        <v>0</v>
      </c>
      <c r="J76" s="421">
        <v>9.8243099999999988</v>
      </c>
      <c r="K76" s="421">
        <v>0</v>
      </c>
      <c r="L76" s="421">
        <v>9.8243099999999988</v>
      </c>
      <c r="M76" s="421">
        <v>2.9199999999999999E-3</v>
      </c>
      <c r="N76" s="421">
        <v>0</v>
      </c>
      <c r="O76" s="421">
        <v>2.9199999999999999E-3</v>
      </c>
      <c r="P76" s="421">
        <v>9.8272300000000001</v>
      </c>
      <c r="Q76" s="421">
        <v>0</v>
      </c>
      <c r="R76" s="978">
        <v>9.8272300000000001</v>
      </c>
    </row>
    <row r="77" spans="1:18">
      <c r="A77" s="341"/>
      <c r="B77" s="336" t="s">
        <v>364</v>
      </c>
      <c r="C77" s="336" t="s">
        <v>364</v>
      </c>
      <c r="D77" s="972">
        <v>12066.444240000001</v>
      </c>
      <c r="E77" s="973">
        <v>0</v>
      </c>
      <c r="F77" s="973">
        <v>12066.444240000001</v>
      </c>
      <c r="G77" s="973">
        <v>0</v>
      </c>
      <c r="H77" s="973">
        <v>0</v>
      </c>
      <c r="I77" s="973">
        <v>0</v>
      </c>
      <c r="J77" s="973">
        <v>81.809690000000003</v>
      </c>
      <c r="K77" s="973">
        <v>3.6700000000000001E-3</v>
      </c>
      <c r="L77" s="973">
        <v>81.813360000000003</v>
      </c>
      <c r="M77" s="973">
        <v>6.7000000000000002E-4</v>
      </c>
      <c r="N77" s="973">
        <v>0</v>
      </c>
      <c r="O77" s="973">
        <v>6.7000000000000002E-4</v>
      </c>
      <c r="P77" s="973">
        <v>81.810360000000003</v>
      </c>
      <c r="Q77" s="973">
        <v>3.6700000000000001E-3</v>
      </c>
      <c r="R77" s="974">
        <v>81.814030000000002</v>
      </c>
    </row>
    <row r="78" spans="1:18">
      <c r="A78" s="341"/>
      <c r="B78" s="336" t="s">
        <v>365</v>
      </c>
      <c r="C78" s="336" t="s">
        <v>365</v>
      </c>
      <c r="D78" s="972">
        <v>25153.806339999999</v>
      </c>
      <c r="E78" s="973">
        <v>0</v>
      </c>
      <c r="F78" s="973">
        <v>25153.806339999999</v>
      </c>
      <c r="G78" s="973">
        <v>0</v>
      </c>
      <c r="H78" s="973">
        <v>0</v>
      </c>
      <c r="I78" s="973">
        <v>0</v>
      </c>
      <c r="J78" s="973">
        <v>2082.96938</v>
      </c>
      <c r="K78" s="973">
        <v>31.389290000000003</v>
      </c>
      <c r="L78" s="973">
        <v>2114.3586700000001</v>
      </c>
      <c r="M78" s="973">
        <v>1265.4999599999999</v>
      </c>
      <c r="N78" s="973">
        <v>11.2883</v>
      </c>
      <c r="O78" s="973">
        <v>1276.78826</v>
      </c>
      <c r="P78" s="973">
        <v>3348.4693399999996</v>
      </c>
      <c r="Q78" s="973">
        <v>42.677589999999995</v>
      </c>
      <c r="R78" s="974">
        <v>3391.1469300000003</v>
      </c>
    </row>
    <row r="79" spans="1:18">
      <c r="A79" s="336" t="s">
        <v>949</v>
      </c>
      <c r="B79" s="975"/>
      <c r="C79" s="975"/>
      <c r="D79" s="972">
        <v>3703588.0671000006</v>
      </c>
      <c r="E79" s="973">
        <v>95193.504580000008</v>
      </c>
      <c r="F79" s="973">
        <v>3798781.5716800001</v>
      </c>
      <c r="G79" s="973">
        <v>363742.40745</v>
      </c>
      <c r="H79" s="973">
        <v>161881.9393</v>
      </c>
      <c r="I79" s="973">
        <v>525624.34675000003</v>
      </c>
      <c r="J79" s="973">
        <v>1149305.0126299998</v>
      </c>
      <c r="K79" s="973">
        <v>209313.00876999996</v>
      </c>
      <c r="L79" s="973">
        <v>1358618.0214</v>
      </c>
      <c r="M79" s="973">
        <v>380903.13281000004</v>
      </c>
      <c r="N79" s="973">
        <v>90199.925209999987</v>
      </c>
      <c r="O79" s="973">
        <v>471103.05802000011</v>
      </c>
      <c r="P79" s="973">
        <v>1893950.5528900002</v>
      </c>
      <c r="Q79" s="973">
        <v>461394.87328000006</v>
      </c>
      <c r="R79" s="974">
        <v>2355345.4261699999</v>
      </c>
    </row>
    <row r="80" spans="1:18">
      <c r="A80" s="336" t="s">
        <v>8</v>
      </c>
      <c r="B80" s="336" t="s">
        <v>222</v>
      </c>
      <c r="C80" s="336" t="s">
        <v>89</v>
      </c>
      <c r="D80" s="972">
        <v>171428.29411999998</v>
      </c>
      <c r="E80" s="973">
        <v>3072.7733399999997</v>
      </c>
      <c r="F80" s="973">
        <v>174501.06746000002</v>
      </c>
      <c r="G80" s="973">
        <v>46979.502899999999</v>
      </c>
      <c r="H80" s="973">
        <v>35247.957269999999</v>
      </c>
      <c r="I80" s="973">
        <v>82227.460170000006</v>
      </c>
      <c r="J80" s="973">
        <v>246193.93404999998</v>
      </c>
      <c r="K80" s="973">
        <v>105585.91235000001</v>
      </c>
      <c r="L80" s="973">
        <v>351779.84639999998</v>
      </c>
      <c r="M80" s="973">
        <v>116334.70725000001</v>
      </c>
      <c r="N80" s="973">
        <v>33048.856140000004</v>
      </c>
      <c r="O80" s="973">
        <v>149383.56339000002</v>
      </c>
      <c r="P80" s="973">
        <v>409508.14419999998</v>
      </c>
      <c r="Q80" s="973">
        <v>173882.72576000003</v>
      </c>
      <c r="R80" s="974">
        <v>583390.86996000004</v>
      </c>
    </row>
    <row r="81" spans="1:18">
      <c r="A81" s="341"/>
      <c r="B81" s="341"/>
      <c r="C81" s="976" t="s">
        <v>8</v>
      </c>
      <c r="D81" s="977">
        <v>1429827.5210500001</v>
      </c>
      <c r="E81" s="421">
        <v>97314.086620000016</v>
      </c>
      <c r="F81" s="421">
        <v>1527141.6076699998</v>
      </c>
      <c r="G81" s="421">
        <v>272883.05485000007</v>
      </c>
      <c r="H81" s="421">
        <v>292769.35375999997</v>
      </c>
      <c r="I81" s="421">
        <v>565652.40860999993</v>
      </c>
      <c r="J81" s="421">
        <v>965943.01812000002</v>
      </c>
      <c r="K81" s="421">
        <v>376319.92511000007</v>
      </c>
      <c r="L81" s="421">
        <v>1342262.9432300003</v>
      </c>
      <c r="M81" s="421">
        <v>505305.04474999988</v>
      </c>
      <c r="N81" s="421">
        <v>201931.85997000005</v>
      </c>
      <c r="O81" s="421">
        <v>707236.90471999987</v>
      </c>
      <c r="P81" s="421">
        <v>1744131.1177200002</v>
      </c>
      <c r="Q81" s="421">
        <v>871021.13883999991</v>
      </c>
      <c r="R81" s="978">
        <v>2615152.2565600001</v>
      </c>
    </row>
    <row r="82" spans="1:18">
      <c r="A82" s="341"/>
      <c r="B82" s="341"/>
      <c r="C82" s="976" t="s">
        <v>93</v>
      </c>
      <c r="D82" s="977">
        <v>354347.82471999998</v>
      </c>
      <c r="E82" s="421">
        <v>2430.8422</v>
      </c>
      <c r="F82" s="421">
        <v>356778.66691999999</v>
      </c>
      <c r="G82" s="421">
        <v>37351.235860000001</v>
      </c>
      <c r="H82" s="421">
        <v>9146.3920699999999</v>
      </c>
      <c r="I82" s="421">
        <v>46497.627930000002</v>
      </c>
      <c r="J82" s="421">
        <v>239444.59206999998</v>
      </c>
      <c r="K82" s="421">
        <v>43579.42067</v>
      </c>
      <c r="L82" s="421">
        <v>283024.01274000003</v>
      </c>
      <c r="M82" s="421">
        <v>479319.88298999995</v>
      </c>
      <c r="N82" s="421">
        <v>292752.35187000007</v>
      </c>
      <c r="O82" s="421">
        <v>772072.23485999997</v>
      </c>
      <c r="P82" s="421">
        <v>756115.7109200001</v>
      </c>
      <c r="Q82" s="421">
        <v>345478.16461000004</v>
      </c>
      <c r="R82" s="978">
        <v>1101593.8755300001</v>
      </c>
    </row>
    <row r="83" spans="1:18">
      <c r="A83" s="341"/>
      <c r="B83" s="341"/>
      <c r="C83" s="976" t="s">
        <v>92</v>
      </c>
      <c r="D83" s="977">
        <v>1693994.7787500001</v>
      </c>
      <c r="E83" s="421">
        <v>1217758.74077</v>
      </c>
      <c r="F83" s="421">
        <v>2911753.5195200001</v>
      </c>
      <c r="G83" s="421">
        <v>226880.53576</v>
      </c>
      <c r="H83" s="421">
        <v>152306.02234</v>
      </c>
      <c r="I83" s="421">
        <v>379186.55810000002</v>
      </c>
      <c r="J83" s="421">
        <v>310785.24036</v>
      </c>
      <c r="K83" s="421">
        <v>222823.30903</v>
      </c>
      <c r="L83" s="421">
        <v>533608.54938999994</v>
      </c>
      <c r="M83" s="421">
        <v>2113243.0686400002</v>
      </c>
      <c r="N83" s="421">
        <v>2144242.2982399999</v>
      </c>
      <c r="O83" s="421">
        <v>4257485.3668800006</v>
      </c>
      <c r="P83" s="421">
        <v>2650908.8447600002</v>
      </c>
      <c r="Q83" s="421">
        <v>2519371.6296100002</v>
      </c>
      <c r="R83" s="978">
        <v>5170280.47437</v>
      </c>
    </row>
    <row r="84" spans="1:18">
      <c r="A84" s="341"/>
      <c r="B84" s="341"/>
      <c r="C84" s="976" t="s">
        <v>223</v>
      </c>
      <c r="D84" s="977">
        <v>275036.30946999998</v>
      </c>
      <c r="E84" s="421">
        <v>181583.45664000002</v>
      </c>
      <c r="F84" s="421">
        <v>456619.76611000003</v>
      </c>
      <c r="G84" s="421">
        <v>87141.769079999998</v>
      </c>
      <c r="H84" s="421">
        <v>43491.396049999996</v>
      </c>
      <c r="I84" s="421">
        <v>130633.16512999999</v>
      </c>
      <c r="J84" s="421">
        <v>53559.55128</v>
      </c>
      <c r="K84" s="421">
        <v>34436.867610000001</v>
      </c>
      <c r="L84" s="421">
        <v>87996.418890000001</v>
      </c>
      <c r="M84" s="421">
        <v>47396.735840000001</v>
      </c>
      <c r="N84" s="421">
        <v>47430.998129999993</v>
      </c>
      <c r="O84" s="421">
        <v>94827.733970000001</v>
      </c>
      <c r="P84" s="421">
        <v>188098.05619999999</v>
      </c>
      <c r="Q84" s="421">
        <v>125359.26179</v>
      </c>
      <c r="R84" s="978">
        <v>313457.31799000001</v>
      </c>
    </row>
    <row r="85" spans="1:18">
      <c r="A85" s="341"/>
      <c r="B85" s="341"/>
      <c r="C85" s="976" t="s">
        <v>91</v>
      </c>
      <c r="D85" s="977">
        <v>318951.45845999999</v>
      </c>
      <c r="E85" s="421">
        <v>55549.509229999996</v>
      </c>
      <c r="F85" s="421">
        <v>374500.96769000002</v>
      </c>
      <c r="G85" s="421">
        <v>19231.389609999998</v>
      </c>
      <c r="H85" s="421">
        <v>22241.766670000001</v>
      </c>
      <c r="I85" s="421">
        <v>41473.156280000003</v>
      </c>
      <c r="J85" s="421">
        <v>79726.852750000005</v>
      </c>
      <c r="K85" s="421">
        <v>44749.440340000001</v>
      </c>
      <c r="L85" s="421">
        <v>124476.29309000001</v>
      </c>
      <c r="M85" s="421">
        <v>55615.601950000004</v>
      </c>
      <c r="N85" s="421">
        <v>38067.704570000002</v>
      </c>
      <c r="O85" s="421">
        <v>93683.306519999998</v>
      </c>
      <c r="P85" s="421">
        <v>154573.84431000001</v>
      </c>
      <c r="Q85" s="421">
        <v>105058.91158000001</v>
      </c>
      <c r="R85" s="978">
        <v>259632.75588999997</v>
      </c>
    </row>
    <row r="86" spans="1:18">
      <c r="A86" s="336" t="s">
        <v>950</v>
      </c>
      <c r="B86" s="975"/>
      <c r="C86" s="975"/>
      <c r="D86" s="972">
        <v>4243586.1865699999</v>
      </c>
      <c r="E86" s="973">
        <v>1557709.4088000001</v>
      </c>
      <c r="F86" s="973">
        <v>5801295.5953699993</v>
      </c>
      <c r="G86" s="973">
        <v>690467.48806000024</v>
      </c>
      <c r="H86" s="973">
        <v>555202.88815999997</v>
      </c>
      <c r="I86" s="973">
        <v>1245670.3762199997</v>
      </c>
      <c r="J86" s="973">
        <v>1895653.18863</v>
      </c>
      <c r="K86" s="973">
        <v>827494.87511000014</v>
      </c>
      <c r="L86" s="973">
        <v>2723148.0637400001</v>
      </c>
      <c r="M86" s="973">
        <v>3317215.0414200001</v>
      </c>
      <c r="N86" s="973">
        <v>2757474.0689200005</v>
      </c>
      <c r="O86" s="973">
        <v>6074689.1103400011</v>
      </c>
      <c r="P86" s="973">
        <v>5903335.7181100007</v>
      </c>
      <c r="Q86" s="973">
        <v>4140171.83219</v>
      </c>
      <c r="R86" s="974">
        <v>10043507.550299998</v>
      </c>
    </row>
    <row r="87" spans="1:18">
      <c r="A87" s="336" t="s">
        <v>9</v>
      </c>
      <c r="B87" s="336" t="s">
        <v>366</v>
      </c>
      <c r="C87" s="336" t="s">
        <v>366</v>
      </c>
      <c r="D87" s="972">
        <v>28503.90913</v>
      </c>
      <c r="E87" s="973">
        <v>0</v>
      </c>
      <c r="F87" s="973">
        <v>28503.90913</v>
      </c>
      <c r="G87" s="973">
        <v>0</v>
      </c>
      <c r="H87" s="973">
        <v>0</v>
      </c>
      <c r="I87" s="973">
        <v>0</v>
      </c>
      <c r="J87" s="973">
        <v>2603.7062400000004</v>
      </c>
      <c r="K87" s="973">
        <v>19.300540000000002</v>
      </c>
      <c r="L87" s="973">
        <v>2623.0067799999997</v>
      </c>
      <c r="M87" s="973">
        <v>2758.8049300000002</v>
      </c>
      <c r="N87" s="973">
        <v>57.813900000000004</v>
      </c>
      <c r="O87" s="973">
        <v>2816.6188299999999</v>
      </c>
      <c r="P87" s="973">
        <v>5362.5111699999998</v>
      </c>
      <c r="Q87" s="973">
        <v>77.114440000000002</v>
      </c>
      <c r="R87" s="974">
        <v>5439.6256100000001</v>
      </c>
    </row>
    <row r="88" spans="1:18">
      <c r="A88" s="341"/>
      <c r="B88" s="336" t="s">
        <v>367</v>
      </c>
      <c r="C88" s="336" t="s">
        <v>367</v>
      </c>
      <c r="D88" s="972">
        <v>14192.724980000001</v>
      </c>
      <c r="E88" s="973">
        <v>0</v>
      </c>
      <c r="F88" s="973">
        <v>14192.724980000001</v>
      </c>
      <c r="G88" s="973">
        <v>0</v>
      </c>
      <c r="H88" s="973">
        <v>0</v>
      </c>
      <c r="I88" s="973">
        <v>0</v>
      </c>
      <c r="J88" s="973">
        <v>59.232080000000003</v>
      </c>
      <c r="K88" s="973">
        <v>0</v>
      </c>
      <c r="L88" s="973">
        <v>59.232080000000003</v>
      </c>
      <c r="M88" s="973">
        <v>27.429099999999998</v>
      </c>
      <c r="N88" s="973">
        <v>0</v>
      </c>
      <c r="O88" s="973">
        <v>27.429099999999998</v>
      </c>
      <c r="P88" s="973">
        <v>86.661179999999987</v>
      </c>
      <c r="Q88" s="973">
        <v>0</v>
      </c>
      <c r="R88" s="974">
        <v>86.661179999999987</v>
      </c>
    </row>
    <row r="89" spans="1:18">
      <c r="A89" s="341"/>
      <c r="B89" s="336" t="s">
        <v>224</v>
      </c>
      <c r="C89" s="336" t="s">
        <v>225</v>
      </c>
      <c r="D89" s="972">
        <v>79910.964120000004</v>
      </c>
      <c r="E89" s="973">
        <v>1144.83033</v>
      </c>
      <c r="F89" s="973">
        <v>81055.794449999987</v>
      </c>
      <c r="G89" s="973">
        <v>24154.585059999998</v>
      </c>
      <c r="H89" s="973">
        <v>8455.2640199999987</v>
      </c>
      <c r="I89" s="973">
        <v>32609.84908</v>
      </c>
      <c r="J89" s="973">
        <v>65240.357000000004</v>
      </c>
      <c r="K89" s="973">
        <v>9659.8539000000001</v>
      </c>
      <c r="L89" s="973">
        <v>74900.210900000005</v>
      </c>
      <c r="M89" s="973">
        <v>3280.0788700000003</v>
      </c>
      <c r="N89" s="973">
        <v>457.66372999999999</v>
      </c>
      <c r="O89" s="973">
        <v>3737.7426</v>
      </c>
      <c r="P89" s="973">
        <v>92675.020930000013</v>
      </c>
      <c r="Q89" s="973">
        <v>18572.781650000001</v>
      </c>
      <c r="R89" s="974">
        <v>111247.80258</v>
      </c>
    </row>
    <row r="90" spans="1:18">
      <c r="A90" s="341"/>
      <c r="B90" s="341"/>
      <c r="C90" s="976" t="s">
        <v>368</v>
      </c>
      <c r="D90" s="977">
        <v>18102.807199999999</v>
      </c>
      <c r="E90" s="421">
        <v>0</v>
      </c>
      <c r="F90" s="421">
        <v>18102.807199999999</v>
      </c>
      <c r="G90" s="421">
        <v>0</v>
      </c>
      <c r="H90" s="421">
        <v>0</v>
      </c>
      <c r="I90" s="421">
        <v>0</v>
      </c>
      <c r="J90" s="421">
        <v>1313.58671</v>
      </c>
      <c r="K90" s="421">
        <v>1.5939999999999999E-2</v>
      </c>
      <c r="L90" s="421">
        <v>1313.6026499999998</v>
      </c>
      <c r="M90" s="421">
        <v>1506.1458</v>
      </c>
      <c r="N90" s="421">
        <v>0</v>
      </c>
      <c r="O90" s="421">
        <v>1506.1458</v>
      </c>
      <c r="P90" s="421">
        <v>2819.7325099999998</v>
      </c>
      <c r="Q90" s="421">
        <v>1.5939999999999999E-2</v>
      </c>
      <c r="R90" s="978">
        <v>2819.74845</v>
      </c>
    </row>
    <row r="91" spans="1:18">
      <c r="A91" s="341"/>
      <c r="B91" s="336" t="s">
        <v>9</v>
      </c>
      <c r="C91" s="336" t="s">
        <v>9</v>
      </c>
      <c r="D91" s="972">
        <v>2092685.4945399999</v>
      </c>
      <c r="E91" s="973">
        <v>138777.41612000004</v>
      </c>
      <c r="F91" s="973">
        <v>2231462.9106600001</v>
      </c>
      <c r="G91" s="973">
        <v>544340.23901000002</v>
      </c>
      <c r="H91" s="973">
        <v>343784.25616000005</v>
      </c>
      <c r="I91" s="973">
        <v>888124.49517000001</v>
      </c>
      <c r="J91" s="973">
        <v>1132063.6708</v>
      </c>
      <c r="K91" s="973">
        <v>696690.74105999991</v>
      </c>
      <c r="L91" s="973">
        <v>1828754.4118599996</v>
      </c>
      <c r="M91" s="973">
        <v>312736.42717000004</v>
      </c>
      <c r="N91" s="973">
        <v>238822.21506000002</v>
      </c>
      <c r="O91" s="973">
        <v>551558.64222999988</v>
      </c>
      <c r="P91" s="973">
        <v>1989140.3369799999</v>
      </c>
      <c r="Q91" s="973">
        <v>1279297.2122799999</v>
      </c>
      <c r="R91" s="974">
        <v>3268437.5492600002</v>
      </c>
    </row>
    <row r="92" spans="1:18">
      <c r="A92" s="341"/>
      <c r="B92" s="341"/>
      <c r="C92" s="976" t="s">
        <v>369</v>
      </c>
      <c r="D92" s="977">
        <v>100859.84097</v>
      </c>
      <c r="E92" s="421">
        <v>2062.3656499999997</v>
      </c>
      <c r="F92" s="421">
        <v>102922.20662000001</v>
      </c>
      <c r="G92" s="421">
        <v>17215.469010000001</v>
      </c>
      <c r="H92" s="421">
        <v>4593.9194900000002</v>
      </c>
      <c r="I92" s="421">
        <v>21809.388500000001</v>
      </c>
      <c r="J92" s="421">
        <v>47934.947119999997</v>
      </c>
      <c r="K92" s="421">
        <v>11368.414000000001</v>
      </c>
      <c r="L92" s="421">
        <v>59303.361119999994</v>
      </c>
      <c r="M92" s="421">
        <v>14789.24973</v>
      </c>
      <c r="N92" s="421">
        <v>3645.56349</v>
      </c>
      <c r="O92" s="421">
        <v>18434.81322</v>
      </c>
      <c r="P92" s="421">
        <v>79939.665859999994</v>
      </c>
      <c r="Q92" s="421">
        <v>19607.896980000001</v>
      </c>
      <c r="R92" s="978">
        <v>99547.562839999999</v>
      </c>
    </row>
    <row r="93" spans="1:18">
      <c r="A93" s="341"/>
      <c r="B93" s="341"/>
      <c r="C93" s="976" t="s">
        <v>317</v>
      </c>
      <c r="D93" s="977">
        <v>147250.93903000001</v>
      </c>
      <c r="E93" s="421">
        <v>931.75482</v>
      </c>
      <c r="F93" s="421">
        <v>148182.69384999998</v>
      </c>
      <c r="G93" s="421">
        <v>15085.135510000002</v>
      </c>
      <c r="H93" s="421">
        <v>2399.39923</v>
      </c>
      <c r="I93" s="421">
        <v>17484.534740000003</v>
      </c>
      <c r="J93" s="421">
        <v>40035.511480000001</v>
      </c>
      <c r="K93" s="421">
        <v>22256.595420000001</v>
      </c>
      <c r="L93" s="421">
        <v>62292.106899999999</v>
      </c>
      <c r="M93" s="421">
        <v>56356.769529999998</v>
      </c>
      <c r="N93" s="421">
        <v>10912.171420000001</v>
      </c>
      <c r="O93" s="421">
        <v>67268.940950000004</v>
      </c>
      <c r="P93" s="421">
        <v>111477.41652000001</v>
      </c>
      <c r="Q93" s="421">
        <v>35568.166069999999</v>
      </c>
      <c r="R93" s="978">
        <v>147045.58259000001</v>
      </c>
    </row>
    <row r="94" spans="1:18">
      <c r="A94" s="341"/>
      <c r="B94" s="341"/>
      <c r="C94" s="976" t="s">
        <v>370</v>
      </c>
      <c r="D94" s="977">
        <v>47148.23777</v>
      </c>
      <c r="E94" s="421">
        <v>0</v>
      </c>
      <c r="F94" s="421">
        <v>47148.23777</v>
      </c>
      <c r="G94" s="421">
        <v>0</v>
      </c>
      <c r="H94" s="421">
        <v>0</v>
      </c>
      <c r="I94" s="421">
        <v>0</v>
      </c>
      <c r="J94" s="421">
        <v>3704.3896600000003</v>
      </c>
      <c r="K94" s="421">
        <v>476.40224999999998</v>
      </c>
      <c r="L94" s="421">
        <v>4180.7919099999999</v>
      </c>
      <c r="M94" s="421">
        <v>5451.3426500000005</v>
      </c>
      <c r="N94" s="421">
        <v>0</v>
      </c>
      <c r="O94" s="421">
        <v>5451.3426500000005</v>
      </c>
      <c r="P94" s="421">
        <v>9155.7323100000012</v>
      </c>
      <c r="Q94" s="421">
        <v>476.40224999999998</v>
      </c>
      <c r="R94" s="978">
        <v>9632.1345600000004</v>
      </c>
    </row>
    <row r="95" spans="1:18">
      <c r="A95" s="341"/>
      <c r="B95" s="341"/>
      <c r="C95" s="976" t="s">
        <v>226</v>
      </c>
      <c r="D95" s="977">
        <v>313957.32374000002</v>
      </c>
      <c r="E95" s="421">
        <v>6669.6921800000009</v>
      </c>
      <c r="F95" s="421">
        <v>320627.01592000003</v>
      </c>
      <c r="G95" s="421">
        <v>61763.755250000009</v>
      </c>
      <c r="H95" s="421">
        <v>20789.035560000004</v>
      </c>
      <c r="I95" s="421">
        <v>82552.790809999991</v>
      </c>
      <c r="J95" s="421">
        <v>271631.90532000002</v>
      </c>
      <c r="K95" s="421">
        <v>91408.544420000006</v>
      </c>
      <c r="L95" s="421">
        <v>363040.44974000001</v>
      </c>
      <c r="M95" s="421">
        <v>71004.110690000001</v>
      </c>
      <c r="N95" s="421">
        <v>34290.235980000005</v>
      </c>
      <c r="O95" s="421">
        <v>105294.34667</v>
      </c>
      <c r="P95" s="421">
        <v>404399.77126000007</v>
      </c>
      <c r="Q95" s="421">
        <v>146487.81596000001</v>
      </c>
      <c r="R95" s="978">
        <v>550887.58721999987</v>
      </c>
    </row>
    <row r="96" spans="1:18">
      <c r="A96" s="341"/>
      <c r="B96" s="336" t="s">
        <v>371</v>
      </c>
      <c r="C96" s="336" t="s">
        <v>371</v>
      </c>
      <c r="D96" s="972">
        <v>75814.321799999991</v>
      </c>
      <c r="E96" s="973">
        <v>599.46084999999994</v>
      </c>
      <c r="F96" s="973">
        <v>76413.782650000008</v>
      </c>
      <c r="G96" s="973">
        <v>9675.1990299999998</v>
      </c>
      <c r="H96" s="973">
        <v>5292.3384900000001</v>
      </c>
      <c r="I96" s="973">
        <v>14967.53752</v>
      </c>
      <c r="J96" s="973">
        <v>67466.025330000004</v>
      </c>
      <c r="K96" s="973">
        <v>16558.350150000002</v>
      </c>
      <c r="L96" s="973">
        <v>84024.375480000002</v>
      </c>
      <c r="M96" s="973">
        <v>40491.848519999992</v>
      </c>
      <c r="N96" s="973">
        <v>20208.491239999999</v>
      </c>
      <c r="O96" s="973">
        <v>60700.339759999995</v>
      </c>
      <c r="P96" s="973">
        <v>117633.07287999999</v>
      </c>
      <c r="Q96" s="973">
        <v>42059.179880000003</v>
      </c>
      <c r="R96" s="974">
        <v>159692.25276</v>
      </c>
    </row>
    <row r="97" spans="1:18">
      <c r="A97" s="341"/>
      <c r="B97" s="336" t="s">
        <v>227</v>
      </c>
      <c r="C97" s="336" t="s">
        <v>228</v>
      </c>
      <c r="D97" s="972">
        <v>193846.23812999998</v>
      </c>
      <c r="E97" s="973">
        <v>698.62766999999997</v>
      </c>
      <c r="F97" s="973">
        <v>194544.8658</v>
      </c>
      <c r="G97" s="973">
        <v>68832.705930000011</v>
      </c>
      <c r="H97" s="973">
        <v>1861.1745900000001</v>
      </c>
      <c r="I97" s="973">
        <v>70693.880519999992</v>
      </c>
      <c r="J97" s="973">
        <v>117502.30554999999</v>
      </c>
      <c r="K97" s="973">
        <v>19536.562720000002</v>
      </c>
      <c r="L97" s="973">
        <v>137038.86827000001</v>
      </c>
      <c r="M97" s="973">
        <v>14933.186760000001</v>
      </c>
      <c r="N97" s="973">
        <v>2647.1897899999999</v>
      </c>
      <c r="O97" s="973">
        <v>17580.376550000001</v>
      </c>
      <c r="P97" s="973">
        <v>201268.19824</v>
      </c>
      <c r="Q97" s="973">
        <v>24044.927100000004</v>
      </c>
      <c r="R97" s="974">
        <v>225313.12534</v>
      </c>
    </row>
    <row r="98" spans="1:18">
      <c r="A98" s="341"/>
      <c r="B98" s="341"/>
      <c r="C98" s="976" t="s">
        <v>372</v>
      </c>
      <c r="D98" s="977">
        <v>6561.0109599999996</v>
      </c>
      <c r="E98" s="421">
        <v>0</v>
      </c>
      <c r="F98" s="421">
        <v>6561.0109599999996</v>
      </c>
      <c r="G98" s="421">
        <v>0</v>
      </c>
      <c r="H98" s="421">
        <v>0</v>
      </c>
      <c r="I98" s="421">
        <v>0</v>
      </c>
      <c r="J98" s="421">
        <v>425.77749999999997</v>
      </c>
      <c r="K98" s="421">
        <v>4.0000000000000003E-5</v>
      </c>
      <c r="L98" s="421">
        <v>425.77753999999999</v>
      </c>
      <c r="M98" s="421">
        <v>211.92538000000002</v>
      </c>
      <c r="N98" s="421">
        <v>0</v>
      </c>
      <c r="O98" s="421">
        <v>211.92538000000002</v>
      </c>
      <c r="P98" s="421">
        <v>637.70288000000005</v>
      </c>
      <c r="Q98" s="421">
        <v>4.0000000000000003E-5</v>
      </c>
      <c r="R98" s="978">
        <v>637.70292000000006</v>
      </c>
    </row>
    <row r="99" spans="1:18">
      <c r="A99" s="341"/>
      <c r="B99" s="341"/>
      <c r="C99" s="976" t="s">
        <v>373</v>
      </c>
      <c r="D99" s="977">
        <v>2911.0521699999999</v>
      </c>
      <c r="E99" s="421">
        <v>0</v>
      </c>
      <c r="F99" s="421">
        <v>2911.0521699999999</v>
      </c>
      <c r="G99" s="421">
        <v>0</v>
      </c>
      <c r="H99" s="421">
        <v>0</v>
      </c>
      <c r="I99" s="421">
        <v>0</v>
      </c>
      <c r="J99" s="421">
        <v>146.69969</v>
      </c>
      <c r="K99" s="421">
        <v>0</v>
      </c>
      <c r="L99" s="421">
        <v>146.69969</v>
      </c>
      <c r="M99" s="421">
        <v>0</v>
      </c>
      <c r="N99" s="421">
        <v>0</v>
      </c>
      <c r="O99" s="421">
        <v>0</v>
      </c>
      <c r="P99" s="421">
        <v>146.69969</v>
      </c>
      <c r="Q99" s="421">
        <v>0</v>
      </c>
      <c r="R99" s="978">
        <v>146.69969</v>
      </c>
    </row>
    <row r="100" spans="1:18">
      <c r="A100" s="341"/>
      <c r="B100" s="336" t="s">
        <v>374</v>
      </c>
      <c r="C100" s="336" t="s">
        <v>375</v>
      </c>
      <c r="D100" s="972">
        <v>22993.176510000001</v>
      </c>
      <c r="E100" s="973">
        <v>0</v>
      </c>
      <c r="F100" s="973">
        <v>22993.176510000001</v>
      </c>
      <c r="G100" s="973">
        <v>0</v>
      </c>
      <c r="H100" s="973">
        <v>0</v>
      </c>
      <c r="I100" s="973">
        <v>0</v>
      </c>
      <c r="J100" s="973">
        <v>1978.3276699999999</v>
      </c>
      <c r="K100" s="973">
        <v>70.058600000000013</v>
      </c>
      <c r="L100" s="973">
        <v>2048.38627</v>
      </c>
      <c r="M100" s="973">
        <v>1220.1666699999998</v>
      </c>
      <c r="N100" s="973">
        <v>0</v>
      </c>
      <c r="O100" s="973">
        <v>1220.1666699999998</v>
      </c>
      <c r="P100" s="973">
        <v>3198.4943399999997</v>
      </c>
      <c r="Q100" s="973">
        <v>70.058600000000013</v>
      </c>
      <c r="R100" s="974">
        <v>3268.55294</v>
      </c>
    </row>
    <row r="101" spans="1:18">
      <c r="A101" s="341"/>
      <c r="B101" s="336" t="s">
        <v>229</v>
      </c>
      <c r="C101" s="336" t="s">
        <v>230</v>
      </c>
      <c r="D101" s="972">
        <v>0</v>
      </c>
      <c r="E101" s="973">
        <v>0</v>
      </c>
      <c r="F101" s="973">
        <v>0</v>
      </c>
      <c r="G101" s="973">
        <v>1516.79151</v>
      </c>
      <c r="H101" s="973">
        <v>43.831510000000002</v>
      </c>
      <c r="I101" s="973">
        <v>1560.62302</v>
      </c>
      <c r="J101" s="973">
        <v>7874.4997999999996</v>
      </c>
      <c r="K101" s="973">
        <v>2719.2527500000001</v>
      </c>
      <c r="L101" s="973">
        <v>10593.752550000001</v>
      </c>
      <c r="M101" s="973">
        <v>0.70844000000000007</v>
      </c>
      <c r="N101" s="973">
        <v>6.9662600000000001</v>
      </c>
      <c r="O101" s="973">
        <v>7.6746999999999996</v>
      </c>
      <c r="P101" s="973">
        <v>9391.9997500000009</v>
      </c>
      <c r="Q101" s="973">
        <v>2770.0505199999998</v>
      </c>
      <c r="R101" s="974">
        <v>12162.05027</v>
      </c>
    </row>
    <row r="102" spans="1:18">
      <c r="A102" s="341"/>
      <c r="B102" s="341"/>
      <c r="C102" s="976" t="s">
        <v>229</v>
      </c>
      <c r="D102" s="977">
        <v>1.9484600000000001</v>
      </c>
      <c r="E102" s="421">
        <v>3.9991599999999998</v>
      </c>
      <c r="F102" s="421">
        <v>5.9476199999999997</v>
      </c>
      <c r="G102" s="421">
        <v>3513.1107200000001</v>
      </c>
      <c r="H102" s="421">
        <v>4359.5200700000005</v>
      </c>
      <c r="I102" s="421">
        <v>7872.6307900000002</v>
      </c>
      <c r="J102" s="421">
        <v>41174.957929999997</v>
      </c>
      <c r="K102" s="421">
        <v>21651.019670000001</v>
      </c>
      <c r="L102" s="421">
        <v>62825.977599999998</v>
      </c>
      <c r="M102" s="421">
        <v>2790.57575</v>
      </c>
      <c r="N102" s="421">
        <v>673.33428000000004</v>
      </c>
      <c r="O102" s="421">
        <v>3463.91003</v>
      </c>
      <c r="P102" s="421">
        <v>47478.644399999997</v>
      </c>
      <c r="Q102" s="421">
        <v>26683.874020000003</v>
      </c>
      <c r="R102" s="978">
        <v>74162.518420000008</v>
      </c>
    </row>
    <row r="103" spans="1:18">
      <c r="A103" s="341"/>
      <c r="B103" s="336" t="s">
        <v>376</v>
      </c>
      <c r="C103" s="336" t="s">
        <v>377</v>
      </c>
      <c r="D103" s="972">
        <v>6077.92436</v>
      </c>
      <c r="E103" s="973">
        <v>0</v>
      </c>
      <c r="F103" s="973">
        <v>6077.92436</v>
      </c>
      <c r="G103" s="973">
        <v>0</v>
      </c>
      <c r="H103" s="973">
        <v>0</v>
      </c>
      <c r="I103" s="973">
        <v>0</v>
      </c>
      <c r="J103" s="973">
        <v>54.937169999999995</v>
      </c>
      <c r="K103" s="973">
        <v>0</v>
      </c>
      <c r="L103" s="973">
        <v>54.937169999999995</v>
      </c>
      <c r="M103" s="973">
        <v>10.50591</v>
      </c>
      <c r="N103" s="973">
        <v>0</v>
      </c>
      <c r="O103" s="973">
        <v>10.50591</v>
      </c>
      <c r="P103" s="973">
        <v>65.443079999999995</v>
      </c>
      <c r="Q103" s="973">
        <v>0</v>
      </c>
      <c r="R103" s="974">
        <v>65.443079999999995</v>
      </c>
    </row>
    <row r="104" spans="1:18">
      <c r="A104" s="341"/>
      <c r="B104" s="341"/>
      <c r="C104" s="976" t="s">
        <v>376</v>
      </c>
      <c r="D104" s="977">
        <v>2423.2531200000003</v>
      </c>
      <c r="E104" s="421">
        <v>0</v>
      </c>
      <c r="F104" s="421">
        <v>2423.2531200000003</v>
      </c>
      <c r="G104" s="421">
        <v>0</v>
      </c>
      <c r="H104" s="421">
        <v>0</v>
      </c>
      <c r="I104" s="421">
        <v>0</v>
      </c>
      <c r="J104" s="421">
        <v>2.2656399999999999</v>
      </c>
      <c r="K104" s="421">
        <v>0</v>
      </c>
      <c r="L104" s="421">
        <v>2.2656399999999999</v>
      </c>
      <c r="M104" s="421">
        <v>4.2999999999999999E-4</v>
      </c>
      <c r="N104" s="421">
        <v>0</v>
      </c>
      <c r="O104" s="421">
        <v>4.2999999999999999E-4</v>
      </c>
      <c r="P104" s="421">
        <v>2.2660699999999996</v>
      </c>
      <c r="Q104" s="421">
        <v>0</v>
      </c>
      <c r="R104" s="978">
        <v>2.26607</v>
      </c>
    </row>
    <row r="105" spans="1:18">
      <c r="A105" s="341"/>
      <c r="B105" s="336" t="s">
        <v>378</v>
      </c>
      <c r="C105" s="336" t="s">
        <v>379</v>
      </c>
      <c r="D105" s="972">
        <v>16425.564300000002</v>
      </c>
      <c r="E105" s="973">
        <v>0</v>
      </c>
      <c r="F105" s="973">
        <v>16425.564300000002</v>
      </c>
      <c r="G105" s="973">
        <v>0</v>
      </c>
      <c r="H105" s="973">
        <v>0</v>
      </c>
      <c r="I105" s="973">
        <v>0</v>
      </c>
      <c r="J105" s="973">
        <v>1339.45686</v>
      </c>
      <c r="K105" s="973">
        <v>207.46931000000001</v>
      </c>
      <c r="L105" s="973">
        <v>1546.92617</v>
      </c>
      <c r="M105" s="973">
        <v>1073.4458100000002</v>
      </c>
      <c r="N105" s="973">
        <v>0</v>
      </c>
      <c r="O105" s="973">
        <v>1073.4458100000002</v>
      </c>
      <c r="P105" s="973">
        <v>2412.9026699999999</v>
      </c>
      <c r="Q105" s="973">
        <v>207.46931000000001</v>
      </c>
      <c r="R105" s="974">
        <v>2620.3719799999999</v>
      </c>
    </row>
    <row r="106" spans="1:18">
      <c r="A106" s="341"/>
      <c r="B106" s="336" t="s">
        <v>380</v>
      </c>
      <c r="C106" s="336" t="s">
        <v>380</v>
      </c>
      <c r="D106" s="972">
        <v>22763.940300000002</v>
      </c>
      <c r="E106" s="973">
        <v>0</v>
      </c>
      <c r="F106" s="973">
        <v>22763.940300000002</v>
      </c>
      <c r="G106" s="973">
        <v>0</v>
      </c>
      <c r="H106" s="973">
        <v>0</v>
      </c>
      <c r="I106" s="973">
        <v>0</v>
      </c>
      <c r="J106" s="973">
        <v>225.11898000000002</v>
      </c>
      <c r="K106" s="973">
        <v>0</v>
      </c>
      <c r="L106" s="973">
        <v>225.11898000000002</v>
      </c>
      <c r="M106" s="973">
        <v>57.366010000000003</v>
      </c>
      <c r="N106" s="973">
        <v>0</v>
      </c>
      <c r="O106" s="973">
        <v>57.366010000000003</v>
      </c>
      <c r="P106" s="973">
        <v>282.48498999999998</v>
      </c>
      <c r="Q106" s="973">
        <v>0</v>
      </c>
      <c r="R106" s="974">
        <v>282.48498999999998</v>
      </c>
    </row>
    <row r="107" spans="1:18">
      <c r="A107" s="336" t="s">
        <v>951</v>
      </c>
      <c r="B107" s="975"/>
      <c r="C107" s="975"/>
      <c r="D107" s="972">
        <v>3192430.6715900009</v>
      </c>
      <c r="E107" s="973">
        <v>150888.14678000004</v>
      </c>
      <c r="F107" s="973">
        <v>3343318.8183700009</v>
      </c>
      <c r="G107" s="973">
        <v>746096.99102999992</v>
      </c>
      <c r="H107" s="973">
        <v>391578.73911999998</v>
      </c>
      <c r="I107" s="973">
        <v>1137675.73015</v>
      </c>
      <c r="J107" s="973">
        <v>1802777.6785299999</v>
      </c>
      <c r="K107" s="973">
        <v>892622.58076999977</v>
      </c>
      <c r="L107" s="973">
        <v>2695400.2592999996</v>
      </c>
      <c r="M107" s="973">
        <v>528700.08814999997</v>
      </c>
      <c r="N107" s="973">
        <v>311721.64515</v>
      </c>
      <c r="O107" s="973">
        <v>840421.73329999973</v>
      </c>
      <c r="P107" s="973">
        <v>3077574.7577100005</v>
      </c>
      <c r="Q107" s="973">
        <v>1595922.9650399997</v>
      </c>
      <c r="R107" s="974">
        <v>4673497.7227499988</v>
      </c>
    </row>
    <row r="108" spans="1:18">
      <c r="A108" s="336" t="s">
        <v>10</v>
      </c>
      <c r="B108" s="336" t="s">
        <v>10</v>
      </c>
      <c r="C108" s="336" t="s">
        <v>10</v>
      </c>
      <c r="D108" s="972">
        <v>77258.186359999992</v>
      </c>
      <c r="E108" s="973">
        <v>264.38514000000004</v>
      </c>
      <c r="F108" s="973">
        <v>77522.571500000005</v>
      </c>
      <c r="G108" s="973">
        <v>28491.67425</v>
      </c>
      <c r="H108" s="973">
        <v>2653.5650900000001</v>
      </c>
      <c r="I108" s="973">
        <v>31145.23934</v>
      </c>
      <c r="J108" s="973">
        <v>84597.177519999997</v>
      </c>
      <c r="K108" s="973">
        <v>5552.6275700000006</v>
      </c>
      <c r="L108" s="973">
        <v>90149.805090000009</v>
      </c>
      <c r="M108" s="973">
        <v>4605.1570599999995</v>
      </c>
      <c r="N108" s="973">
        <v>153.96078</v>
      </c>
      <c r="O108" s="973">
        <v>4759.1178399999999</v>
      </c>
      <c r="P108" s="973">
        <v>117694.00883000001</v>
      </c>
      <c r="Q108" s="973">
        <v>8360.15344</v>
      </c>
      <c r="R108" s="974">
        <v>126054.16227</v>
      </c>
    </row>
    <row r="109" spans="1:18">
      <c r="A109" s="341"/>
      <c r="B109" s="336" t="s">
        <v>381</v>
      </c>
      <c r="C109" s="336" t="s">
        <v>382</v>
      </c>
      <c r="D109" s="972">
        <v>3494.5417400000001</v>
      </c>
      <c r="E109" s="973">
        <v>0</v>
      </c>
      <c r="F109" s="973">
        <v>3494.5417400000001</v>
      </c>
      <c r="G109" s="973">
        <v>0</v>
      </c>
      <c r="H109" s="973">
        <v>0</v>
      </c>
      <c r="I109" s="973">
        <v>0</v>
      </c>
      <c r="J109" s="973">
        <v>12.933249999999999</v>
      </c>
      <c r="K109" s="973">
        <v>8.9800000000000001E-3</v>
      </c>
      <c r="L109" s="973">
        <v>12.94223</v>
      </c>
      <c r="M109" s="973">
        <v>5.7999999999999996E-3</v>
      </c>
      <c r="N109" s="973">
        <v>0</v>
      </c>
      <c r="O109" s="973">
        <v>5.7999999999999996E-3</v>
      </c>
      <c r="P109" s="973">
        <v>12.93905</v>
      </c>
      <c r="Q109" s="973">
        <v>8.9800000000000001E-3</v>
      </c>
      <c r="R109" s="974">
        <v>12.948030000000001</v>
      </c>
    </row>
    <row r="110" spans="1:18">
      <c r="A110" s="341"/>
      <c r="B110" s="336" t="s">
        <v>383</v>
      </c>
      <c r="C110" s="336" t="s">
        <v>384</v>
      </c>
      <c r="D110" s="972">
        <v>10706.894109999999</v>
      </c>
      <c r="E110" s="973">
        <v>0</v>
      </c>
      <c r="F110" s="973">
        <v>10706.894109999999</v>
      </c>
      <c r="G110" s="973">
        <v>0</v>
      </c>
      <c r="H110" s="973">
        <v>0</v>
      </c>
      <c r="I110" s="973">
        <v>0</v>
      </c>
      <c r="J110" s="973">
        <v>451.02600000000001</v>
      </c>
      <c r="K110" s="973">
        <v>5.4299999999999999E-3</v>
      </c>
      <c r="L110" s="973">
        <v>451.03143</v>
      </c>
      <c r="M110" s="973">
        <v>897.15160000000003</v>
      </c>
      <c r="N110" s="973">
        <v>0</v>
      </c>
      <c r="O110" s="973">
        <v>897.15160000000003</v>
      </c>
      <c r="P110" s="973">
        <v>1348.1776</v>
      </c>
      <c r="Q110" s="973">
        <v>5.4299999999999999E-3</v>
      </c>
      <c r="R110" s="974">
        <v>1348.1830299999999</v>
      </c>
    </row>
    <row r="111" spans="1:18">
      <c r="A111" s="336" t="s">
        <v>952</v>
      </c>
      <c r="B111" s="975"/>
      <c r="C111" s="975"/>
      <c r="D111" s="972">
        <v>91459.622209999987</v>
      </c>
      <c r="E111" s="973">
        <v>264.38514000000004</v>
      </c>
      <c r="F111" s="973">
        <v>91724.00735</v>
      </c>
      <c r="G111" s="973">
        <v>28491.67425</v>
      </c>
      <c r="H111" s="973">
        <v>2653.5650900000001</v>
      </c>
      <c r="I111" s="973">
        <v>31145.23934</v>
      </c>
      <c r="J111" s="973">
        <v>85061.136769999997</v>
      </c>
      <c r="K111" s="973">
        <v>5552.6419800000003</v>
      </c>
      <c r="L111" s="973">
        <v>90613.778750000012</v>
      </c>
      <c r="M111" s="973">
        <v>5502.3144599999987</v>
      </c>
      <c r="N111" s="973">
        <v>153.96078</v>
      </c>
      <c r="O111" s="973">
        <v>5656.275239999999</v>
      </c>
      <c r="P111" s="973">
        <v>119055.12548</v>
      </c>
      <c r="Q111" s="973">
        <v>8360.1678499999998</v>
      </c>
      <c r="R111" s="974">
        <v>127415.29333</v>
      </c>
    </row>
    <row r="112" spans="1:18">
      <c r="A112" s="336" t="s">
        <v>231</v>
      </c>
      <c r="B112" s="336" t="s">
        <v>231</v>
      </c>
      <c r="C112" s="336" t="s">
        <v>231</v>
      </c>
      <c r="D112" s="972">
        <v>1177238.5940699996</v>
      </c>
      <c r="E112" s="973">
        <v>11164.547640000001</v>
      </c>
      <c r="F112" s="973">
        <v>1188403.1417100001</v>
      </c>
      <c r="G112" s="973">
        <v>144180.41570000001</v>
      </c>
      <c r="H112" s="973">
        <v>17102.762780000001</v>
      </c>
      <c r="I112" s="973">
        <v>161283.17848000003</v>
      </c>
      <c r="J112" s="973">
        <v>494034.68833000003</v>
      </c>
      <c r="K112" s="973">
        <v>82673.792440000019</v>
      </c>
      <c r="L112" s="973">
        <v>576708.48077000002</v>
      </c>
      <c r="M112" s="973">
        <v>152123.71357000002</v>
      </c>
      <c r="N112" s="973">
        <v>48929.129980000005</v>
      </c>
      <c r="O112" s="973">
        <v>201052.84355000005</v>
      </c>
      <c r="P112" s="973">
        <v>790338.81759999995</v>
      </c>
      <c r="Q112" s="973">
        <v>148705.68519999998</v>
      </c>
      <c r="R112" s="974">
        <v>939044.5027999999</v>
      </c>
    </row>
    <row r="113" spans="1:18">
      <c r="A113" s="341"/>
      <c r="B113" s="336" t="s">
        <v>232</v>
      </c>
      <c r="C113" s="336" t="s">
        <v>233</v>
      </c>
      <c r="D113" s="972">
        <v>207718.18053000001</v>
      </c>
      <c r="E113" s="973">
        <v>748.99599000000001</v>
      </c>
      <c r="F113" s="973">
        <v>208467.17652000001</v>
      </c>
      <c r="G113" s="973">
        <v>35971.515719999996</v>
      </c>
      <c r="H113" s="973">
        <v>3924.01017</v>
      </c>
      <c r="I113" s="973">
        <v>39895.525889999997</v>
      </c>
      <c r="J113" s="973">
        <v>134331.50122000001</v>
      </c>
      <c r="K113" s="973">
        <v>16651.205900000001</v>
      </c>
      <c r="L113" s="973">
        <v>150982.70712000001</v>
      </c>
      <c r="M113" s="973">
        <v>18518.474710000002</v>
      </c>
      <c r="N113" s="973">
        <v>12238.046979999999</v>
      </c>
      <c r="O113" s="973">
        <v>30756.521690000001</v>
      </c>
      <c r="P113" s="973">
        <v>188821.49164999998</v>
      </c>
      <c r="Q113" s="973">
        <v>32813.263050000001</v>
      </c>
      <c r="R113" s="974">
        <v>221634.75469999999</v>
      </c>
    </row>
    <row r="114" spans="1:18">
      <c r="A114" s="341"/>
      <c r="B114" s="341"/>
      <c r="C114" s="976" t="s">
        <v>385</v>
      </c>
      <c r="D114" s="977">
        <v>18789.964170000003</v>
      </c>
      <c r="E114" s="421">
        <v>0</v>
      </c>
      <c r="F114" s="421">
        <v>18789.964170000003</v>
      </c>
      <c r="G114" s="421">
        <v>0.59948000000000001</v>
      </c>
      <c r="H114" s="421">
        <v>0</v>
      </c>
      <c r="I114" s="421">
        <v>0.59948000000000001</v>
      </c>
      <c r="J114" s="421">
        <v>1882.5434</v>
      </c>
      <c r="K114" s="421">
        <v>0.59982000000000002</v>
      </c>
      <c r="L114" s="421">
        <v>1883.1432199999999</v>
      </c>
      <c r="M114" s="421">
        <v>939.61438999999996</v>
      </c>
      <c r="N114" s="421">
        <v>0</v>
      </c>
      <c r="O114" s="421">
        <v>939.61438999999996</v>
      </c>
      <c r="P114" s="421">
        <v>2822.7572700000001</v>
      </c>
      <c r="Q114" s="421">
        <v>0.59982000000000002</v>
      </c>
      <c r="R114" s="978">
        <v>2823.35709</v>
      </c>
    </row>
    <row r="115" spans="1:18">
      <c r="A115" s="341"/>
      <c r="B115" s="336" t="s">
        <v>386</v>
      </c>
      <c r="C115" s="336" t="s">
        <v>387</v>
      </c>
      <c r="D115" s="972">
        <v>16184.34556</v>
      </c>
      <c r="E115" s="973">
        <v>0</v>
      </c>
      <c r="F115" s="973">
        <v>16184.34556</v>
      </c>
      <c r="G115" s="973">
        <v>27.972939999999998</v>
      </c>
      <c r="H115" s="973">
        <v>0</v>
      </c>
      <c r="I115" s="973">
        <v>27.972939999999998</v>
      </c>
      <c r="J115" s="973">
        <v>1284.00423</v>
      </c>
      <c r="K115" s="973">
        <v>0.87975000000000003</v>
      </c>
      <c r="L115" s="973">
        <v>1284.8839800000001</v>
      </c>
      <c r="M115" s="973">
        <v>1864.54537</v>
      </c>
      <c r="N115" s="973">
        <v>0</v>
      </c>
      <c r="O115" s="973">
        <v>1864.54537</v>
      </c>
      <c r="P115" s="973">
        <v>3176.5225399999999</v>
      </c>
      <c r="Q115" s="973">
        <v>0.87975000000000003</v>
      </c>
      <c r="R115" s="974">
        <v>3177.40229</v>
      </c>
    </row>
    <row r="116" spans="1:18">
      <c r="A116" s="341"/>
      <c r="B116" s="336" t="s">
        <v>388</v>
      </c>
      <c r="C116" s="336" t="s">
        <v>389</v>
      </c>
      <c r="D116" s="972">
        <v>26399.575929999999</v>
      </c>
      <c r="E116" s="973">
        <v>0</v>
      </c>
      <c r="F116" s="973">
        <v>26399.575929999999</v>
      </c>
      <c r="G116" s="973">
        <v>0</v>
      </c>
      <c r="H116" s="973">
        <v>0</v>
      </c>
      <c r="I116" s="973">
        <v>0</v>
      </c>
      <c r="J116" s="973">
        <v>1008.9744000000001</v>
      </c>
      <c r="K116" s="973">
        <v>9.2337900000000008</v>
      </c>
      <c r="L116" s="973">
        <v>1018.2081899999999</v>
      </c>
      <c r="M116" s="973">
        <v>234.65859</v>
      </c>
      <c r="N116" s="973">
        <v>0</v>
      </c>
      <c r="O116" s="973">
        <v>234.65859</v>
      </c>
      <c r="P116" s="973">
        <v>1243.6329900000001</v>
      </c>
      <c r="Q116" s="973">
        <v>9.2337900000000008</v>
      </c>
      <c r="R116" s="974">
        <v>1252.8667800000001</v>
      </c>
    </row>
    <row r="117" spans="1:18">
      <c r="A117" s="336" t="s">
        <v>953</v>
      </c>
      <c r="B117" s="975"/>
      <c r="C117" s="975"/>
      <c r="D117" s="972">
        <v>1446330.6602599998</v>
      </c>
      <c r="E117" s="973">
        <v>11913.54363</v>
      </c>
      <c r="F117" s="973">
        <v>1458244.20389</v>
      </c>
      <c r="G117" s="973">
        <v>180180.50383999999</v>
      </c>
      <c r="H117" s="973">
        <v>21026.772950000002</v>
      </c>
      <c r="I117" s="973">
        <v>201207.27679</v>
      </c>
      <c r="J117" s="973">
        <v>632541.71158</v>
      </c>
      <c r="K117" s="973">
        <v>99335.711700000014</v>
      </c>
      <c r="L117" s="973">
        <v>731877.4232800001</v>
      </c>
      <c r="M117" s="973">
        <v>173681.00663000002</v>
      </c>
      <c r="N117" s="973">
        <v>61167.176960000004</v>
      </c>
      <c r="O117" s="973">
        <v>234848.18359000003</v>
      </c>
      <c r="P117" s="973">
        <v>986403.22204999987</v>
      </c>
      <c r="Q117" s="973">
        <v>181529.66160999998</v>
      </c>
      <c r="R117" s="974">
        <v>1167932.8836599998</v>
      </c>
    </row>
    <row r="118" spans="1:18">
      <c r="A118" s="336" t="s">
        <v>12</v>
      </c>
      <c r="B118" s="336" t="s">
        <v>234</v>
      </c>
      <c r="C118" s="336" t="s">
        <v>235</v>
      </c>
      <c r="D118" s="972">
        <v>901408.87121999997</v>
      </c>
      <c r="E118" s="973">
        <v>566632.5528200001</v>
      </c>
      <c r="F118" s="973">
        <v>1468041.42404</v>
      </c>
      <c r="G118" s="973">
        <v>181122.67480000001</v>
      </c>
      <c r="H118" s="973">
        <v>183039.3602</v>
      </c>
      <c r="I118" s="973">
        <v>364162.03500000003</v>
      </c>
      <c r="J118" s="973">
        <v>305082.06992000004</v>
      </c>
      <c r="K118" s="973">
        <v>75624.417909999989</v>
      </c>
      <c r="L118" s="973">
        <v>380706.48783000006</v>
      </c>
      <c r="M118" s="973">
        <v>114451.09423999999</v>
      </c>
      <c r="N118" s="973">
        <v>41060.955569999998</v>
      </c>
      <c r="O118" s="973">
        <v>155512.04981000003</v>
      </c>
      <c r="P118" s="973">
        <v>600655.83896000008</v>
      </c>
      <c r="Q118" s="973">
        <v>299724.73368</v>
      </c>
      <c r="R118" s="974">
        <v>900380.57263999991</v>
      </c>
    </row>
    <row r="119" spans="1:18">
      <c r="A119" s="341"/>
      <c r="B119" s="336" t="s">
        <v>12</v>
      </c>
      <c r="C119" s="336" t="s">
        <v>12</v>
      </c>
      <c r="D119" s="972">
        <v>1463722.65603</v>
      </c>
      <c r="E119" s="973">
        <v>565152.64361999999</v>
      </c>
      <c r="F119" s="973">
        <v>2028875.2996499999</v>
      </c>
      <c r="G119" s="973">
        <v>300238.33027000003</v>
      </c>
      <c r="H119" s="973">
        <v>139461.28455000001</v>
      </c>
      <c r="I119" s="973">
        <v>439699.61482000002</v>
      </c>
      <c r="J119" s="973">
        <v>778320.02899999998</v>
      </c>
      <c r="K119" s="973">
        <v>222182.26049000002</v>
      </c>
      <c r="L119" s="973">
        <v>1000502.2894900002</v>
      </c>
      <c r="M119" s="973">
        <v>324166.20267000003</v>
      </c>
      <c r="N119" s="973">
        <v>137239.90997000001</v>
      </c>
      <c r="O119" s="973">
        <v>461406.11264000001</v>
      </c>
      <c r="P119" s="973">
        <v>1402724.5619399999</v>
      </c>
      <c r="Q119" s="973">
        <v>498883.45500999998</v>
      </c>
      <c r="R119" s="974">
        <v>1901608.0169500003</v>
      </c>
    </row>
    <row r="120" spans="1:18">
      <c r="A120" s="341"/>
      <c r="B120" s="341"/>
      <c r="C120" s="976" t="s">
        <v>390</v>
      </c>
      <c r="D120" s="977">
        <v>34289.185969999999</v>
      </c>
      <c r="E120" s="421">
        <v>0</v>
      </c>
      <c r="F120" s="421">
        <v>34289.185969999999</v>
      </c>
      <c r="G120" s="421">
        <v>0</v>
      </c>
      <c r="H120" s="421">
        <v>0</v>
      </c>
      <c r="I120" s="421">
        <v>0</v>
      </c>
      <c r="J120" s="421">
        <v>1932.4089899999999</v>
      </c>
      <c r="K120" s="421">
        <v>13.200419999999999</v>
      </c>
      <c r="L120" s="421">
        <v>1945.60941</v>
      </c>
      <c r="M120" s="421">
        <v>1258.96038</v>
      </c>
      <c r="N120" s="421">
        <v>0</v>
      </c>
      <c r="O120" s="421">
        <v>1258.96038</v>
      </c>
      <c r="P120" s="421">
        <v>3191.3693699999999</v>
      </c>
      <c r="Q120" s="421">
        <v>13.200419999999999</v>
      </c>
      <c r="R120" s="978">
        <v>3204.56979</v>
      </c>
    </row>
    <row r="121" spans="1:18">
      <c r="A121" s="341"/>
      <c r="B121" s="336" t="s">
        <v>236</v>
      </c>
      <c r="C121" s="336" t="s">
        <v>236</v>
      </c>
      <c r="D121" s="972">
        <v>153305.35292</v>
      </c>
      <c r="E121" s="973">
        <v>8007.7384900000006</v>
      </c>
      <c r="F121" s="973">
        <v>161313.09140999999</v>
      </c>
      <c r="G121" s="973">
        <v>57893.316010000002</v>
      </c>
      <c r="H121" s="973">
        <v>85243.76599</v>
      </c>
      <c r="I121" s="973">
        <v>143137.08199999999</v>
      </c>
      <c r="J121" s="973">
        <v>111698.67495</v>
      </c>
      <c r="K121" s="973">
        <v>64228.472849999998</v>
      </c>
      <c r="L121" s="973">
        <v>175927.14779999998</v>
      </c>
      <c r="M121" s="973">
        <v>15678.311210000002</v>
      </c>
      <c r="N121" s="973">
        <v>3932.2358199999999</v>
      </c>
      <c r="O121" s="973">
        <v>19610.547029999998</v>
      </c>
      <c r="P121" s="973">
        <v>185270.30216999995</v>
      </c>
      <c r="Q121" s="973">
        <v>153404.47466000001</v>
      </c>
      <c r="R121" s="974">
        <v>338674.77683000005</v>
      </c>
    </row>
    <row r="122" spans="1:18">
      <c r="A122" s="341"/>
      <c r="B122" s="341"/>
      <c r="C122" s="976" t="s">
        <v>237</v>
      </c>
      <c r="D122" s="977">
        <v>43071.434930000003</v>
      </c>
      <c r="E122" s="421">
        <v>2475.0877099999998</v>
      </c>
      <c r="F122" s="421">
        <v>45546.522640000003</v>
      </c>
      <c r="G122" s="421">
        <v>28299.322539999997</v>
      </c>
      <c r="H122" s="421">
        <v>39173.330599999994</v>
      </c>
      <c r="I122" s="421">
        <v>67472.653139999995</v>
      </c>
      <c r="J122" s="421">
        <v>107478.19888000001</v>
      </c>
      <c r="K122" s="421">
        <v>87616.439360000004</v>
      </c>
      <c r="L122" s="421">
        <v>195094.63824</v>
      </c>
      <c r="M122" s="421">
        <v>44013.3894</v>
      </c>
      <c r="N122" s="421">
        <v>19531.06436</v>
      </c>
      <c r="O122" s="421">
        <v>63544.453759999997</v>
      </c>
      <c r="P122" s="421">
        <v>179790.91082000002</v>
      </c>
      <c r="Q122" s="421">
        <v>146320.83431999999</v>
      </c>
      <c r="R122" s="978">
        <v>326111.74514000001</v>
      </c>
    </row>
    <row r="123" spans="1:18">
      <c r="A123" s="341"/>
      <c r="B123" s="336" t="s">
        <v>238</v>
      </c>
      <c r="C123" s="336" t="s">
        <v>238</v>
      </c>
      <c r="D123" s="972">
        <v>365465.04048999998</v>
      </c>
      <c r="E123" s="973">
        <v>13506.553910000001</v>
      </c>
      <c r="F123" s="973">
        <v>378971.59440000006</v>
      </c>
      <c r="G123" s="973">
        <v>72824.935040000011</v>
      </c>
      <c r="H123" s="973">
        <v>12468.617659999998</v>
      </c>
      <c r="I123" s="973">
        <v>85293.552700000015</v>
      </c>
      <c r="J123" s="973">
        <v>251658.19697999995</v>
      </c>
      <c r="K123" s="973">
        <v>43995.575840000005</v>
      </c>
      <c r="L123" s="973">
        <v>295653.77282000001</v>
      </c>
      <c r="M123" s="973">
        <v>94367.813330000004</v>
      </c>
      <c r="N123" s="973">
        <v>20987.998019999999</v>
      </c>
      <c r="O123" s="973">
        <v>115355.81134999999</v>
      </c>
      <c r="P123" s="973">
        <v>418850.94534999988</v>
      </c>
      <c r="Q123" s="973">
        <v>77452.191519999993</v>
      </c>
      <c r="R123" s="974">
        <v>496303.13686999999</v>
      </c>
    </row>
    <row r="124" spans="1:18">
      <c r="A124" s="336" t="s">
        <v>954</v>
      </c>
      <c r="B124" s="975"/>
      <c r="C124" s="975"/>
      <c r="D124" s="972">
        <v>2961262.5415599993</v>
      </c>
      <c r="E124" s="973">
        <v>1155774.5765500001</v>
      </c>
      <c r="F124" s="973">
        <v>4117037.1181099992</v>
      </c>
      <c r="G124" s="973">
        <v>640378.57866</v>
      </c>
      <c r="H124" s="973">
        <v>459386.35900000005</v>
      </c>
      <c r="I124" s="973">
        <v>1099764.9376600001</v>
      </c>
      <c r="J124" s="973">
        <v>1556169.5787200003</v>
      </c>
      <c r="K124" s="973">
        <v>493660.36687000003</v>
      </c>
      <c r="L124" s="973">
        <v>2049829.9455900001</v>
      </c>
      <c r="M124" s="973">
        <v>593935.77123000007</v>
      </c>
      <c r="N124" s="973">
        <v>222752.16373999999</v>
      </c>
      <c r="O124" s="973">
        <v>816687.93497000006</v>
      </c>
      <c r="P124" s="973">
        <v>2790483.9286099998</v>
      </c>
      <c r="Q124" s="973">
        <v>1175798.88961</v>
      </c>
      <c r="R124" s="974">
        <v>3966282.8182199998</v>
      </c>
    </row>
    <row r="125" spans="1:18">
      <c r="A125" s="336" t="s">
        <v>239</v>
      </c>
      <c r="B125" s="336" t="s">
        <v>240</v>
      </c>
      <c r="C125" s="336" t="s">
        <v>240</v>
      </c>
      <c r="D125" s="972">
        <v>424089.14079999999</v>
      </c>
      <c r="E125" s="973">
        <v>3976.0125999999996</v>
      </c>
      <c r="F125" s="973">
        <v>428065.15339999995</v>
      </c>
      <c r="G125" s="973">
        <v>36102.709189999994</v>
      </c>
      <c r="H125" s="973">
        <v>4903.9802799999998</v>
      </c>
      <c r="I125" s="973">
        <v>41006.689469999998</v>
      </c>
      <c r="J125" s="973">
        <v>144022.27888</v>
      </c>
      <c r="K125" s="973">
        <v>23825.54521</v>
      </c>
      <c r="L125" s="973">
        <v>167847.82409000001</v>
      </c>
      <c r="M125" s="973">
        <v>28619.451550000002</v>
      </c>
      <c r="N125" s="973">
        <v>15788.09029</v>
      </c>
      <c r="O125" s="973">
        <v>44407.541840000005</v>
      </c>
      <c r="P125" s="973">
        <v>208744.43961999996</v>
      </c>
      <c r="Q125" s="973">
        <v>44517.61578</v>
      </c>
      <c r="R125" s="974">
        <v>253262.05540000001</v>
      </c>
    </row>
    <row r="126" spans="1:18">
      <c r="A126" s="341"/>
      <c r="B126" s="341"/>
      <c r="C126" s="976" t="s">
        <v>241</v>
      </c>
      <c r="D126" s="977">
        <v>160575.10595</v>
      </c>
      <c r="E126" s="421">
        <v>4139.4040599999998</v>
      </c>
      <c r="F126" s="421">
        <v>164714.51001</v>
      </c>
      <c r="G126" s="421">
        <v>21990.01254</v>
      </c>
      <c r="H126" s="421">
        <v>7692.9706200000001</v>
      </c>
      <c r="I126" s="421">
        <v>29682.98316</v>
      </c>
      <c r="J126" s="421">
        <v>100859.20116</v>
      </c>
      <c r="K126" s="421">
        <v>4869.89894</v>
      </c>
      <c r="L126" s="421">
        <v>105729.1001</v>
      </c>
      <c r="M126" s="421">
        <v>14321.355589999999</v>
      </c>
      <c r="N126" s="421">
        <v>933.57281999999998</v>
      </c>
      <c r="O126" s="421">
        <v>15254.92841</v>
      </c>
      <c r="P126" s="421">
        <v>137170.56928999998</v>
      </c>
      <c r="Q126" s="421">
        <v>13496.442379999999</v>
      </c>
      <c r="R126" s="978">
        <v>150667.01166999998</v>
      </c>
    </row>
    <row r="127" spans="1:18">
      <c r="A127" s="341"/>
      <c r="B127" s="336" t="s">
        <v>391</v>
      </c>
      <c r="C127" s="336" t="s">
        <v>391</v>
      </c>
      <c r="D127" s="972">
        <v>67353.051999999996</v>
      </c>
      <c r="E127" s="973">
        <v>0</v>
      </c>
      <c r="F127" s="973">
        <v>67353.051999999996</v>
      </c>
      <c r="G127" s="973">
        <v>4.5307200000000005</v>
      </c>
      <c r="H127" s="973">
        <v>0</v>
      </c>
      <c r="I127" s="973">
        <v>4.5307200000000005</v>
      </c>
      <c r="J127" s="973">
        <v>2541.4437000000003</v>
      </c>
      <c r="K127" s="973">
        <v>12.510429999999999</v>
      </c>
      <c r="L127" s="973">
        <v>2553.9541300000001</v>
      </c>
      <c r="M127" s="973">
        <v>3724.5333700000001</v>
      </c>
      <c r="N127" s="973">
        <v>1.8899300000000001</v>
      </c>
      <c r="O127" s="973">
        <v>3726.4232999999999</v>
      </c>
      <c r="P127" s="973">
        <v>6270.5077900000006</v>
      </c>
      <c r="Q127" s="973">
        <v>14.400360000000001</v>
      </c>
      <c r="R127" s="974">
        <v>6284.9081500000002</v>
      </c>
    </row>
    <row r="128" spans="1:18">
      <c r="A128" s="341"/>
      <c r="B128" s="336" t="s">
        <v>242</v>
      </c>
      <c r="C128" s="336" t="s">
        <v>392</v>
      </c>
      <c r="D128" s="972">
        <v>123440.23242</v>
      </c>
      <c r="E128" s="973">
        <v>664.81614999999999</v>
      </c>
      <c r="F128" s="973">
        <v>124105.04857</v>
      </c>
      <c r="G128" s="973">
        <v>10622.57051</v>
      </c>
      <c r="H128" s="973">
        <v>2875.7773299999999</v>
      </c>
      <c r="I128" s="973">
        <v>13498.34784</v>
      </c>
      <c r="J128" s="973">
        <v>36735.849609999997</v>
      </c>
      <c r="K128" s="973">
        <v>3980.8691899999999</v>
      </c>
      <c r="L128" s="973">
        <v>40716.718799999995</v>
      </c>
      <c r="M128" s="973">
        <v>12262.70096</v>
      </c>
      <c r="N128" s="973">
        <v>1072.24109</v>
      </c>
      <c r="O128" s="973">
        <v>13334.942050000001</v>
      </c>
      <c r="P128" s="973">
        <v>59621.121079999997</v>
      </c>
      <c r="Q128" s="973">
        <v>7928.8876100000007</v>
      </c>
      <c r="R128" s="974">
        <v>67550.008690000002</v>
      </c>
    </row>
    <row r="129" spans="1:18">
      <c r="A129" s="341"/>
      <c r="B129" s="341"/>
      <c r="C129" s="976" t="s">
        <v>243</v>
      </c>
      <c r="D129" s="977">
        <v>518892.94836000004</v>
      </c>
      <c r="E129" s="421">
        <v>4055.50578</v>
      </c>
      <c r="F129" s="421">
        <v>522948.45413999999</v>
      </c>
      <c r="G129" s="421">
        <v>110794.69393000001</v>
      </c>
      <c r="H129" s="421">
        <v>11232.691070000001</v>
      </c>
      <c r="I129" s="421">
        <v>122027.38500000001</v>
      </c>
      <c r="J129" s="421">
        <v>254668.60123</v>
      </c>
      <c r="K129" s="421">
        <v>58332.130579999997</v>
      </c>
      <c r="L129" s="421">
        <v>313000.73181000003</v>
      </c>
      <c r="M129" s="421">
        <v>60897.633040000001</v>
      </c>
      <c r="N129" s="421">
        <v>23439.662979999997</v>
      </c>
      <c r="O129" s="421">
        <v>84337.296019999994</v>
      </c>
      <c r="P129" s="421">
        <v>426360.92820000002</v>
      </c>
      <c r="Q129" s="421">
        <v>93004.484629999977</v>
      </c>
      <c r="R129" s="978">
        <v>519365.41282999999</v>
      </c>
    </row>
    <row r="130" spans="1:18">
      <c r="A130" s="341"/>
      <c r="B130" s="341"/>
      <c r="C130" s="976" t="s">
        <v>242</v>
      </c>
      <c r="D130" s="977">
        <v>2158702.6412699996</v>
      </c>
      <c r="E130" s="421">
        <v>72177.539799999999</v>
      </c>
      <c r="F130" s="421">
        <v>2230880.1810699995</v>
      </c>
      <c r="G130" s="421">
        <v>401980.69293000008</v>
      </c>
      <c r="H130" s="421">
        <v>96040.196689999997</v>
      </c>
      <c r="I130" s="421">
        <v>498020.88962000003</v>
      </c>
      <c r="J130" s="421">
        <v>897315.06845000002</v>
      </c>
      <c r="K130" s="421">
        <v>216039.67133000004</v>
      </c>
      <c r="L130" s="421">
        <v>1113354.7397800002</v>
      </c>
      <c r="M130" s="421">
        <v>337626.86631000007</v>
      </c>
      <c r="N130" s="421">
        <v>143275.08418999999</v>
      </c>
      <c r="O130" s="421">
        <v>480901.95050000009</v>
      </c>
      <c r="P130" s="421">
        <v>1636922.6276900002</v>
      </c>
      <c r="Q130" s="421">
        <v>455354.95220999996</v>
      </c>
      <c r="R130" s="978">
        <v>2092277.5799</v>
      </c>
    </row>
    <row r="131" spans="1:18">
      <c r="A131" s="341"/>
      <c r="B131" s="336" t="s">
        <v>244</v>
      </c>
      <c r="C131" s="336" t="s">
        <v>244</v>
      </c>
      <c r="D131" s="972">
        <v>58659.526960000003</v>
      </c>
      <c r="E131" s="973">
        <v>23571.827410000002</v>
      </c>
      <c r="F131" s="973">
        <v>82231.354370000001</v>
      </c>
      <c r="G131" s="973">
        <v>8578.9801299999999</v>
      </c>
      <c r="H131" s="973">
        <v>8852.8983599999992</v>
      </c>
      <c r="I131" s="973">
        <v>17431.878489999999</v>
      </c>
      <c r="J131" s="973">
        <v>39519.192520000004</v>
      </c>
      <c r="K131" s="973">
        <v>6364.6905900000002</v>
      </c>
      <c r="L131" s="973">
        <v>45883.883110000002</v>
      </c>
      <c r="M131" s="973">
        <v>8206.0039099999995</v>
      </c>
      <c r="N131" s="973">
        <v>214.37398999999999</v>
      </c>
      <c r="O131" s="973">
        <v>8420.3778999999995</v>
      </c>
      <c r="P131" s="973">
        <v>56304.17656</v>
      </c>
      <c r="Q131" s="973">
        <v>15431.962939999999</v>
      </c>
      <c r="R131" s="974">
        <v>71736.139500000005</v>
      </c>
    </row>
    <row r="132" spans="1:18">
      <c r="A132" s="341"/>
      <c r="B132" s="336" t="s">
        <v>245</v>
      </c>
      <c r="C132" s="336" t="s">
        <v>246</v>
      </c>
      <c r="D132" s="972">
        <v>50390.078980000006</v>
      </c>
      <c r="E132" s="973">
        <v>6.8545100000000003</v>
      </c>
      <c r="F132" s="973">
        <v>50396.933490000003</v>
      </c>
      <c r="G132" s="973">
        <v>10227.497090000001</v>
      </c>
      <c r="H132" s="973">
        <v>3142.1724100000001</v>
      </c>
      <c r="I132" s="973">
        <v>13369.6695</v>
      </c>
      <c r="J132" s="973">
        <v>42106.583399999996</v>
      </c>
      <c r="K132" s="973">
        <v>1008.6687900000001</v>
      </c>
      <c r="L132" s="973">
        <v>43115.252189999999</v>
      </c>
      <c r="M132" s="973">
        <v>2374.8127000000004</v>
      </c>
      <c r="N132" s="973">
        <v>1.8069999999999999E-2</v>
      </c>
      <c r="O132" s="973">
        <v>2374.83077</v>
      </c>
      <c r="P132" s="973">
        <v>54708.893190000003</v>
      </c>
      <c r="Q132" s="973">
        <v>4150.8592699999999</v>
      </c>
      <c r="R132" s="974">
        <v>58859.752460000003</v>
      </c>
    </row>
    <row r="133" spans="1:18">
      <c r="A133" s="341"/>
      <c r="B133" s="341"/>
      <c r="C133" s="976" t="s">
        <v>245</v>
      </c>
      <c r="D133" s="977">
        <v>189860.29619999998</v>
      </c>
      <c r="E133" s="421">
        <v>7246.5874999999996</v>
      </c>
      <c r="F133" s="421">
        <v>197106.88369999998</v>
      </c>
      <c r="G133" s="421">
        <v>29397.327420000001</v>
      </c>
      <c r="H133" s="421">
        <v>2937.9430700000003</v>
      </c>
      <c r="I133" s="421">
        <v>32335.270489999999</v>
      </c>
      <c r="J133" s="421">
        <v>104878.24765999999</v>
      </c>
      <c r="K133" s="421">
        <v>7695.0906999999988</v>
      </c>
      <c r="L133" s="421">
        <v>112573.33836000001</v>
      </c>
      <c r="M133" s="421">
        <v>12740.41843</v>
      </c>
      <c r="N133" s="421">
        <v>1293.7627500000001</v>
      </c>
      <c r="O133" s="421">
        <v>14034.18118</v>
      </c>
      <c r="P133" s="421">
        <v>147015.99351000003</v>
      </c>
      <c r="Q133" s="421">
        <v>11926.79652</v>
      </c>
      <c r="R133" s="978">
        <v>158942.79003</v>
      </c>
    </row>
    <row r="134" spans="1:18">
      <c r="A134" s="341"/>
      <c r="B134" s="336" t="s">
        <v>247</v>
      </c>
      <c r="C134" s="336" t="s">
        <v>247</v>
      </c>
      <c r="D134" s="972">
        <v>189768.82592</v>
      </c>
      <c r="E134" s="973">
        <v>572.36266999999998</v>
      </c>
      <c r="F134" s="973">
        <v>190341.18859000001</v>
      </c>
      <c r="G134" s="973">
        <v>16978.371190000002</v>
      </c>
      <c r="H134" s="973">
        <v>2126.8124299999999</v>
      </c>
      <c r="I134" s="973">
        <v>19105.18362</v>
      </c>
      <c r="J134" s="973">
        <v>107591.43210999999</v>
      </c>
      <c r="K134" s="973">
        <v>24484.560819999999</v>
      </c>
      <c r="L134" s="973">
        <v>132075.99293000001</v>
      </c>
      <c r="M134" s="973">
        <v>44589.888150000006</v>
      </c>
      <c r="N134" s="973">
        <v>5760.9777599999998</v>
      </c>
      <c r="O134" s="973">
        <v>50350.865909999993</v>
      </c>
      <c r="P134" s="973">
        <v>169159.69145000001</v>
      </c>
      <c r="Q134" s="973">
        <v>32372.351009999998</v>
      </c>
      <c r="R134" s="974">
        <v>201532.04246</v>
      </c>
    </row>
    <row r="135" spans="1:18">
      <c r="A135" s="341"/>
      <c r="B135" s="336" t="s">
        <v>248</v>
      </c>
      <c r="C135" s="336" t="s">
        <v>249</v>
      </c>
      <c r="D135" s="972">
        <v>104988.5509</v>
      </c>
      <c r="E135" s="973">
        <v>8033.3112700000001</v>
      </c>
      <c r="F135" s="973">
        <v>113021.86217000001</v>
      </c>
      <c r="G135" s="973">
        <v>37243.204789999996</v>
      </c>
      <c r="H135" s="973">
        <v>20844.077020000004</v>
      </c>
      <c r="I135" s="973">
        <v>58087.28181</v>
      </c>
      <c r="J135" s="973">
        <v>70226.825890000007</v>
      </c>
      <c r="K135" s="973">
        <v>15529.005080000001</v>
      </c>
      <c r="L135" s="973">
        <v>85755.830969999995</v>
      </c>
      <c r="M135" s="973">
        <v>20803.053800000002</v>
      </c>
      <c r="N135" s="973">
        <v>8069.2352200000005</v>
      </c>
      <c r="O135" s="973">
        <v>28872.28902</v>
      </c>
      <c r="P135" s="973">
        <v>128273.08447999999</v>
      </c>
      <c r="Q135" s="973">
        <v>44442.317320000002</v>
      </c>
      <c r="R135" s="974">
        <v>172715.40180000002</v>
      </c>
    </row>
    <row r="136" spans="1:18">
      <c r="A136" s="341"/>
      <c r="B136" s="336" t="s">
        <v>393</v>
      </c>
      <c r="C136" s="336" t="s">
        <v>393</v>
      </c>
      <c r="D136" s="972">
        <v>30056.586179999998</v>
      </c>
      <c r="E136" s="973">
        <v>0</v>
      </c>
      <c r="F136" s="973">
        <v>30056.586179999998</v>
      </c>
      <c r="G136" s="973">
        <v>0</v>
      </c>
      <c r="H136" s="973">
        <v>0</v>
      </c>
      <c r="I136" s="973">
        <v>0</v>
      </c>
      <c r="J136" s="973">
        <v>2178.9287000000004</v>
      </c>
      <c r="K136" s="973">
        <v>53.182139999999997</v>
      </c>
      <c r="L136" s="973">
        <v>2232.1108399999998</v>
      </c>
      <c r="M136" s="973">
        <v>3846.5841600000003</v>
      </c>
      <c r="N136" s="973">
        <v>84.156570000000002</v>
      </c>
      <c r="O136" s="973">
        <v>3930.74073</v>
      </c>
      <c r="P136" s="973">
        <v>6025.5128600000007</v>
      </c>
      <c r="Q136" s="973">
        <v>137.33871000000002</v>
      </c>
      <c r="R136" s="974">
        <v>6162.8515700000007</v>
      </c>
    </row>
    <row r="137" spans="1:18">
      <c r="A137" s="336" t="s">
        <v>955</v>
      </c>
      <c r="B137" s="975"/>
      <c r="C137" s="975"/>
      <c r="D137" s="972">
        <v>4076776.9859399991</v>
      </c>
      <c r="E137" s="973">
        <v>124444.22175</v>
      </c>
      <c r="F137" s="973">
        <v>4201221.2076899987</v>
      </c>
      <c r="G137" s="973">
        <v>683920.59044000006</v>
      </c>
      <c r="H137" s="973">
        <v>160649.51928000001</v>
      </c>
      <c r="I137" s="973">
        <v>844570.10972000007</v>
      </c>
      <c r="J137" s="973">
        <v>1802643.6533100002</v>
      </c>
      <c r="K137" s="973">
        <v>362195.82380000001</v>
      </c>
      <c r="L137" s="973">
        <v>2164839.4771100008</v>
      </c>
      <c r="M137" s="973">
        <v>550013.30197000003</v>
      </c>
      <c r="N137" s="973">
        <v>199933.06565999999</v>
      </c>
      <c r="O137" s="973">
        <v>749946.36762999999</v>
      </c>
      <c r="P137" s="973">
        <v>3036577.5457200003</v>
      </c>
      <c r="Q137" s="973">
        <v>722778.4087400001</v>
      </c>
      <c r="R137" s="974">
        <v>3759355.9544600011</v>
      </c>
    </row>
    <row r="138" spans="1:18">
      <c r="A138" s="336" t="s">
        <v>14</v>
      </c>
      <c r="B138" s="336" t="s">
        <v>394</v>
      </c>
      <c r="C138" s="336" t="s">
        <v>395</v>
      </c>
      <c r="D138" s="972">
        <v>41545.6276</v>
      </c>
      <c r="E138" s="973">
        <v>0</v>
      </c>
      <c r="F138" s="973">
        <v>41545.6276</v>
      </c>
      <c r="G138" s="973">
        <v>0</v>
      </c>
      <c r="H138" s="973">
        <v>0</v>
      </c>
      <c r="I138" s="973">
        <v>0</v>
      </c>
      <c r="J138" s="973">
        <v>1398.40814</v>
      </c>
      <c r="K138" s="973">
        <v>12.48029</v>
      </c>
      <c r="L138" s="973">
        <v>1410.88843</v>
      </c>
      <c r="M138" s="973">
        <v>1898.48531</v>
      </c>
      <c r="N138" s="973">
        <v>0</v>
      </c>
      <c r="O138" s="973">
        <v>1898.48531</v>
      </c>
      <c r="P138" s="973">
        <v>3296.89345</v>
      </c>
      <c r="Q138" s="973">
        <v>12.48029</v>
      </c>
      <c r="R138" s="974">
        <v>3309.37374</v>
      </c>
    </row>
    <row r="139" spans="1:18">
      <c r="A139" s="341"/>
      <c r="B139" s="336" t="s">
        <v>250</v>
      </c>
      <c r="C139" s="336" t="s">
        <v>250</v>
      </c>
      <c r="D139" s="972">
        <v>243867.93282999998</v>
      </c>
      <c r="E139" s="973">
        <v>1044.93283</v>
      </c>
      <c r="F139" s="973">
        <v>244912.86565999995</v>
      </c>
      <c r="G139" s="973">
        <v>31575.41966</v>
      </c>
      <c r="H139" s="973">
        <v>2513.8385400000002</v>
      </c>
      <c r="I139" s="973">
        <v>34089.258200000004</v>
      </c>
      <c r="J139" s="973">
        <v>179718.26473</v>
      </c>
      <c r="K139" s="973">
        <v>22290.452300000001</v>
      </c>
      <c r="L139" s="973">
        <v>202008.71703</v>
      </c>
      <c r="M139" s="973">
        <v>30781.895129999997</v>
      </c>
      <c r="N139" s="973">
        <v>2959.3183899999999</v>
      </c>
      <c r="O139" s="973">
        <v>33741.213519999998</v>
      </c>
      <c r="P139" s="973">
        <v>242075.57952</v>
      </c>
      <c r="Q139" s="973">
        <v>27763.609229999998</v>
      </c>
      <c r="R139" s="974">
        <v>269839.18874999997</v>
      </c>
    </row>
    <row r="140" spans="1:18">
      <c r="A140" s="341"/>
      <c r="B140" s="336" t="s">
        <v>396</v>
      </c>
      <c r="C140" s="336" t="s">
        <v>396</v>
      </c>
      <c r="D140" s="972">
        <v>68277.14731</v>
      </c>
      <c r="E140" s="973">
        <v>0</v>
      </c>
      <c r="F140" s="973">
        <v>68277.14731</v>
      </c>
      <c r="G140" s="973">
        <v>0</v>
      </c>
      <c r="H140" s="973">
        <v>0</v>
      </c>
      <c r="I140" s="973">
        <v>0</v>
      </c>
      <c r="J140" s="973">
        <v>3667.9983299999999</v>
      </c>
      <c r="K140" s="973">
        <v>17.278639999999999</v>
      </c>
      <c r="L140" s="973">
        <v>3685.2769700000003</v>
      </c>
      <c r="M140" s="973">
        <v>1882.9062099999999</v>
      </c>
      <c r="N140" s="973">
        <v>299.45868000000002</v>
      </c>
      <c r="O140" s="973">
        <v>2182.3648900000003</v>
      </c>
      <c r="P140" s="973">
        <v>5550.9045400000005</v>
      </c>
      <c r="Q140" s="973">
        <v>316.73732000000001</v>
      </c>
      <c r="R140" s="974">
        <v>5867.6418600000006</v>
      </c>
    </row>
    <row r="141" spans="1:18">
      <c r="A141" s="341"/>
      <c r="B141" s="336" t="s">
        <v>251</v>
      </c>
      <c r="C141" s="336" t="s">
        <v>252</v>
      </c>
      <c r="D141" s="972">
        <v>133323.64642999999</v>
      </c>
      <c r="E141" s="973">
        <v>2745.2048500000001</v>
      </c>
      <c r="F141" s="973">
        <v>136068.85128</v>
      </c>
      <c r="G141" s="973">
        <v>19282.021909999999</v>
      </c>
      <c r="H141" s="973">
        <v>8816.9873699999989</v>
      </c>
      <c r="I141" s="973">
        <v>28099.009280000002</v>
      </c>
      <c r="J141" s="973">
        <v>81309.599180000005</v>
      </c>
      <c r="K141" s="973">
        <v>7566.66579</v>
      </c>
      <c r="L141" s="973">
        <v>88876.264970000004</v>
      </c>
      <c r="M141" s="973">
        <v>7336.8147200000003</v>
      </c>
      <c r="N141" s="973">
        <v>25.075860000000002</v>
      </c>
      <c r="O141" s="973">
        <v>7361.8905800000002</v>
      </c>
      <c r="P141" s="973">
        <v>107928.43581</v>
      </c>
      <c r="Q141" s="973">
        <v>16408.729019999999</v>
      </c>
      <c r="R141" s="974">
        <v>124337.16482999999</v>
      </c>
    </row>
    <row r="142" spans="1:18">
      <c r="A142" s="341"/>
      <c r="B142" s="336" t="s">
        <v>253</v>
      </c>
      <c r="C142" s="336" t="s">
        <v>254</v>
      </c>
      <c r="D142" s="972">
        <v>126203.6097</v>
      </c>
      <c r="E142" s="973">
        <v>25.714389999999998</v>
      </c>
      <c r="F142" s="973">
        <v>126229.32409000001</v>
      </c>
      <c r="G142" s="973">
        <v>10445.81817</v>
      </c>
      <c r="H142" s="973">
        <v>520.57835999999998</v>
      </c>
      <c r="I142" s="973">
        <v>10966.39653</v>
      </c>
      <c r="J142" s="973">
        <v>53563.261590000002</v>
      </c>
      <c r="K142" s="973">
        <v>4160.1898600000004</v>
      </c>
      <c r="L142" s="973">
        <v>57723.45145</v>
      </c>
      <c r="M142" s="973">
        <v>9310.4446800000005</v>
      </c>
      <c r="N142" s="973">
        <v>217.79424000000003</v>
      </c>
      <c r="O142" s="973">
        <v>9528.2389199999998</v>
      </c>
      <c r="P142" s="973">
        <v>73319.524439999994</v>
      </c>
      <c r="Q142" s="973">
        <v>4898.5624599999992</v>
      </c>
      <c r="R142" s="974">
        <v>78218.086900000009</v>
      </c>
    </row>
    <row r="143" spans="1:18">
      <c r="A143" s="341"/>
      <c r="B143" s="341"/>
      <c r="C143" s="976" t="s">
        <v>397</v>
      </c>
      <c r="D143" s="977">
        <v>83593.832800000004</v>
      </c>
      <c r="E143" s="421">
        <v>0</v>
      </c>
      <c r="F143" s="421">
        <v>83593.832800000004</v>
      </c>
      <c r="G143" s="421">
        <v>54.006169999999997</v>
      </c>
      <c r="H143" s="421">
        <v>0</v>
      </c>
      <c r="I143" s="421">
        <v>54.006169999999997</v>
      </c>
      <c r="J143" s="421">
        <v>5227.9713400000001</v>
      </c>
      <c r="K143" s="421">
        <v>125.51115</v>
      </c>
      <c r="L143" s="421">
        <v>5353.4824900000003</v>
      </c>
      <c r="M143" s="421">
        <v>4069.0048999999999</v>
      </c>
      <c r="N143" s="421">
        <v>0</v>
      </c>
      <c r="O143" s="421">
        <v>4069.0048999999999</v>
      </c>
      <c r="P143" s="421">
        <v>9350.9824100000005</v>
      </c>
      <c r="Q143" s="421">
        <v>125.51115</v>
      </c>
      <c r="R143" s="978">
        <v>9476.4935600000008</v>
      </c>
    </row>
    <row r="144" spans="1:18">
      <c r="A144" s="341"/>
      <c r="B144" s="341"/>
      <c r="C144" s="976" t="s">
        <v>253</v>
      </c>
      <c r="D144" s="977">
        <v>7088102.1309400005</v>
      </c>
      <c r="E144" s="421">
        <v>1529741.0031700002</v>
      </c>
      <c r="F144" s="421">
        <v>8617843.13411</v>
      </c>
      <c r="G144" s="421">
        <v>1565491.6948300004</v>
      </c>
      <c r="H144" s="421">
        <v>1053170.2723800004</v>
      </c>
      <c r="I144" s="421">
        <v>2618661.9672099994</v>
      </c>
      <c r="J144" s="421">
        <v>2737154.5752400006</v>
      </c>
      <c r="K144" s="421">
        <v>1199972.5379700002</v>
      </c>
      <c r="L144" s="421">
        <v>3937127.1132100006</v>
      </c>
      <c r="M144" s="421">
        <v>1044501.47794</v>
      </c>
      <c r="N144" s="421">
        <v>438294.99427000002</v>
      </c>
      <c r="O144" s="421">
        <v>1482796.4722099998</v>
      </c>
      <c r="P144" s="421">
        <v>5347147.7480099993</v>
      </c>
      <c r="Q144" s="421">
        <v>2691437.8046199996</v>
      </c>
      <c r="R144" s="978">
        <v>8038585.5526299989</v>
      </c>
    </row>
    <row r="145" spans="1:18">
      <c r="A145" s="341"/>
      <c r="B145" s="341"/>
      <c r="C145" s="976" t="s">
        <v>398</v>
      </c>
      <c r="D145" s="977">
        <v>39176.290789999999</v>
      </c>
      <c r="E145" s="421">
        <v>0</v>
      </c>
      <c r="F145" s="421">
        <v>39176.290789999999</v>
      </c>
      <c r="G145" s="421">
        <v>0</v>
      </c>
      <c r="H145" s="421">
        <v>0</v>
      </c>
      <c r="I145" s="421">
        <v>0</v>
      </c>
      <c r="J145" s="421">
        <v>2692.0962999999997</v>
      </c>
      <c r="K145" s="421">
        <v>45.858050000000006</v>
      </c>
      <c r="L145" s="421">
        <v>2737.95435</v>
      </c>
      <c r="M145" s="421">
        <v>1159.7347500000001</v>
      </c>
      <c r="N145" s="421">
        <v>0</v>
      </c>
      <c r="O145" s="421">
        <v>1159.7347500000001</v>
      </c>
      <c r="P145" s="421">
        <v>3851.8310499999998</v>
      </c>
      <c r="Q145" s="421">
        <v>45.858050000000006</v>
      </c>
      <c r="R145" s="978">
        <v>3897.6891000000001</v>
      </c>
    </row>
    <row r="146" spans="1:18">
      <c r="A146" s="341"/>
      <c r="B146" s="336" t="s">
        <v>399</v>
      </c>
      <c r="C146" s="336" t="s">
        <v>399</v>
      </c>
      <c r="D146" s="972">
        <v>56455.021540000002</v>
      </c>
      <c r="E146" s="973">
        <v>0</v>
      </c>
      <c r="F146" s="973">
        <v>56455.021540000002</v>
      </c>
      <c r="G146" s="973">
        <v>0</v>
      </c>
      <c r="H146" s="973">
        <v>0</v>
      </c>
      <c r="I146" s="973">
        <v>0</v>
      </c>
      <c r="J146" s="973">
        <v>3397.9195199999999</v>
      </c>
      <c r="K146" s="973">
        <v>15.750999999999999</v>
      </c>
      <c r="L146" s="973">
        <v>3413.6705200000001</v>
      </c>
      <c r="M146" s="973">
        <v>2563.9597000000003</v>
      </c>
      <c r="N146" s="973">
        <v>9.6658899999999992</v>
      </c>
      <c r="O146" s="973">
        <v>2573.6255899999996</v>
      </c>
      <c r="P146" s="973">
        <v>5961.8792200000007</v>
      </c>
      <c r="Q146" s="973">
        <v>25.416889999999999</v>
      </c>
      <c r="R146" s="974">
        <v>5987.2961100000002</v>
      </c>
    </row>
    <row r="147" spans="1:18">
      <c r="A147" s="341"/>
      <c r="B147" s="336" t="s">
        <v>255</v>
      </c>
      <c r="C147" s="336" t="s">
        <v>255</v>
      </c>
      <c r="D147" s="972">
        <v>125536.84167000001</v>
      </c>
      <c r="E147" s="973">
        <v>1774.4144100000001</v>
      </c>
      <c r="F147" s="973">
        <v>127311.25608000001</v>
      </c>
      <c r="G147" s="973">
        <v>23527.090390000001</v>
      </c>
      <c r="H147" s="973">
        <v>1928.96741</v>
      </c>
      <c r="I147" s="973">
        <v>25456.057800000002</v>
      </c>
      <c r="J147" s="973">
        <v>97768.115180000008</v>
      </c>
      <c r="K147" s="973">
        <v>17488.334409999999</v>
      </c>
      <c r="L147" s="973">
        <v>115256.44959</v>
      </c>
      <c r="M147" s="973">
        <v>34033.503019999996</v>
      </c>
      <c r="N147" s="973">
        <v>10186.708329999999</v>
      </c>
      <c r="O147" s="973">
        <v>44220.211350000005</v>
      </c>
      <c r="P147" s="973">
        <v>155328.70858999997</v>
      </c>
      <c r="Q147" s="973">
        <v>29604.010150000006</v>
      </c>
      <c r="R147" s="974">
        <v>184932.71874000001</v>
      </c>
    </row>
    <row r="148" spans="1:18">
      <c r="A148" s="341"/>
      <c r="B148" s="336" t="s">
        <v>400</v>
      </c>
      <c r="C148" s="336" t="s">
        <v>400</v>
      </c>
      <c r="D148" s="972">
        <v>14054.36328</v>
      </c>
      <c r="E148" s="973">
        <v>0</v>
      </c>
      <c r="F148" s="973">
        <v>14054.36328</v>
      </c>
      <c r="G148" s="973">
        <v>0</v>
      </c>
      <c r="H148" s="973">
        <v>0</v>
      </c>
      <c r="I148" s="973">
        <v>0</v>
      </c>
      <c r="J148" s="973">
        <v>1463.7066299999999</v>
      </c>
      <c r="K148" s="973">
        <v>2.21265</v>
      </c>
      <c r="L148" s="973">
        <v>1465.9192800000001</v>
      </c>
      <c r="M148" s="973">
        <v>1196.03738</v>
      </c>
      <c r="N148" s="973">
        <v>0</v>
      </c>
      <c r="O148" s="973">
        <v>1196.03738</v>
      </c>
      <c r="P148" s="973">
        <v>2659.7440099999999</v>
      </c>
      <c r="Q148" s="973">
        <v>2.21265</v>
      </c>
      <c r="R148" s="974">
        <v>2661.9566600000003</v>
      </c>
    </row>
    <row r="149" spans="1:18">
      <c r="A149" s="341"/>
      <c r="B149" s="336" t="s">
        <v>323</v>
      </c>
      <c r="C149" s="336" t="s">
        <v>324</v>
      </c>
      <c r="D149" s="972">
        <v>803.51255000000003</v>
      </c>
      <c r="E149" s="973">
        <v>0</v>
      </c>
      <c r="F149" s="973">
        <v>803.51255000000003</v>
      </c>
      <c r="G149" s="973">
        <v>16768.100770000001</v>
      </c>
      <c r="H149" s="973">
        <v>1781.99441</v>
      </c>
      <c r="I149" s="973">
        <v>18550.09518</v>
      </c>
      <c r="J149" s="973">
        <v>137734.82947</v>
      </c>
      <c r="K149" s="973">
        <v>34668.751170000003</v>
      </c>
      <c r="L149" s="973">
        <v>172403.58064</v>
      </c>
      <c r="M149" s="973">
        <v>33505.966930000002</v>
      </c>
      <c r="N149" s="973">
        <v>917.04165</v>
      </c>
      <c r="O149" s="973">
        <v>34423.008580000002</v>
      </c>
      <c r="P149" s="973">
        <v>188008.89717000001</v>
      </c>
      <c r="Q149" s="973">
        <v>37367.787229999994</v>
      </c>
      <c r="R149" s="974">
        <v>225376.6844</v>
      </c>
    </row>
    <row r="150" spans="1:18">
      <c r="A150" s="336" t="s">
        <v>956</v>
      </c>
      <c r="B150" s="975"/>
      <c r="C150" s="975"/>
      <c r="D150" s="972">
        <v>8020939.957440001</v>
      </c>
      <c r="E150" s="973">
        <v>1535331.2696500001</v>
      </c>
      <c r="F150" s="973">
        <v>9556271.227090003</v>
      </c>
      <c r="G150" s="973">
        <v>1667144.1519000006</v>
      </c>
      <c r="H150" s="973">
        <v>1068732.6384700004</v>
      </c>
      <c r="I150" s="973">
        <v>2735876.7903699996</v>
      </c>
      <c r="J150" s="973">
        <v>3305096.7456500004</v>
      </c>
      <c r="K150" s="973">
        <v>1286366.0232800005</v>
      </c>
      <c r="L150" s="973">
        <v>4591462.7689300012</v>
      </c>
      <c r="M150" s="973">
        <v>1172240.2306700004</v>
      </c>
      <c r="N150" s="973">
        <v>452910.05731</v>
      </c>
      <c r="O150" s="973">
        <v>1625150.2879799996</v>
      </c>
      <c r="P150" s="973">
        <v>6144481.1282200003</v>
      </c>
      <c r="Q150" s="973">
        <v>2808008.7190599996</v>
      </c>
      <c r="R150" s="974">
        <v>8952489.8472799994</v>
      </c>
    </row>
    <row r="151" spans="1:18">
      <c r="A151" s="336" t="s">
        <v>15</v>
      </c>
      <c r="B151" s="336" t="s">
        <v>256</v>
      </c>
      <c r="C151" s="336" t="s">
        <v>401</v>
      </c>
      <c r="D151" s="972">
        <v>23819.719969999998</v>
      </c>
      <c r="E151" s="973">
        <v>0</v>
      </c>
      <c r="F151" s="973">
        <v>23819.719969999998</v>
      </c>
      <c r="G151" s="973">
        <v>0</v>
      </c>
      <c r="H151" s="973">
        <v>0</v>
      </c>
      <c r="I151" s="973">
        <v>0</v>
      </c>
      <c r="J151" s="973">
        <v>1659.22036</v>
      </c>
      <c r="K151" s="973">
        <v>3.8475600000000001</v>
      </c>
      <c r="L151" s="973">
        <v>1663.06792</v>
      </c>
      <c r="M151" s="973">
        <v>1786.6253100000001</v>
      </c>
      <c r="N151" s="973">
        <v>0</v>
      </c>
      <c r="O151" s="973">
        <v>1786.6253100000001</v>
      </c>
      <c r="P151" s="973">
        <v>3445.8456699999997</v>
      </c>
      <c r="Q151" s="973">
        <v>3.8475600000000001</v>
      </c>
      <c r="R151" s="974">
        <v>3449.6932299999999</v>
      </c>
    </row>
    <row r="152" spans="1:18">
      <c r="A152" s="341"/>
      <c r="B152" s="341"/>
      <c r="C152" s="976" t="s">
        <v>256</v>
      </c>
      <c r="D152" s="977">
        <v>4405121.7598200003</v>
      </c>
      <c r="E152" s="421">
        <v>318219.66253000003</v>
      </c>
      <c r="F152" s="421">
        <v>4723341.4223500015</v>
      </c>
      <c r="G152" s="421">
        <v>664561.31952999998</v>
      </c>
      <c r="H152" s="421">
        <v>338744.75650000002</v>
      </c>
      <c r="I152" s="421">
        <v>1003306.07603</v>
      </c>
      <c r="J152" s="421">
        <v>1386752.6430199998</v>
      </c>
      <c r="K152" s="421">
        <v>397294.32372999995</v>
      </c>
      <c r="L152" s="421">
        <v>1784046.9667499992</v>
      </c>
      <c r="M152" s="421">
        <v>539080.64096999995</v>
      </c>
      <c r="N152" s="421">
        <v>276509.08359000005</v>
      </c>
      <c r="O152" s="421">
        <v>815589.72456000035</v>
      </c>
      <c r="P152" s="421">
        <v>2590394.6035200008</v>
      </c>
      <c r="Q152" s="421">
        <v>1012548.16382</v>
      </c>
      <c r="R152" s="978">
        <v>3602942.7673399993</v>
      </c>
    </row>
    <row r="153" spans="1:18">
      <c r="A153" s="341"/>
      <c r="B153" s="341"/>
      <c r="C153" s="976" t="s">
        <v>257</v>
      </c>
      <c r="D153" s="977">
        <v>152854.17610000001</v>
      </c>
      <c r="E153" s="421">
        <v>4080.1042499999999</v>
      </c>
      <c r="F153" s="421">
        <v>156934.28035000002</v>
      </c>
      <c r="G153" s="421">
        <v>32062.895949999998</v>
      </c>
      <c r="H153" s="421">
        <v>4654.7636700000003</v>
      </c>
      <c r="I153" s="421">
        <v>36717.659619999999</v>
      </c>
      <c r="J153" s="421">
        <v>56352.624619999995</v>
      </c>
      <c r="K153" s="421">
        <v>7009.1389200000003</v>
      </c>
      <c r="L153" s="421">
        <v>63361.76354</v>
      </c>
      <c r="M153" s="421">
        <v>10129.603560000001</v>
      </c>
      <c r="N153" s="421">
        <v>1086.0927799999999</v>
      </c>
      <c r="O153" s="421">
        <v>11215.69634</v>
      </c>
      <c r="P153" s="421">
        <v>98545.124129999997</v>
      </c>
      <c r="Q153" s="421">
        <v>12749.995369999999</v>
      </c>
      <c r="R153" s="978">
        <v>111295.1195</v>
      </c>
    </row>
    <row r="154" spans="1:18">
      <c r="A154" s="341"/>
      <c r="B154" s="341"/>
      <c r="C154" s="976" t="s">
        <v>56</v>
      </c>
      <c r="D154" s="977">
        <v>57064.363409999998</v>
      </c>
      <c r="E154" s="421">
        <v>0</v>
      </c>
      <c r="F154" s="421">
        <v>57064.363409999998</v>
      </c>
      <c r="G154" s="421">
        <v>0</v>
      </c>
      <c r="H154" s="421">
        <v>0</v>
      </c>
      <c r="I154" s="421">
        <v>0</v>
      </c>
      <c r="J154" s="421">
        <v>3334.7918300000001</v>
      </c>
      <c r="K154" s="421">
        <v>43.134769999999996</v>
      </c>
      <c r="L154" s="421">
        <v>3377.9266000000002</v>
      </c>
      <c r="M154" s="421">
        <v>4700.5860999999995</v>
      </c>
      <c r="N154" s="421">
        <v>7.8200000000000006E-3</v>
      </c>
      <c r="O154" s="421">
        <v>4700.5939200000003</v>
      </c>
      <c r="P154" s="421">
        <v>8035.3779299999997</v>
      </c>
      <c r="Q154" s="421">
        <v>43.142589999999998</v>
      </c>
      <c r="R154" s="978">
        <v>8078.5205199999991</v>
      </c>
    </row>
    <row r="155" spans="1:18">
      <c r="A155" s="341"/>
      <c r="B155" s="341"/>
      <c r="C155" s="976" t="s">
        <v>402</v>
      </c>
      <c r="D155" s="977">
        <v>21581.739559999998</v>
      </c>
      <c r="E155" s="421">
        <v>0</v>
      </c>
      <c r="F155" s="421">
        <v>21581.739559999998</v>
      </c>
      <c r="G155" s="421">
        <v>0</v>
      </c>
      <c r="H155" s="421">
        <v>0</v>
      </c>
      <c r="I155" s="421">
        <v>0</v>
      </c>
      <c r="J155" s="421">
        <v>404.94846000000001</v>
      </c>
      <c r="K155" s="421">
        <v>3.9100000000000003E-2</v>
      </c>
      <c r="L155" s="421">
        <v>404.98755999999997</v>
      </c>
      <c r="M155" s="421">
        <v>818.21682999999996</v>
      </c>
      <c r="N155" s="421">
        <v>0</v>
      </c>
      <c r="O155" s="421">
        <v>818.21682999999996</v>
      </c>
      <c r="P155" s="421">
        <v>1223.1652900000001</v>
      </c>
      <c r="Q155" s="421">
        <v>3.9100000000000003E-2</v>
      </c>
      <c r="R155" s="978">
        <v>1223.2043899999999</v>
      </c>
    </row>
    <row r="156" spans="1:18">
      <c r="A156" s="341"/>
      <c r="B156" s="341"/>
      <c r="C156" s="976" t="s">
        <v>403</v>
      </c>
      <c r="D156" s="977">
        <v>20956.151440000001</v>
      </c>
      <c r="E156" s="421">
        <v>0</v>
      </c>
      <c r="F156" s="421">
        <v>20956.151440000001</v>
      </c>
      <c r="G156" s="421">
        <v>0</v>
      </c>
      <c r="H156" s="421">
        <v>0</v>
      </c>
      <c r="I156" s="421">
        <v>0</v>
      </c>
      <c r="J156" s="421">
        <v>662.98298</v>
      </c>
      <c r="K156" s="421">
        <v>3.6069999999999998E-2</v>
      </c>
      <c r="L156" s="421">
        <v>663.01904999999999</v>
      </c>
      <c r="M156" s="421">
        <v>281.86612000000002</v>
      </c>
      <c r="N156" s="421">
        <v>0</v>
      </c>
      <c r="O156" s="421">
        <v>281.86612000000002</v>
      </c>
      <c r="P156" s="421">
        <v>944.84910000000002</v>
      </c>
      <c r="Q156" s="421">
        <v>3.6069999999999998E-2</v>
      </c>
      <c r="R156" s="978">
        <v>944.88517000000002</v>
      </c>
    </row>
    <row r="157" spans="1:18">
      <c r="A157" s="341"/>
      <c r="B157" s="341"/>
      <c r="C157" s="976" t="s">
        <v>404</v>
      </c>
      <c r="D157" s="977">
        <v>7712.0986500000008</v>
      </c>
      <c r="E157" s="421">
        <v>0</v>
      </c>
      <c r="F157" s="421">
        <v>7712.0986500000008</v>
      </c>
      <c r="G157" s="421">
        <v>0</v>
      </c>
      <c r="H157" s="421">
        <v>0</v>
      </c>
      <c r="I157" s="421">
        <v>0</v>
      </c>
      <c r="J157" s="421">
        <v>80.912109999999998</v>
      </c>
      <c r="K157" s="421">
        <v>2.018E-2</v>
      </c>
      <c r="L157" s="421">
        <v>80.932289999999995</v>
      </c>
      <c r="M157" s="421">
        <v>2.4048799999999999</v>
      </c>
      <c r="N157" s="421">
        <v>0</v>
      </c>
      <c r="O157" s="421">
        <v>2.4048799999999999</v>
      </c>
      <c r="P157" s="421">
        <v>83.316990000000004</v>
      </c>
      <c r="Q157" s="421">
        <v>2.018E-2</v>
      </c>
      <c r="R157" s="978">
        <v>83.33717</v>
      </c>
    </row>
    <row r="158" spans="1:18">
      <c r="A158" s="341"/>
      <c r="B158" s="341"/>
      <c r="C158" s="976" t="s">
        <v>405</v>
      </c>
      <c r="D158" s="977">
        <v>11970.55342</v>
      </c>
      <c r="E158" s="421">
        <v>0</v>
      </c>
      <c r="F158" s="421">
        <v>11970.55342</v>
      </c>
      <c r="G158" s="421">
        <v>0</v>
      </c>
      <c r="H158" s="421">
        <v>0</v>
      </c>
      <c r="I158" s="421">
        <v>0</v>
      </c>
      <c r="J158" s="421">
        <v>285.77530999999999</v>
      </c>
      <c r="K158" s="421">
        <v>4.3E-3</v>
      </c>
      <c r="L158" s="421">
        <v>285.77960999999999</v>
      </c>
      <c r="M158" s="421">
        <v>171.52146999999999</v>
      </c>
      <c r="N158" s="421">
        <v>0</v>
      </c>
      <c r="O158" s="421">
        <v>171.52146999999999</v>
      </c>
      <c r="P158" s="421">
        <v>457.29678000000001</v>
      </c>
      <c r="Q158" s="421">
        <v>4.3E-3</v>
      </c>
      <c r="R158" s="978">
        <v>457.30108000000001</v>
      </c>
    </row>
    <row r="159" spans="1:18">
      <c r="A159" s="341"/>
      <c r="B159" s="336" t="s">
        <v>15</v>
      </c>
      <c r="C159" s="336" t="s">
        <v>15</v>
      </c>
      <c r="D159" s="972">
        <v>212084.08711000002</v>
      </c>
      <c r="E159" s="973">
        <v>1005.51184</v>
      </c>
      <c r="F159" s="973">
        <v>213089.59895000001</v>
      </c>
      <c r="G159" s="973">
        <v>23322.297269999999</v>
      </c>
      <c r="H159" s="973">
        <v>10630.461120000002</v>
      </c>
      <c r="I159" s="973">
        <v>33952.758390000003</v>
      </c>
      <c r="J159" s="973">
        <v>120537.23226999999</v>
      </c>
      <c r="K159" s="973">
        <v>14647.07476</v>
      </c>
      <c r="L159" s="973">
        <v>135184.30703</v>
      </c>
      <c r="M159" s="973">
        <v>17917.998829999997</v>
      </c>
      <c r="N159" s="973">
        <v>2190.3399599999998</v>
      </c>
      <c r="O159" s="973">
        <v>20108.338789999998</v>
      </c>
      <c r="P159" s="973">
        <v>161777.52837000001</v>
      </c>
      <c r="Q159" s="973">
        <v>27467.875840000001</v>
      </c>
      <c r="R159" s="974">
        <v>189245.40420999998</v>
      </c>
    </row>
    <row r="160" spans="1:18">
      <c r="A160" s="341"/>
      <c r="B160" s="341"/>
      <c r="C160" s="976" t="s">
        <v>406</v>
      </c>
      <c r="D160" s="977">
        <v>58360.747929999998</v>
      </c>
      <c r="E160" s="421">
        <v>0</v>
      </c>
      <c r="F160" s="421">
        <v>58360.747929999998</v>
      </c>
      <c r="G160" s="421">
        <v>0.24881</v>
      </c>
      <c r="H160" s="421">
        <v>0.48885000000000001</v>
      </c>
      <c r="I160" s="421">
        <v>0.73765999999999998</v>
      </c>
      <c r="J160" s="421">
        <v>2374.3172000000004</v>
      </c>
      <c r="K160" s="421">
        <v>7.7377900000000004</v>
      </c>
      <c r="L160" s="421">
        <v>2382.0549900000001</v>
      </c>
      <c r="M160" s="421">
        <v>1304.2131399999998</v>
      </c>
      <c r="N160" s="421">
        <v>0</v>
      </c>
      <c r="O160" s="421">
        <v>1304.2131399999998</v>
      </c>
      <c r="P160" s="421">
        <v>3678.7791500000003</v>
      </c>
      <c r="Q160" s="421">
        <v>8.2266399999999997</v>
      </c>
      <c r="R160" s="978">
        <v>3687.0057900000002</v>
      </c>
    </row>
    <row r="161" spans="1:18">
      <c r="A161" s="341"/>
      <c r="B161" s="341"/>
      <c r="C161" s="976" t="s">
        <v>407</v>
      </c>
      <c r="D161" s="977">
        <v>20862.833770000001</v>
      </c>
      <c r="E161" s="421">
        <v>0</v>
      </c>
      <c r="F161" s="421">
        <v>20862.833770000001</v>
      </c>
      <c r="G161" s="421">
        <v>0</v>
      </c>
      <c r="H161" s="421">
        <v>0</v>
      </c>
      <c r="I161" s="421">
        <v>0</v>
      </c>
      <c r="J161" s="421">
        <v>271.28140000000002</v>
      </c>
      <c r="K161" s="421">
        <v>1.8149999999999999E-2</v>
      </c>
      <c r="L161" s="421">
        <v>271.29955000000001</v>
      </c>
      <c r="M161" s="421">
        <v>286.20759999999996</v>
      </c>
      <c r="N161" s="421">
        <v>0</v>
      </c>
      <c r="O161" s="421">
        <v>286.20759999999996</v>
      </c>
      <c r="P161" s="421">
        <v>557.48900000000003</v>
      </c>
      <c r="Q161" s="421">
        <v>1.8149999999999999E-2</v>
      </c>
      <c r="R161" s="978">
        <v>557.50715000000002</v>
      </c>
    </row>
    <row r="162" spans="1:18">
      <c r="A162" s="341"/>
      <c r="B162" s="341"/>
      <c r="C162" s="976" t="s">
        <v>408</v>
      </c>
      <c r="D162" s="977">
        <v>77063.452139999994</v>
      </c>
      <c r="E162" s="421">
        <v>0</v>
      </c>
      <c r="F162" s="421">
        <v>77063.452139999994</v>
      </c>
      <c r="G162" s="421">
        <v>0</v>
      </c>
      <c r="H162" s="421">
        <v>0</v>
      </c>
      <c r="I162" s="421">
        <v>0</v>
      </c>
      <c r="J162" s="421">
        <v>2364.6018399999998</v>
      </c>
      <c r="K162" s="421">
        <v>0.26662000000000002</v>
      </c>
      <c r="L162" s="421">
        <v>2364.8684600000001</v>
      </c>
      <c r="M162" s="421">
        <v>1838.2203300000001</v>
      </c>
      <c r="N162" s="421">
        <v>0</v>
      </c>
      <c r="O162" s="421">
        <v>1838.2203300000001</v>
      </c>
      <c r="P162" s="421">
        <v>4202.8221700000004</v>
      </c>
      <c r="Q162" s="421">
        <v>0.26662000000000002</v>
      </c>
      <c r="R162" s="978">
        <v>4203.0887899999998</v>
      </c>
    </row>
    <row r="163" spans="1:18">
      <c r="A163" s="341"/>
      <c r="B163" s="341"/>
      <c r="C163" s="976" t="s">
        <v>409</v>
      </c>
      <c r="D163" s="977">
        <v>65317.83582</v>
      </c>
      <c r="E163" s="421">
        <v>0</v>
      </c>
      <c r="F163" s="421">
        <v>65317.83582</v>
      </c>
      <c r="G163" s="421">
        <v>0</v>
      </c>
      <c r="H163" s="421">
        <v>0</v>
      </c>
      <c r="I163" s="421">
        <v>0</v>
      </c>
      <c r="J163" s="421">
        <v>1236.3202699999999</v>
      </c>
      <c r="K163" s="421">
        <v>32.001660000000001</v>
      </c>
      <c r="L163" s="421">
        <v>1268.3219299999998</v>
      </c>
      <c r="M163" s="421">
        <v>1104.2723000000001</v>
      </c>
      <c r="N163" s="421">
        <v>0</v>
      </c>
      <c r="O163" s="421">
        <v>1104.2723000000001</v>
      </c>
      <c r="P163" s="421">
        <v>2340.5925700000003</v>
      </c>
      <c r="Q163" s="421">
        <v>32.001660000000001</v>
      </c>
      <c r="R163" s="978">
        <v>2372.5942300000002</v>
      </c>
    </row>
    <row r="164" spans="1:18">
      <c r="A164" s="341"/>
      <c r="B164" s="336" t="s">
        <v>410</v>
      </c>
      <c r="C164" s="336" t="s">
        <v>410</v>
      </c>
      <c r="D164" s="972">
        <v>31135.707879999998</v>
      </c>
      <c r="E164" s="973">
        <v>0</v>
      </c>
      <c r="F164" s="973">
        <v>31135.707879999998</v>
      </c>
      <c r="G164" s="973">
        <v>14.811260000000001</v>
      </c>
      <c r="H164" s="973">
        <v>0</v>
      </c>
      <c r="I164" s="973">
        <v>14.811260000000001</v>
      </c>
      <c r="J164" s="973">
        <v>2747.2957200000001</v>
      </c>
      <c r="K164" s="973">
        <v>93.834399999999988</v>
      </c>
      <c r="L164" s="973">
        <v>2841.1301200000003</v>
      </c>
      <c r="M164" s="973">
        <v>1882.07575</v>
      </c>
      <c r="N164" s="973">
        <v>19.265720000000002</v>
      </c>
      <c r="O164" s="973">
        <v>1901.3414700000001</v>
      </c>
      <c r="P164" s="973">
        <v>4644.1827300000004</v>
      </c>
      <c r="Q164" s="973">
        <v>113.10011999999999</v>
      </c>
      <c r="R164" s="974">
        <v>4757.2828499999996</v>
      </c>
    </row>
    <row r="165" spans="1:18">
      <c r="A165" s="336" t="s">
        <v>957</v>
      </c>
      <c r="B165" s="975"/>
      <c r="C165" s="975"/>
      <c r="D165" s="972">
        <v>5165905.227020001</v>
      </c>
      <c r="E165" s="973">
        <v>323305.27862</v>
      </c>
      <c r="F165" s="973">
        <v>5489210.505640002</v>
      </c>
      <c r="G165" s="973">
        <v>719961.57281999988</v>
      </c>
      <c r="H165" s="973">
        <v>354030.47014000005</v>
      </c>
      <c r="I165" s="973">
        <v>1073992.04296</v>
      </c>
      <c r="J165" s="973">
        <v>1579064.9473899994</v>
      </c>
      <c r="K165" s="973">
        <v>419131.47800999996</v>
      </c>
      <c r="L165" s="973">
        <v>1998196.4253999989</v>
      </c>
      <c r="M165" s="973">
        <v>581304.45318999991</v>
      </c>
      <c r="N165" s="973">
        <v>279804.78986999998</v>
      </c>
      <c r="O165" s="973">
        <v>861109.24306000036</v>
      </c>
      <c r="P165" s="973">
        <v>2880330.9734000009</v>
      </c>
      <c r="Q165" s="973">
        <v>1052966.73802</v>
      </c>
      <c r="R165" s="974">
        <v>3933297.7114199991</v>
      </c>
    </row>
    <row r="166" spans="1:18">
      <c r="A166" s="336" t="s">
        <v>16</v>
      </c>
      <c r="B166" s="336" t="s">
        <v>258</v>
      </c>
      <c r="C166" s="336" t="s">
        <v>258</v>
      </c>
      <c r="D166" s="972">
        <v>375695.65220999997</v>
      </c>
      <c r="E166" s="973">
        <v>10044.255529999999</v>
      </c>
      <c r="F166" s="973">
        <v>385739.90774</v>
      </c>
      <c r="G166" s="973">
        <v>61784.069489999994</v>
      </c>
      <c r="H166" s="973">
        <v>11692.056339999999</v>
      </c>
      <c r="I166" s="973">
        <v>73476.125830000004</v>
      </c>
      <c r="J166" s="973">
        <v>242039.06248000002</v>
      </c>
      <c r="K166" s="973">
        <v>65941.98977</v>
      </c>
      <c r="L166" s="973">
        <v>307981.05225000007</v>
      </c>
      <c r="M166" s="973">
        <v>94983.429900000003</v>
      </c>
      <c r="N166" s="973">
        <v>22009.989930000003</v>
      </c>
      <c r="O166" s="973">
        <v>116993.41983</v>
      </c>
      <c r="P166" s="973">
        <v>398806.56186999998</v>
      </c>
      <c r="Q166" s="973">
        <v>99644.036039999992</v>
      </c>
      <c r="R166" s="974">
        <v>498450.59791000001</v>
      </c>
    </row>
    <row r="167" spans="1:18">
      <c r="A167" s="341"/>
      <c r="B167" s="336" t="s">
        <v>259</v>
      </c>
      <c r="C167" s="336" t="s">
        <v>392</v>
      </c>
      <c r="D167" s="972">
        <v>27524.859210000002</v>
      </c>
      <c r="E167" s="973">
        <v>0</v>
      </c>
      <c r="F167" s="973">
        <v>27524.859210000002</v>
      </c>
      <c r="G167" s="973">
        <v>0</v>
      </c>
      <c r="H167" s="973">
        <v>0</v>
      </c>
      <c r="I167" s="973">
        <v>0</v>
      </c>
      <c r="J167" s="973">
        <v>2795.49802</v>
      </c>
      <c r="K167" s="973">
        <v>47.392449999999997</v>
      </c>
      <c r="L167" s="973">
        <v>2842.8904700000003</v>
      </c>
      <c r="M167" s="973">
        <v>2699.55789</v>
      </c>
      <c r="N167" s="973">
        <v>0</v>
      </c>
      <c r="O167" s="973">
        <v>2699.55789</v>
      </c>
      <c r="P167" s="973">
        <v>5495.05591</v>
      </c>
      <c r="Q167" s="973">
        <v>47.392449999999997</v>
      </c>
      <c r="R167" s="974">
        <v>5542.4483600000003</v>
      </c>
    </row>
    <row r="168" spans="1:18">
      <c r="A168" s="341"/>
      <c r="B168" s="341"/>
      <c r="C168" s="976" t="s">
        <v>260</v>
      </c>
      <c r="D168" s="977">
        <v>2.04454</v>
      </c>
      <c r="E168" s="421">
        <v>0.24468000000000001</v>
      </c>
      <c r="F168" s="421">
        <v>2.2892199999999998</v>
      </c>
      <c r="G168" s="421">
        <v>7347.9057599999996</v>
      </c>
      <c r="H168" s="421">
        <v>4482.44218</v>
      </c>
      <c r="I168" s="421">
        <v>11830.34794</v>
      </c>
      <c r="J168" s="421">
        <v>44911.907659999997</v>
      </c>
      <c r="K168" s="421">
        <v>6376.6537600000001</v>
      </c>
      <c r="L168" s="421">
        <v>51288.561419999998</v>
      </c>
      <c r="M168" s="421">
        <v>5956.7347399999999</v>
      </c>
      <c r="N168" s="421">
        <v>1834.9975900000002</v>
      </c>
      <c r="O168" s="421">
        <v>7791.7323299999998</v>
      </c>
      <c r="P168" s="421">
        <v>58216.548159999998</v>
      </c>
      <c r="Q168" s="421">
        <v>12694.09353</v>
      </c>
      <c r="R168" s="978">
        <v>70910.641690000004</v>
      </c>
    </row>
    <row r="169" spans="1:18">
      <c r="A169" s="341"/>
      <c r="B169" s="341"/>
      <c r="C169" s="976" t="s">
        <v>261</v>
      </c>
      <c r="D169" s="977">
        <v>103356.2929</v>
      </c>
      <c r="E169" s="421">
        <v>87.092960000000005</v>
      </c>
      <c r="F169" s="421">
        <v>103443.38586000001</v>
      </c>
      <c r="G169" s="421">
        <v>11137.583860000001</v>
      </c>
      <c r="H169" s="421">
        <v>117.78992</v>
      </c>
      <c r="I169" s="421">
        <v>11255.373780000002</v>
      </c>
      <c r="J169" s="421">
        <v>60776.941859999999</v>
      </c>
      <c r="K169" s="421">
        <v>7549.77873</v>
      </c>
      <c r="L169" s="421">
        <v>68326.720589999997</v>
      </c>
      <c r="M169" s="421">
        <v>23012.705439999998</v>
      </c>
      <c r="N169" s="421">
        <v>1733.6479300000001</v>
      </c>
      <c r="O169" s="421">
        <v>24746.353370000001</v>
      </c>
      <c r="P169" s="421">
        <v>94927.231159999996</v>
      </c>
      <c r="Q169" s="421">
        <v>9401.2165800000002</v>
      </c>
      <c r="R169" s="978">
        <v>104328.44774</v>
      </c>
    </row>
    <row r="170" spans="1:18">
      <c r="A170" s="341"/>
      <c r="B170" s="341"/>
      <c r="C170" s="976" t="s">
        <v>262</v>
      </c>
      <c r="D170" s="977">
        <v>382612.59525999991</v>
      </c>
      <c r="E170" s="421">
        <v>11752.77522</v>
      </c>
      <c r="F170" s="421">
        <v>394365.37047999998</v>
      </c>
      <c r="G170" s="421">
        <v>67973.82534000001</v>
      </c>
      <c r="H170" s="421">
        <v>36287.864280000002</v>
      </c>
      <c r="I170" s="421">
        <v>104261.68961999999</v>
      </c>
      <c r="J170" s="421">
        <v>213633.35412</v>
      </c>
      <c r="K170" s="421">
        <v>70958.191279999999</v>
      </c>
      <c r="L170" s="421">
        <v>284591.5454</v>
      </c>
      <c r="M170" s="421">
        <v>58396.004120000005</v>
      </c>
      <c r="N170" s="421">
        <v>20275.487779999999</v>
      </c>
      <c r="O170" s="421">
        <v>78671.491899999994</v>
      </c>
      <c r="P170" s="421">
        <v>340003.1835799999</v>
      </c>
      <c r="Q170" s="421">
        <v>127521.54333999999</v>
      </c>
      <c r="R170" s="978">
        <v>467524.72691999993</v>
      </c>
    </row>
    <row r="171" spans="1:18">
      <c r="A171" s="341"/>
      <c r="B171" s="341"/>
      <c r="C171" s="976" t="s">
        <v>263</v>
      </c>
      <c r="D171" s="977">
        <v>1.2958900000000002</v>
      </c>
      <c r="E171" s="421">
        <v>0.18534</v>
      </c>
      <c r="F171" s="421">
        <v>1.48123</v>
      </c>
      <c r="G171" s="421">
        <v>423.91185999999999</v>
      </c>
      <c r="H171" s="421">
        <v>444.76855</v>
      </c>
      <c r="I171" s="421">
        <v>868.68041000000005</v>
      </c>
      <c r="J171" s="421">
        <v>5429.8676699999996</v>
      </c>
      <c r="K171" s="421">
        <v>8450.5326300000015</v>
      </c>
      <c r="L171" s="421">
        <v>13880.400300000001</v>
      </c>
      <c r="M171" s="421">
        <v>320.63819999999998</v>
      </c>
      <c r="N171" s="421">
        <v>261.94</v>
      </c>
      <c r="O171" s="421">
        <v>582.57819999999992</v>
      </c>
      <c r="P171" s="421">
        <v>6174.4177300000001</v>
      </c>
      <c r="Q171" s="421">
        <v>9157.2411800000009</v>
      </c>
      <c r="R171" s="978">
        <v>15331.65891</v>
      </c>
    </row>
    <row r="172" spans="1:18">
      <c r="A172" s="341"/>
      <c r="B172" s="336" t="s">
        <v>264</v>
      </c>
      <c r="C172" s="336" t="s">
        <v>264</v>
      </c>
      <c r="D172" s="972">
        <v>332852.07105999999</v>
      </c>
      <c r="E172" s="973">
        <v>6845.5825200000008</v>
      </c>
      <c r="F172" s="973">
        <v>339697.65358000004</v>
      </c>
      <c r="G172" s="973">
        <v>60227.170959999996</v>
      </c>
      <c r="H172" s="973">
        <v>25418.172879999998</v>
      </c>
      <c r="I172" s="973">
        <v>85645.343840000001</v>
      </c>
      <c r="J172" s="973">
        <v>237365.45731</v>
      </c>
      <c r="K172" s="973">
        <v>74991.079010000001</v>
      </c>
      <c r="L172" s="973">
        <v>312356.53632000001</v>
      </c>
      <c r="M172" s="973">
        <v>93018.945619999999</v>
      </c>
      <c r="N172" s="973">
        <v>40978.922760000009</v>
      </c>
      <c r="O172" s="973">
        <v>133997.86838</v>
      </c>
      <c r="P172" s="973">
        <v>390611.57389000006</v>
      </c>
      <c r="Q172" s="973">
        <v>141388.17465</v>
      </c>
      <c r="R172" s="974">
        <v>531999.74853999994</v>
      </c>
    </row>
    <row r="173" spans="1:18">
      <c r="A173" s="341"/>
      <c r="B173" s="341"/>
      <c r="C173" s="976" t="s">
        <v>265</v>
      </c>
      <c r="D173" s="977">
        <v>59379.97597</v>
      </c>
      <c r="E173" s="421">
        <v>2275.88688</v>
      </c>
      <c r="F173" s="421">
        <v>61655.862850000005</v>
      </c>
      <c r="G173" s="421">
        <v>16032.044</v>
      </c>
      <c r="H173" s="421">
        <v>1379.84968</v>
      </c>
      <c r="I173" s="421">
        <v>17411.893680000001</v>
      </c>
      <c r="J173" s="421">
        <v>97982.160229999994</v>
      </c>
      <c r="K173" s="421">
        <v>21808.949099999998</v>
      </c>
      <c r="L173" s="421">
        <v>119791.10932999999</v>
      </c>
      <c r="M173" s="421">
        <v>30157.511609999998</v>
      </c>
      <c r="N173" s="421">
        <v>8775.2790100000002</v>
      </c>
      <c r="O173" s="421">
        <v>38932.790620000007</v>
      </c>
      <c r="P173" s="421">
        <v>144171.71583999999</v>
      </c>
      <c r="Q173" s="421">
        <v>31964.077789999999</v>
      </c>
      <c r="R173" s="978">
        <v>176135.79363</v>
      </c>
    </row>
    <row r="174" spans="1:18">
      <c r="A174" s="341"/>
      <c r="B174" s="336" t="s">
        <v>266</v>
      </c>
      <c r="C174" s="336" t="s">
        <v>267</v>
      </c>
      <c r="D174" s="972">
        <v>716611.15301999997</v>
      </c>
      <c r="E174" s="973">
        <v>17118.583689999996</v>
      </c>
      <c r="F174" s="973">
        <v>733729.73670999997</v>
      </c>
      <c r="G174" s="973">
        <v>125632.21694000003</v>
      </c>
      <c r="H174" s="973">
        <v>36323.315200000005</v>
      </c>
      <c r="I174" s="973">
        <v>161955.53214</v>
      </c>
      <c r="J174" s="973">
        <v>418444.12533999991</v>
      </c>
      <c r="K174" s="973">
        <v>87007.479409999985</v>
      </c>
      <c r="L174" s="973">
        <v>505451.60475</v>
      </c>
      <c r="M174" s="973">
        <v>146703.02203999998</v>
      </c>
      <c r="N174" s="973">
        <v>38931.014410000003</v>
      </c>
      <c r="O174" s="973">
        <v>185634.03644999999</v>
      </c>
      <c r="P174" s="973">
        <v>690779.36432000017</v>
      </c>
      <c r="Q174" s="973">
        <v>162261.80902000002</v>
      </c>
      <c r="R174" s="974">
        <v>853041.17333999998</v>
      </c>
    </row>
    <row r="175" spans="1:18">
      <c r="A175" s="341"/>
      <c r="B175" s="336" t="s">
        <v>16</v>
      </c>
      <c r="C175" s="336" t="s">
        <v>268</v>
      </c>
      <c r="D175" s="972">
        <v>1285786.4375100001</v>
      </c>
      <c r="E175" s="973">
        <v>58606.37260000001</v>
      </c>
      <c r="F175" s="973">
        <v>1344392.8101100002</v>
      </c>
      <c r="G175" s="973">
        <v>228429.31922999999</v>
      </c>
      <c r="H175" s="973">
        <v>93667.408559999996</v>
      </c>
      <c r="I175" s="973">
        <v>322096.72778999998</v>
      </c>
      <c r="J175" s="973">
        <v>819614.83106</v>
      </c>
      <c r="K175" s="973">
        <v>241747.29665000003</v>
      </c>
      <c r="L175" s="973">
        <v>1061362.1277100001</v>
      </c>
      <c r="M175" s="973">
        <v>403758.72209000005</v>
      </c>
      <c r="N175" s="973">
        <v>154088.87477999998</v>
      </c>
      <c r="O175" s="973">
        <v>557847.59687000001</v>
      </c>
      <c r="P175" s="973">
        <v>1451802.8723800003</v>
      </c>
      <c r="Q175" s="973">
        <v>489503.57999</v>
      </c>
      <c r="R175" s="974">
        <v>1941306.4523699998</v>
      </c>
    </row>
    <row r="176" spans="1:18">
      <c r="A176" s="341"/>
      <c r="B176" s="341"/>
      <c r="C176" s="976" t="s">
        <v>74</v>
      </c>
      <c r="D176" s="977">
        <v>162035.92997999999</v>
      </c>
      <c r="E176" s="421">
        <v>1126.2971300000002</v>
      </c>
      <c r="F176" s="421">
        <v>163162.22710999998</v>
      </c>
      <c r="G176" s="421">
        <v>30611.943850000003</v>
      </c>
      <c r="H176" s="421">
        <v>13498.783289999999</v>
      </c>
      <c r="I176" s="421">
        <v>44110.727140000003</v>
      </c>
      <c r="J176" s="421">
        <v>159596.84336000003</v>
      </c>
      <c r="K176" s="421">
        <v>53606.52433</v>
      </c>
      <c r="L176" s="421">
        <v>213203.36769000001</v>
      </c>
      <c r="M176" s="421">
        <v>55628.546129999995</v>
      </c>
      <c r="N176" s="421">
        <v>16984.266580000003</v>
      </c>
      <c r="O176" s="421">
        <v>72612.812710000013</v>
      </c>
      <c r="P176" s="421">
        <v>245837.33334000001</v>
      </c>
      <c r="Q176" s="421">
        <v>84089.574200000003</v>
      </c>
      <c r="R176" s="978">
        <v>329926.90754000004</v>
      </c>
    </row>
    <row r="177" spans="1:18">
      <c r="A177" s="341"/>
      <c r="B177" s="341"/>
      <c r="C177" s="976" t="s">
        <v>73</v>
      </c>
      <c r="D177" s="977">
        <v>1178631.0716999997</v>
      </c>
      <c r="E177" s="421">
        <v>36556.919569999998</v>
      </c>
      <c r="F177" s="421">
        <v>1215187.9912700001</v>
      </c>
      <c r="G177" s="421">
        <v>241915.7134000001</v>
      </c>
      <c r="H177" s="421">
        <v>128120.00829</v>
      </c>
      <c r="I177" s="421">
        <v>370035.72169000009</v>
      </c>
      <c r="J177" s="421">
        <v>910147.28870999988</v>
      </c>
      <c r="K177" s="421">
        <v>253116.75053999992</v>
      </c>
      <c r="L177" s="421">
        <v>1163264.0392500006</v>
      </c>
      <c r="M177" s="421">
        <v>369436.54164999991</v>
      </c>
      <c r="N177" s="421">
        <v>97460.789850000001</v>
      </c>
      <c r="O177" s="421">
        <v>466897.33149999997</v>
      </c>
      <c r="P177" s="421">
        <v>1521499.54376</v>
      </c>
      <c r="Q177" s="421">
        <v>478697.54868000001</v>
      </c>
      <c r="R177" s="978">
        <v>2000197.09244</v>
      </c>
    </row>
    <row r="178" spans="1:18">
      <c r="A178" s="341"/>
      <c r="B178" s="341"/>
      <c r="C178" s="976" t="s">
        <v>269</v>
      </c>
      <c r="D178" s="977">
        <v>2211046.16163</v>
      </c>
      <c r="E178" s="421">
        <v>177929.53</v>
      </c>
      <c r="F178" s="421">
        <v>2388975.6916300007</v>
      </c>
      <c r="G178" s="421">
        <v>342726.05077999987</v>
      </c>
      <c r="H178" s="421">
        <v>218078.03918000008</v>
      </c>
      <c r="I178" s="421">
        <v>560804.08996000001</v>
      </c>
      <c r="J178" s="421">
        <v>1435347.4831300001</v>
      </c>
      <c r="K178" s="421">
        <v>803636.16614999983</v>
      </c>
      <c r="L178" s="421">
        <v>2238983.64928</v>
      </c>
      <c r="M178" s="421">
        <v>1016682.99311</v>
      </c>
      <c r="N178" s="421">
        <v>591815.09298000007</v>
      </c>
      <c r="O178" s="421">
        <v>1608498.0860900001</v>
      </c>
      <c r="P178" s="421">
        <v>2794756.5270200004</v>
      </c>
      <c r="Q178" s="421">
        <v>1613529.2983099998</v>
      </c>
      <c r="R178" s="978">
        <v>4408285.8253300004</v>
      </c>
    </row>
    <row r="179" spans="1:18">
      <c r="A179" s="341"/>
      <c r="B179" s="341"/>
      <c r="C179" s="976" t="s">
        <v>78</v>
      </c>
      <c r="D179" s="977">
        <v>1927786.1931600003</v>
      </c>
      <c r="E179" s="421">
        <v>698217.71897000005</v>
      </c>
      <c r="F179" s="421">
        <v>2626003.9121300001</v>
      </c>
      <c r="G179" s="421">
        <v>1296429.8416900004</v>
      </c>
      <c r="H179" s="421">
        <v>1559606.7577600002</v>
      </c>
      <c r="I179" s="421">
        <v>2856036.5994499996</v>
      </c>
      <c r="J179" s="421">
        <v>1465274.1436000001</v>
      </c>
      <c r="K179" s="421">
        <v>1534094.1130800003</v>
      </c>
      <c r="L179" s="421">
        <v>2999368.2566799996</v>
      </c>
      <c r="M179" s="421">
        <v>8105708.3793599987</v>
      </c>
      <c r="N179" s="421">
        <v>8563432.9609100018</v>
      </c>
      <c r="O179" s="421">
        <v>16669141.34027</v>
      </c>
      <c r="P179" s="421">
        <v>10867412.364650002</v>
      </c>
      <c r="Q179" s="421">
        <v>11657133.831750004</v>
      </c>
      <c r="R179" s="978">
        <v>22524546.196400005</v>
      </c>
    </row>
    <row r="180" spans="1:18">
      <c r="A180" s="341"/>
      <c r="B180" s="341"/>
      <c r="C180" s="976" t="s">
        <v>56</v>
      </c>
      <c r="D180" s="977">
        <v>5969068.1451699995</v>
      </c>
      <c r="E180" s="421">
        <v>2598383.8423599997</v>
      </c>
      <c r="F180" s="421">
        <v>8567451.9875300005</v>
      </c>
      <c r="G180" s="421">
        <v>5597030.2133300016</v>
      </c>
      <c r="H180" s="421">
        <v>3379935.1313999998</v>
      </c>
      <c r="I180" s="421">
        <v>8976965.3447300009</v>
      </c>
      <c r="J180" s="421">
        <v>7904005.1104599992</v>
      </c>
      <c r="K180" s="421">
        <v>3979578.2579000001</v>
      </c>
      <c r="L180" s="421">
        <v>11883583.368359998</v>
      </c>
      <c r="M180" s="421">
        <v>8849989.0805600006</v>
      </c>
      <c r="N180" s="421">
        <v>3680705.3332099994</v>
      </c>
      <c r="O180" s="421">
        <v>12530694.413769998</v>
      </c>
      <c r="P180" s="421">
        <v>22351024.404349994</v>
      </c>
      <c r="Q180" s="421">
        <v>11040218.722510001</v>
      </c>
      <c r="R180" s="978">
        <v>33391243.126859996</v>
      </c>
    </row>
    <row r="181" spans="1:18">
      <c r="A181" s="341"/>
      <c r="B181" s="341"/>
      <c r="C181" s="976" t="s">
        <v>16</v>
      </c>
      <c r="D181" s="977">
        <v>60509685.820489995</v>
      </c>
      <c r="E181" s="421">
        <v>28906607.296800002</v>
      </c>
      <c r="F181" s="421">
        <v>89416293.117289975</v>
      </c>
      <c r="G181" s="421">
        <v>9758654.1787300017</v>
      </c>
      <c r="H181" s="421">
        <v>5041353.6403600005</v>
      </c>
      <c r="I181" s="421">
        <v>14800007.819089999</v>
      </c>
      <c r="J181" s="421">
        <v>6035001.0100799967</v>
      </c>
      <c r="K181" s="421">
        <v>2819687.2312500002</v>
      </c>
      <c r="L181" s="421">
        <v>8854688.2413299996</v>
      </c>
      <c r="M181" s="421">
        <v>3331965.3738899999</v>
      </c>
      <c r="N181" s="421">
        <v>3372527.1328000007</v>
      </c>
      <c r="O181" s="421">
        <v>6704492.5066900011</v>
      </c>
      <c r="P181" s="421">
        <v>19125620.562699996</v>
      </c>
      <c r="Q181" s="421">
        <v>11233568.004410001</v>
      </c>
      <c r="R181" s="978">
        <v>30359188.567109995</v>
      </c>
    </row>
    <row r="182" spans="1:18">
      <c r="A182" s="341"/>
      <c r="B182" s="341"/>
      <c r="C182" s="976" t="s">
        <v>57</v>
      </c>
      <c r="D182" s="977">
        <v>813808.14407000004</v>
      </c>
      <c r="E182" s="421">
        <v>46999.036380000012</v>
      </c>
      <c r="F182" s="421">
        <v>860807.1804500001</v>
      </c>
      <c r="G182" s="421">
        <v>236257.39078000005</v>
      </c>
      <c r="H182" s="421">
        <v>198147.11356999999</v>
      </c>
      <c r="I182" s="421">
        <v>434404.50434999994</v>
      </c>
      <c r="J182" s="421">
        <v>523585.91283000004</v>
      </c>
      <c r="K182" s="421">
        <v>318776.93369999999</v>
      </c>
      <c r="L182" s="421">
        <v>842362.84652999998</v>
      </c>
      <c r="M182" s="421">
        <v>214904.30677999998</v>
      </c>
      <c r="N182" s="421">
        <v>138259.18982</v>
      </c>
      <c r="O182" s="421">
        <v>353163.49660000001</v>
      </c>
      <c r="P182" s="421">
        <v>974747.61038999993</v>
      </c>
      <c r="Q182" s="421">
        <v>655183.23709000007</v>
      </c>
      <c r="R182" s="978">
        <v>1629930.8474800002</v>
      </c>
    </row>
    <row r="183" spans="1:18">
      <c r="A183" s="341"/>
      <c r="B183" s="341"/>
      <c r="C183" s="976" t="s">
        <v>58</v>
      </c>
      <c r="D183" s="977">
        <v>1295076.4582499999</v>
      </c>
      <c r="E183" s="421">
        <v>42308.612049999996</v>
      </c>
      <c r="F183" s="421">
        <v>1337385.0703000003</v>
      </c>
      <c r="G183" s="421">
        <v>378654.39821999992</v>
      </c>
      <c r="H183" s="421">
        <v>188381.57926999999</v>
      </c>
      <c r="I183" s="421">
        <v>567035.97748999984</v>
      </c>
      <c r="J183" s="421">
        <v>1001007.3593999998</v>
      </c>
      <c r="K183" s="421">
        <v>407720.8764699999</v>
      </c>
      <c r="L183" s="421">
        <v>1408728.2358699997</v>
      </c>
      <c r="M183" s="421">
        <v>527139.70178999996</v>
      </c>
      <c r="N183" s="421">
        <v>168615.47843999998</v>
      </c>
      <c r="O183" s="421">
        <v>695755.18023000006</v>
      </c>
      <c r="P183" s="421">
        <v>1906801.4594099999</v>
      </c>
      <c r="Q183" s="421">
        <v>764717.93417999998</v>
      </c>
      <c r="R183" s="978">
        <v>2671519.3935900005</v>
      </c>
    </row>
    <row r="184" spans="1:18">
      <c r="A184" s="341"/>
      <c r="B184" s="341"/>
      <c r="C184" s="976" t="s">
        <v>270</v>
      </c>
      <c r="D184" s="977">
        <v>137029.03878</v>
      </c>
      <c r="E184" s="421">
        <v>2289.8262500000001</v>
      </c>
      <c r="F184" s="421">
        <v>139318.86503000002</v>
      </c>
      <c r="G184" s="421">
        <v>16308.008069999998</v>
      </c>
      <c r="H184" s="421">
        <v>11010.525669999999</v>
      </c>
      <c r="I184" s="421">
        <v>27318.533740000003</v>
      </c>
      <c r="J184" s="421">
        <v>147496.56489000001</v>
      </c>
      <c r="K184" s="421">
        <v>61034.434609999997</v>
      </c>
      <c r="L184" s="421">
        <v>208530.99950000001</v>
      </c>
      <c r="M184" s="421">
        <v>78080.359469999996</v>
      </c>
      <c r="N184" s="421">
        <v>19437.19743</v>
      </c>
      <c r="O184" s="421">
        <v>97517.556899999996</v>
      </c>
      <c r="P184" s="421">
        <v>241884.93243000002</v>
      </c>
      <c r="Q184" s="421">
        <v>91482.157710000014</v>
      </c>
      <c r="R184" s="978">
        <v>333367.09014000004</v>
      </c>
    </row>
    <row r="185" spans="1:18">
      <c r="A185" s="341"/>
      <c r="B185" s="341"/>
      <c r="C185" s="976" t="s">
        <v>271</v>
      </c>
      <c r="D185" s="977">
        <v>270464.74223000003</v>
      </c>
      <c r="E185" s="421">
        <v>8837.4021799999991</v>
      </c>
      <c r="F185" s="421">
        <v>279302.14440999995</v>
      </c>
      <c r="G185" s="421">
        <v>43098.54449</v>
      </c>
      <c r="H185" s="421">
        <v>21093.577539999998</v>
      </c>
      <c r="I185" s="421">
        <v>64192.122030000006</v>
      </c>
      <c r="J185" s="421">
        <v>186944.66020999997</v>
      </c>
      <c r="K185" s="421">
        <v>53201.308010000008</v>
      </c>
      <c r="L185" s="421">
        <v>240145.96822000001</v>
      </c>
      <c r="M185" s="421">
        <v>75352.583889999994</v>
      </c>
      <c r="N185" s="421">
        <v>29530.182470000003</v>
      </c>
      <c r="O185" s="421">
        <v>104882.76635999999</v>
      </c>
      <c r="P185" s="421">
        <v>305395.78858999995</v>
      </c>
      <c r="Q185" s="421">
        <v>103825.06802000001</v>
      </c>
      <c r="R185" s="978">
        <v>409220.85661000002</v>
      </c>
    </row>
    <row r="186" spans="1:18">
      <c r="A186" s="341"/>
      <c r="B186" s="341"/>
      <c r="C186" s="976" t="s">
        <v>272</v>
      </c>
      <c r="D186" s="977">
        <v>1472745.89977</v>
      </c>
      <c r="E186" s="421">
        <v>838348.85791000002</v>
      </c>
      <c r="F186" s="421">
        <v>2311094.7576800003</v>
      </c>
      <c r="G186" s="421">
        <v>507571.81771999999</v>
      </c>
      <c r="H186" s="421">
        <v>478441.2457899999</v>
      </c>
      <c r="I186" s="421">
        <v>986013.06351000012</v>
      </c>
      <c r="J186" s="421">
        <v>634291.99325000006</v>
      </c>
      <c r="K186" s="421">
        <v>517304.71551999997</v>
      </c>
      <c r="L186" s="421">
        <v>1151596.7087699999</v>
      </c>
      <c r="M186" s="421">
        <v>343746.85782999999</v>
      </c>
      <c r="N186" s="421">
        <v>237212.05265999996</v>
      </c>
      <c r="O186" s="421">
        <v>580958.91049000004</v>
      </c>
      <c r="P186" s="421">
        <v>1485610.6687999999</v>
      </c>
      <c r="Q186" s="421">
        <v>1232958.0139700002</v>
      </c>
      <c r="R186" s="978">
        <v>2718568.6827699998</v>
      </c>
    </row>
    <row r="187" spans="1:18">
      <c r="A187" s="341"/>
      <c r="B187" s="341"/>
      <c r="C187" s="976" t="s">
        <v>60</v>
      </c>
      <c r="D187" s="977">
        <v>15812450.595899997</v>
      </c>
      <c r="E187" s="421">
        <v>6668292.3720600018</v>
      </c>
      <c r="F187" s="421">
        <v>22480742.967959989</v>
      </c>
      <c r="G187" s="421">
        <v>3723462.7907699998</v>
      </c>
      <c r="H187" s="421">
        <v>3243197.17453</v>
      </c>
      <c r="I187" s="421">
        <v>6966659.9652999993</v>
      </c>
      <c r="J187" s="421">
        <v>4427304.7819500007</v>
      </c>
      <c r="K187" s="421">
        <v>3770383.906479999</v>
      </c>
      <c r="L187" s="421">
        <v>8197688.6884299982</v>
      </c>
      <c r="M187" s="421">
        <v>3541132.0838800003</v>
      </c>
      <c r="N187" s="421">
        <v>2542960.1810799995</v>
      </c>
      <c r="O187" s="421">
        <v>6084092.2649600022</v>
      </c>
      <c r="P187" s="421">
        <v>11691899.656600004</v>
      </c>
      <c r="Q187" s="421">
        <v>9556541.2620899919</v>
      </c>
      <c r="R187" s="978">
        <v>21248440.918689996</v>
      </c>
    </row>
    <row r="188" spans="1:18">
      <c r="A188" s="341"/>
      <c r="B188" s="341"/>
      <c r="C188" s="976" t="s">
        <v>82</v>
      </c>
      <c r="D188" s="977">
        <v>407540.52701000008</v>
      </c>
      <c r="E188" s="421">
        <v>3851.6939900000002</v>
      </c>
      <c r="F188" s="421">
        <v>411392.22100000002</v>
      </c>
      <c r="G188" s="421">
        <v>86891.286689999994</v>
      </c>
      <c r="H188" s="421">
        <v>38062.85843</v>
      </c>
      <c r="I188" s="421">
        <v>124954.14512</v>
      </c>
      <c r="J188" s="421">
        <v>375391.04485999991</v>
      </c>
      <c r="K188" s="421">
        <v>85470.006579999987</v>
      </c>
      <c r="L188" s="421">
        <v>460861.05144000001</v>
      </c>
      <c r="M188" s="421">
        <v>143667.15728000004</v>
      </c>
      <c r="N188" s="421">
        <v>27454.068920000002</v>
      </c>
      <c r="O188" s="421">
        <v>171121.22619999998</v>
      </c>
      <c r="P188" s="421">
        <v>605949.48882999981</v>
      </c>
      <c r="Q188" s="421">
        <v>150986.93393</v>
      </c>
      <c r="R188" s="978">
        <v>756936.42275999999</v>
      </c>
    </row>
    <row r="189" spans="1:18">
      <c r="A189" s="341"/>
      <c r="B189" s="341"/>
      <c r="C189" s="976" t="s">
        <v>67</v>
      </c>
      <c r="D189" s="977">
        <v>3822760.2482199995</v>
      </c>
      <c r="E189" s="421">
        <v>241423.75680999999</v>
      </c>
      <c r="F189" s="421">
        <v>4064184.0050300001</v>
      </c>
      <c r="G189" s="421">
        <v>551125.66214999987</v>
      </c>
      <c r="H189" s="421">
        <v>481906.7874599999</v>
      </c>
      <c r="I189" s="421">
        <v>1033032.4496099999</v>
      </c>
      <c r="J189" s="421">
        <v>1675921.0189699999</v>
      </c>
      <c r="K189" s="421">
        <v>1362384.8002899997</v>
      </c>
      <c r="L189" s="421">
        <v>3038305.8192600007</v>
      </c>
      <c r="M189" s="421">
        <v>1563260.9981899997</v>
      </c>
      <c r="N189" s="421">
        <v>836271.89150000014</v>
      </c>
      <c r="O189" s="421">
        <v>2399532.8896900001</v>
      </c>
      <c r="P189" s="421">
        <v>3790307.67931</v>
      </c>
      <c r="Q189" s="421">
        <v>2680563.4792499999</v>
      </c>
      <c r="R189" s="978">
        <v>6470871.1585600013</v>
      </c>
    </row>
    <row r="190" spans="1:18">
      <c r="A190" s="341"/>
      <c r="B190" s="341"/>
      <c r="C190" s="976" t="s">
        <v>63</v>
      </c>
      <c r="D190" s="977">
        <v>78081680.113680005</v>
      </c>
      <c r="E190" s="421">
        <v>43221898.685919993</v>
      </c>
      <c r="F190" s="421">
        <v>121303578.79959996</v>
      </c>
      <c r="G190" s="421">
        <v>26768235.514940005</v>
      </c>
      <c r="H190" s="421">
        <v>23160852.105789993</v>
      </c>
      <c r="I190" s="421">
        <v>49929087.620729998</v>
      </c>
      <c r="J190" s="421">
        <v>8384747.3195800027</v>
      </c>
      <c r="K190" s="421">
        <v>7465876.4123999998</v>
      </c>
      <c r="L190" s="421">
        <v>15850623.731980003</v>
      </c>
      <c r="M190" s="421">
        <v>24598842.745609991</v>
      </c>
      <c r="N190" s="421">
        <v>21996617.395490002</v>
      </c>
      <c r="O190" s="421">
        <v>46595460.141099997</v>
      </c>
      <c r="P190" s="421">
        <v>59751825.580130018</v>
      </c>
      <c r="Q190" s="421">
        <v>52623345.91368001</v>
      </c>
      <c r="R190" s="978">
        <v>112375171.49381</v>
      </c>
    </row>
    <row r="191" spans="1:18">
      <c r="A191" s="341"/>
      <c r="B191" s="341"/>
      <c r="C191" s="976" t="s">
        <v>64</v>
      </c>
      <c r="D191" s="977">
        <v>1357921.4266699995</v>
      </c>
      <c r="E191" s="421">
        <v>75328.971390000006</v>
      </c>
      <c r="F191" s="421">
        <v>1433250.39806</v>
      </c>
      <c r="G191" s="421">
        <v>406731.84111000021</v>
      </c>
      <c r="H191" s="421">
        <v>181588.90092999997</v>
      </c>
      <c r="I191" s="421">
        <v>588320.74203999981</v>
      </c>
      <c r="J191" s="421">
        <v>1528862.8423199998</v>
      </c>
      <c r="K191" s="421">
        <v>437989.94445000007</v>
      </c>
      <c r="L191" s="421">
        <v>1966852.7867699994</v>
      </c>
      <c r="M191" s="421">
        <v>770697.72451999993</v>
      </c>
      <c r="N191" s="421">
        <v>183580.84089000002</v>
      </c>
      <c r="O191" s="421">
        <v>954278.56541000016</v>
      </c>
      <c r="P191" s="421">
        <v>2706292.4079499999</v>
      </c>
      <c r="Q191" s="421">
        <v>803159.68627000006</v>
      </c>
      <c r="R191" s="978">
        <v>3509452.0942200003</v>
      </c>
    </row>
    <row r="192" spans="1:18">
      <c r="A192" s="341"/>
      <c r="B192" s="341"/>
      <c r="C192" s="976" t="s">
        <v>84</v>
      </c>
      <c r="D192" s="977">
        <v>1126097.9396600004</v>
      </c>
      <c r="E192" s="421">
        <v>58966.978140000007</v>
      </c>
      <c r="F192" s="421">
        <v>1185064.9177999999</v>
      </c>
      <c r="G192" s="421">
        <v>148183.49742999999</v>
      </c>
      <c r="H192" s="421">
        <v>53575.099439999998</v>
      </c>
      <c r="I192" s="421">
        <v>201758.59686999998</v>
      </c>
      <c r="J192" s="421">
        <v>892787.07925000007</v>
      </c>
      <c r="K192" s="421">
        <v>269976.28975</v>
      </c>
      <c r="L192" s="421">
        <v>1162763.3689999999</v>
      </c>
      <c r="M192" s="421">
        <v>571741.25877999992</v>
      </c>
      <c r="N192" s="421">
        <v>119439.73969000002</v>
      </c>
      <c r="O192" s="421">
        <v>691180.99846999987</v>
      </c>
      <c r="P192" s="421">
        <v>1612711.8354600002</v>
      </c>
      <c r="Q192" s="421">
        <v>442991.12887999992</v>
      </c>
      <c r="R192" s="978">
        <v>2055702.9643400006</v>
      </c>
    </row>
    <row r="193" spans="1:18">
      <c r="A193" s="341"/>
      <c r="B193" s="341"/>
      <c r="C193" s="976" t="s">
        <v>273</v>
      </c>
      <c r="D193" s="977">
        <v>1040647.55634</v>
      </c>
      <c r="E193" s="421">
        <v>84467.889490000016</v>
      </c>
      <c r="F193" s="421">
        <v>1125115.4458300001</v>
      </c>
      <c r="G193" s="421">
        <v>176592.38655</v>
      </c>
      <c r="H193" s="421">
        <v>93854.450440000001</v>
      </c>
      <c r="I193" s="421">
        <v>270446.83698999992</v>
      </c>
      <c r="J193" s="421">
        <v>834434.0784199998</v>
      </c>
      <c r="K193" s="421">
        <v>336794.68575000006</v>
      </c>
      <c r="L193" s="421">
        <v>1171228.7641700001</v>
      </c>
      <c r="M193" s="421">
        <v>581237.50859999994</v>
      </c>
      <c r="N193" s="421">
        <v>232088.32444</v>
      </c>
      <c r="O193" s="421">
        <v>813325.83303999994</v>
      </c>
      <c r="P193" s="421">
        <v>1592263.9735699999</v>
      </c>
      <c r="Q193" s="421">
        <v>662737.46062999999</v>
      </c>
      <c r="R193" s="978">
        <v>2255001.4342</v>
      </c>
    </row>
    <row r="194" spans="1:18">
      <c r="A194" s="341"/>
      <c r="B194" s="341"/>
      <c r="C194" s="976" t="s">
        <v>68</v>
      </c>
      <c r="D194" s="977">
        <v>1909878.3230800002</v>
      </c>
      <c r="E194" s="421">
        <v>136419.67653999999</v>
      </c>
      <c r="F194" s="421">
        <v>2046297.9996199997</v>
      </c>
      <c r="G194" s="421">
        <v>302192.76883000007</v>
      </c>
      <c r="H194" s="421">
        <v>277057.39941000001</v>
      </c>
      <c r="I194" s="421">
        <v>579250.16824000003</v>
      </c>
      <c r="J194" s="421">
        <v>1337726.8246399995</v>
      </c>
      <c r="K194" s="421">
        <v>811950.56873000006</v>
      </c>
      <c r="L194" s="421">
        <v>2149677.3933699997</v>
      </c>
      <c r="M194" s="421">
        <v>1070446.6706000001</v>
      </c>
      <c r="N194" s="421">
        <v>473033.82383000007</v>
      </c>
      <c r="O194" s="421">
        <v>1543480.49443</v>
      </c>
      <c r="P194" s="421">
        <v>2710366.2640699996</v>
      </c>
      <c r="Q194" s="421">
        <v>1562041.7919700001</v>
      </c>
      <c r="R194" s="978">
        <v>4272408.0560400002</v>
      </c>
    </row>
    <row r="195" spans="1:18">
      <c r="A195" s="341"/>
      <c r="B195" s="341"/>
      <c r="C195" s="976" t="s">
        <v>83</v>
      </c>
      <c r="D195" s="977">
        <v>829276.94021000003</v>
      </c>
      <c r="E195" s="421">
        <v>75254.825599999996</v>
      </c>
      <c r="F195" s="421">
        <v>904531.7658099999</v>
      </c>
      <c r="G195" s="421">
        <v>449008.00007999997</v>
      </c>
      <c r="H195" s="421">
        <v>277336.05011000001</v>
      </c>
      <c r="I195" s="421">
        <v>726344.0501900001</v>
      </c>
      <c r="J195" s="421">
        <v>935685.13358000002</v>
      </c>
      <c r="K195" s="421">
        <v>325969.88096999994</v>
      </c>
      <c r="L195" s="421">
        <v>1261655.0145499997</v>
      </c>
      <c r="M195" s="421">
        <v>446355.07297000004</v>
      </c>
      <c r="N195" s="421">
        <v>174174.84473000001</v>
      </c>
      <c r="O195" s="421">
        <v>620529.91769999987</v>
      </c>
      <c r="P195" s="421">
        <v>1831048.2066299997</v>
      </c>
      <c r="Q195" s="421">
        <v>777480.7758099999</v>
      </c>
      <c r="R195" s="978">
        <v>2608528.9824399999</v>
      </c>
    </row>
    <row r="196" spans="1:18">
      <c r="A196" s="341"/>
      <c r="B196" s="341"/>
      <c r="C196" s="976" t="s">
        <v>69</v>
      </c>
      <c r="D196" s="977">
        <v>4706967.7063399991</v>
      </c>
      <c r="E196" s="421">
        <v>1574344.7678899996</v>
      </c>
      <c r="F196" s="421">
        <v>6281312.4742300017</v>
      </c>
      <c r="G196" s="421">
        <v>1850999.62047</v>
      </c>
      <c r="H196" s="421">
        <v>1714010.3356900001</v>
      </c>
      <c r="I196" s="421">
        <v>3565009.9561599996</v>
      </c>
      <c r="J196" s="421">
        <v>3308867.6938399994</v>
      </c>
      <c r="K196" s="421">
        <v>3643420.8572699996</v>
      </c>
      <c r="L196" s="421">
        <v>6952288.5511100013</v>
      </c>
      <c r="M196" s="421">
        <v>2322964.7061100001</v>
      </c>
      <c r="N196" s="421">
        <v>2580915.7873300002</v>
      </c>
      <c r="O196" s="421">
        <v>4903880.4934399994</v>
      </c>
      <c r="P196" s="421">
        <v>7482832.0204200018</v>
      </c>
      <c r="Q196" s="421">
        <v>7938346.9802900022</v>
      </c>
      <c r="R196" s="978">
        <v>15421179.000710003</v>
      </c>
    </row>
    <row r="197" spans="1:18">
      <c r="A197" s="341"/>
      <c r="B197" s="341"/>
      <c r="C197" s="976" t="s">
        <v>86</v>
      </c>
      <c r="D197" s="977">
        <v>623963.42313999997</v>
      </c>
      <c r="E197" s="421">
        <v>12711.224819999999</v>
      </c>
      <c r="F197" s="421">
        <v>636674.64795999997</v>
      </c>
      <c r="G197" s="421">
        <v>166730.8205</v>
      </c>
      <c r="H197" s="421">
        <v>47389.073830000008</v>
      </c>
      <c r="I197" s="421">
        <v>214119.89432999998</v>
      </c>
      <c r="J197" s="421">
        <v>637747.56621999992</v>
      </c>
      <c r="K197" s="421">
        <v>128166.97929000003</v>
      </c>
      <c r="L197" s="421">
        <v>765914.5455100002</v>
      </c>
      <c r="M197" s="421">
        <v>218088.91449</v>
      </c>
      <c r="N197" s="421">
        <v>33048.377720000004</v>
      </c>
      <c r="O197" s="421">
        <v>251137.29220999999</v>
      </c>
      <c r="P197" s="421">
        <v>1022567.3012100001</v>
      </c>
      <c r="Q197" s="421">
        <v>208604.43084000002</v>
      </c>
      <c r="R197" s="978">
        <v>1231171.7320500002</v>
      </c>
    </row>
    <row r="198" spans="1:18">
      <c r="A198" s="341"/>
      <c r="B198" s="341"/>
      <c r="C198" s="976" t="s">
        <v>274</v>
      </c>
      <c r="D198" s="977">
        <v>349964.27596000006</v>
      </c>
      <c r="E198" s="421">
        <v>3227.4855600000001</v>
      </c>
      <c r="F198" s="421">
        <v>353191.76152000006</v>
      </c>
      <c r="G198" s="421">
        <v>43670.771679999991</v>
      </c>
      <c r="H198" s="421">
        <v>23839.872829999997</v>
      </c>
      <c r="I198" s="421">
        <v>67510.644509999984</v>
      </c>
      <c r="J198" s="421">
        <v>287344.08763000002</v>
      </c>
      <c r="K198" s="421">
        <v>62119.678499999995</v>
      </c>
      <c r="L198" s="421">
        <v>349463.76613</v>
      </c>
      <c r="M198" s="421">
        <v>156658.81574000002</v>
      </c>
      <c r="N198" s="421">
        <v>18065.669099999999</v>
      </c>
      <c r="O198" s="421">
        <v>174724.48483999999</v>
      </c>
      <c r="P198" s="421">
        <v>487673.67504999996</v>
      </c>
      <c r="Q198" s="421">
        <v>104025.22043</v>
      </c>
      <c r="R198" s="978">
        <v>591698.89548000006</v>
      </c>
    </row>
    <row r="199" spans="1:18">
      <c r="A199" s="341"/>
      <c r="B199" s="341"/>
      <c r="C199" s="976" t="s">
        <v>77</v>
      </c>
      <c r="D199" s="977">
        <v>1079902.8070799999</v>
      </c>
      <c r="E199" s="421">
        <v>319298.49054000003</v>
      </c>
      <c r="F199" s="421">
        <v>1399201.2976200001</v>
      </c>
      <c r="G199" s="421">
        <v>567795.8152300003</v>
      </c>
      <c r="H199" s="421">
        <v>261173.66621999998</v>
      </c>
      <c r="I199" s="421">
        <v>828969.48145000008</v>
      </c>
      <c r="J199" s="421">
        <v>1163714.2963500002</v>
      </c>
      <c r="K199" s="421">
        <v>407996.71723999997</v>
      </c>
      <c r="L199" s="421">
        <v>1571711.0135900001</v>
      </c>
      <c r="M199" s="421">
        <v>646330.79771000019</v>
      </c>
      <c r="N199" s="421">
        <v>189933.83182999998</v>
      </c>
      <c r="O199" s="421">
        <v>836264.62953999988</v>
      </c>
      <c r="P199" s="421">
        <v>2377840.9092900003</v>
      </c>
      <c r="Q199" s="421">
        <v>859104.2152900002</v>
      </c>
      <c r="R199" s="978">
        <v>3236945.124580001</v>
      </c>
    </row>
    <row r="200" spans="1:18">
      <c r="A200" s="341"/>
      <c r="B200" s="341"/>
      <c r="C200" s="976" t="s">
        <v>81</v>
      </c>
      <c r="D200" s="977">
        <v>118778.72511000001</v>
      </c>
      <c r="E200" s="421">
        <v>33.353569999999998</v>
      </c>
      <c r="F200" s="421">
        <v>118812.07868000001</v>
      </c>
      <c r="G200" s="421">
        <v>15007.14805</v>
      </c>
      <c r="H200" s="421">
        <v>13627.257900000001</v>
      </c>
      <c r="I200" s="421">
        <v>28634.405950000004</v>
      </c>
      <c r="J200" s="421">
        <v>47534.502979999997</v>
      </c>
      <c r="K200" s="421">
        <v>18494.117710000006</v>
      </c>
      <c r="L200" s="421">
        <v>66028.620690000011</v>
      </c>
      <c r="M200" s="421">
        <v>17783.137650000001</v>
      </c>
      <c r="N200" s="421">
        <v>591.48156000000006</v>
      </c>
      <c r="O200" s="421">
        <v>18374.619210000001</v>
      </c>
      <c r="P200" s="421">
        <v>80324.788680000012</v>
      </c>
      <c r="Q200" s="421">
        <v>32712.857170000003</v>
      </c>
      <c r="R200" s="978">
        <v>113037.64585</v>
      </c>
    </row>
    <row r="201" spans="1:18">
      <c r="A201" s="341"/>
      <c r="B201" s="341"/>
      <c r="C201" s="976" t="s">
        <v>53</v>
      </c>
      <c r="D201" s="977">
        <v>478942.07198999997</v>
      </c>
      <c r="E201" s="421">
        <v>41514.588560000004</v>
      </c>
      <c r="F201" s="421">
        <v>520456.66055000009</v>
      </c>
      <c r="G201" s="421">
        <v>239479.30932</v>
      </c>
      <c r="H201" s="421">
        <v>128139.49918</v>
      </c>
      <c r="I201" s="421">
        <v>367618.80849999998</v>
      </c>
      <c r="J201" s="421">
        <v>413669.42793000012</v>
      </c>
      <c r="K201" s="421">
        <v>192142.07313</v>
      </c>
      <c r="L201" s="421">
        <v>605811.50106000004</v>
      </c>
      <c r="M201" s="421">
        <v>173779.42082999999</v>
      </c>
      <c r="N201" s="421">
        <v>69282.006469999993</v>
      </c>
      <c r="O201" s="421">
        <v>243061.42729999995</v>
      </c>
      <c r="P201" s="421">
        <v>826928.15808000008</v>
      </c>
      <c r="Q201" s="421">
        <v>389563.57878000004</v>
      </c>
      <c r="R201" s="978">
        <v>1216491.7368599998</v>
      </c>
    </row>
    <row r="202" spans="1:18">
      <c r="A202" s="341"/>
      <c r="B202" s="341"/>
      <c r="C202" s="976" t="s">
        <v>275</v>
      </c>
      <c r="D202" s="977">
        <v>705910.81524000003</v>
      </c>
      <c r="E202" s="421">
        <v>47974.094830000002</v>
      </c>
      <c r="F202" s="421">
        <v>753884.9100700001</v>
      </c>
      <c r="G202" s="421">
        <v>157010.69904000004</v>
      </c>
      <c r="H202" s="421">
        <v>124055.14588</v>
      </c>
      <c r="I202" s="421">
        <v>281065.84491999994</v>
      </c>
      <c r="J202" s="421">
        <v>538386.24724000006</v>
      </c>
      <c r="K202" s="421">
        <v>377967.19670999999</v>
      </c>
      <c r="L202" s="421">
        <v>916353.4439500001</v>
      </c>
      <c r="M202" s="421">
        <v>301372.94173000002</v>
      </c>
      <c r="N202" s="421">
        <v>216460.25347999998</v>
      </c>
      <c r="O202" s="421">
        <v>517833.19521000003</v>
      </c>
      <c r="P202" s="421">
        <v>996769.88800999988</v>
      </c>
      <c r="Q202" s="421">
        <v>718482.59607000009</v>
      </c>
      <c r="R202" s="978">
        <v>1715252.4840799998</v>
      </c>
    </row>
    <row r="203" spans="1:18">
      <c r="A203" s="341"/>
      <c r="B203" s="341"/>
      <c r="C203" s="976" t="s">
        <v>54</v>
      </c>
      <c r="D203" s="977">
        <v>852272.40019000007</v>
      </c>
      <c r="E203" s="421">
        <v>97699.467410000012</v>
      </c>
      <c r="F203" s="421">
        <v>949971.86759999988</v>
      </c>
      <c r="G203" s="421">
        <v>180649.25188</v>
      </c>
      <c r="H203" s="421">
        <v>131217.43192999999</v>
      </c>
      <c r="I203" s="421">
        <v>311866.68381000002</v>
      </c>
      <c r="J203" s="421">
        <v>847381.53888999985</v>
      </c>
      <c r="K203" s="421">
        <v>442578.43149999995</v>
      </c>
      <c r="L203" s="421">
        <v>1289959.9703900001</v>
      </c>
      <c r="M203" s="421">
        <v>460519.87497999996</v>
      </c>
      <c r="N203" s="421">
        <v>202632.77246000001</v>
      </c>
      <c r="O203" s="421">
        <v>663152.64744000009</v>
      </c>
      <c r="P203" s="421">
        <v>1488550.6657499999</v>
      </c>
      <c r="Q203" s="421">
        <v>776428.63589000015</v>
      </c>
      <c r="R203" s="978">
        <v>2264979.3016400002</v>
      </c>
    </row>
    <row r="204" spans="1:18">
      <c r="A204" s="341"/>
      <c r="B204" s="341"/>
      <c r="C204" s="976" t="s">
        <v>276</v>
      </c>
      <c r="D204" s="977">
        <v>285127.76725999999</v>
      </c>
      <c r="E204" s="421">
        <v>10313.485790000001</v>
      </c>
      <c r="F204" s="421">
        <v>295441.25305</v>
      </c>
      <c r="G204" s="421">
        <v>186029.61575999999</v>
      </c>
      <c r="H204" s="421">
        <v>34725.10297</v>
      </c>
      <c r="I204" s="421">
        <v>220754.71872999999</v>
      </c>
      <c r="J204" s="421">
        <v>265710.54929999996</v>
      </c>
      <c r="K204" s="421">
        <v>114326.891</v>
      </c>
      <c r="L204" s="421">
        <v>380037.44030000002</v>
      </c>
      <c r="M204" s="421">
        <v>104457.67797999999</v>
      </c>
      <c r="N204" s="421">
        <v>35373.815160000006</v>
      </c>
      <c r="O204" s="421">
        <v>139831.49314000001</v>
      </c>
      <c r="P204" s="421">
        <v>556197.84303999995</v>
      </c>
      <c r="Q204" s="421">
        <v>184425.80913000004</v>
      </c>
      <c r="R204" s="978">
        <v>740623.65217000013</v>
      </c>
    </row>
    <row r="205" spans="1:18">
      <c r="A205" s="341"/>
      <c r="B205" s="341"/>
      <c r="C205" s="976" t="s">
        <v>52</v>
      </c>
      <c r="D205" s="977">
        <v>433089.42954999994</v>
      </c>
      <c r="E205" s="421">
        <v>32960.156370000004</v>
      </c>
      <c r="F205" s="421">
        <v>466049.58592000004</v>
      </c>
      <c r="G205" s="421">
        <v>92034.590609999999</v>
      </c>
      <c r="H205" s="421">
        <v>84078.750899999985</v>
      </c>
      <c r="I205" s="421">
        <v>176113.34151000003</v>
      </c>
      <c r="J205" s="421">
        <v>251519.26825000002</v>
      </c>
      <c r="K205" s="421">
        <v>216221.83522000004</v>
      </c>
      <c r="L205" s="421">
        <v>467741.10347000003</v>
      </c>
      <c r="M205" s="421">
        <v>99369.078030000004</v>
      </c>
      <c r="N205" s="421">
        <v>86406.509369999985</v>
      </c>
      <c r="O205" s="421">
        <v>185775.58740000002</v>
      </c>
      <c r="P205" s="421">
        <v>442922.93689000007</v>
      </c>
      <c r="Q205" s="421">
        <v>386707.09549000004</v>
      </c>
      <c r="R205" s="978">
        <v>829630.03237999999</v>
      </c>
    </row>
    <row r="206" spans="1:18">
      <c r="A206" s="341"/>
      <c r="B206" s="341"/>
      <c r="C206" s="976" t="s">
        <v>76</v>
      </c>
      <c r="D206" s="977">
        <v>157517.15299999999</v>
      </c>
      <c r="E206" s="421">
        <v>1155.1681899999999</v>
      </c>
      <c r="F206" s="421">
        <v>158672.32118999999</v>
      </c>
      <c r="G206" s="421">
        <v>24518.125800000002</v>
      </c>
      <c r="H206" s="421">
        <v>7921.7974399999994</v>
      </c>
      <c r="I206" s="421">
        <v>32439.92324</v>
      </c>
      <c r="J206" s="421">
        <v>152652.88048000002</v>
      </c>
      <c r="K206" s="421">
        <v>32874.943020000006</v>
      </c>
      <c r="L206" s="421">
        <v>185527.82349999997</v>
      </c>
      <c r="M206" s="421">
        <v>134710.42475999999</v>
      </c>
      <c r="N206" s="421">
        <v>112626.29006999999</v>
      </c>
      <c r="O206" s="421">
        <v>247336.71483000001</v>
      </c>
      <c r="P206" s="421">
        <v>311881.43103999994</v>
      </c>
      <c r="Q206" s="421">
        <v>153423.03052999996</v>
      </c>
      <c r="R206" s="978">
        <v>465304.46156999998</v>
      </c>
    </row>
    <row r="207" spans="1:18">
      <c r="A207" s="341"/>
      <c r="B207" s="341"/>
      <c r="C207" s="976" t="s">
        <v>277</v>
      </c>
      <c r="D207" s="977">
        <v>205661.70845999999</v>
      </c>
      <c r="E207" s="421">
        <v>13399.994100000002</v>
      </c>
      <c r="F207" s="421">
        <v>219061.70255999998</v>
      </c>
      <c r="G207" s="421">
        <v>122351.15035999999</v>
      </c>
      <c r="H207" s="421">
        <v>115503.84892</v>
      </c>
      <c r="I207" s="421">
        <v>237854.99928000002</v>
      </c>
      <c r="J207" s="421">
        <v>277008.18027999997</v>
      </c>
      <c r="K207" s="421">
        <v>165600.80121000001</v>
      </c>
      <c r="L207" s="421">
        <v>442608.98149000003</v>
      </c>
      <c r="M207" s="421">
        <v>83971.000520000016</v>
      </c>
      <c r="N207" s="421">
        <v>45514.453700000005</v>
      </c>
      <c r="O207" s="421">
        <v>129485.45422</v>
      </c>
      <c r="P207" s="421">
        <v>483330.33116</v>
      </c>
      <c r="Q207" s="421">
        <v>326619.10382999992</v>
      </c>
      <c r="R207" s="978">
        <v>809949.4349900001</v>
      </c>
    </row>
    <row r="208" spans="1:18">
      <c r="A208" s="341"/>
      <c r="B208" s="341"/>
      <c r="C208" s="976" t="s">
        <v>411</v>
      </c>
      <c r="D208" s="977">
        <v>32512.484359999999</v>
      </c>
      <c r="E208" s="421">
        <v>0</v>
      </c>
      <c r="F208" s="421">
        <v>32512.484359999999</v>
      </c>
      <c r="G208" s="421">
        <v>0</v>
      </c>
      <c r="H208" s="421">
        <v>0</v>
      </c>
      <c r="I208" s="421">
        <v>0</v>
      </c>
      <c r="J208" s="421">
        <v>3124.18417</v>
      </c>
      <c r="K208" s="421">
        <v>227.88867999999999</v>
      </c>
      <c r="L208" s="421">
        <v>3352.07285</v>
      </c>
      <c r="M208" s="421">
        <v>5013.49593</v>
      </c>
      <c r="N208" s="421">
        <v>1.9000000000000001E-4</v>
      </c>
      <c r="O208" s="421">
        <v>5013.4961199999998</v>
      </c>
      <c r="P208" s="421">
        <v>8137.6800999999996</v>
      </c>
      <c r="Q208" s="421">
        <v>227.88887</v>
      </c>
      <c r="R208" s="978">
        <v>8365.5689700000003</v>
      </c>
    </row>
    <row r="209" spans="1:18">
      <c r="A209" s="341"/>
      <c r="B209" s="341"/>
      <c r="C209" s="976" t="s">
        <v>70</v>
      </c>
      <c r="D209" s="977">
        <v>386406.07060000004</v>
      </c>
      <c r="E209" s="421">
        <v>33535.696029999999</v>
      </c>
      <c r="F209" s="421">
        <v>419941.76662999997</v>
      </c>
      <c r="G209" s="421">
        <v>211847.51946000004</v>
      </c>
      <c r="H209" s="421">
        <v>224887.12285000001</v>
      </c>
      <c r="I209" s="421">
        <v>436734.64231000002</v>
      </c>
      <c r="J209" s="421">
        <v>731446.19982999994</v>
      </c>
      <c r="K209" s="421">
        <v>308950.56582000008</v>
      </c>
      <c r="L209" s="421">
        <v>1040396.7656500001</v>
      </c>
      <c r="M209" s="421">
        <v>4774080.1415999997</v>
      </c>
      <c r="N209" s="421">
        <v>79556.856080000012</v>
      </c>
      <c r="O209" s="421">
        <v>4853636.99768</v>
      </c>
      <c r="P209" s="421">
        <v>5717373.8608899992</v>
      </c>
      <c r="Q209" s="421">
        <v>613394.54475000012</v>
      </c>
      <c r="R209" s="978">
        <v>6330768.4056399995</v>
      </c>
    </row>
    <row r="210" spans="1:18">
      <c r="A210" s="341"/>
      <c r="B210" s="341"/>
      <c r="C210" s="976" t="s">
        <v>75</v>
      </c>
      <c r="D210" s="977">
        <v>15.35393</v>
      </c>
      <c r="E210" s="421">
        <v>3.74057</v>
      </c>
      <c r="F210" s="421">
        <v>19.0945</v>
      </c>
      <c r="G210" s="421">
        <v>20383.102500000001</v>
      </c>
      <c r="H210" s="421">
        <v>10849.1721</v>
      </c>
      <c r="I210" s="421">
        <v>31232.274600000001</v>
      </c>
      <c r="J210" s="421">
        <v>67807.849480000004</v>
      </c>
      <c r="K210" s="421">
        <v>36608.897749999996</v>
      </c>
      <c r="L210" s="421">
        <v>104416.74723000001</v>
      </c>
      <c r="M210" s="421">
        <v>4721.8094299999993</v>
      </c>
      <c r="N210" s="421">
        <v>5767.1684500000001</v>
      </c>
      <c r="O210" s="421">
        <v>10488.97788</v>
      </c>
      <c r="P210" s="421">
        <v>92912.761409999992</v>
      </c>
      <c r="Q210" s="421">
        <v>53225.238300000005</v>
      </c>
      <c r="R210" s="978">
        <v>146137.99971</v>
      </c>
    </row>
    <row r="211" spans="1:18">
      <c r="A211" s="341"/>
      <c r="B211" s="336" t="s">
        <v>412</v>
      </c>
      <c r="C211" s="336" t="s">
        <v>413</v>
      </c>
      <c r="D211" s="972">
        <v>60164.357349999998</v>
      </c>
      <c r="E211" s="973">
        <v>0</v>
      </c>
      <c r="F211" s="973">
        <v>60164.357349999998</v>
      </c>
      <c r="G211" s="973">
        <v>10.41122</v>
      </c>
      <c r="H211" s="973">
        <v>0</v>
      </c>
      <c r="I211" s="973">
        <v>10.41122</v>
      </c>
      <c r="J211" s="973">
        <v>7420.7419800000007</v>
      </c>
      <c r="K211" s="973">
        <v>420.45282000000003</v>
      </c>
      <c r="L211" s="973">
        <v>7841.1948000000011</v>
      </c>
      <c r="M211" s="973">
        <v>10149.707640000001</v>
      </c>
      <c r="N211" s="973">
        <v>28.777180000000001</v>
      </c>
      <c r="O211" s="973">
        <v>10178.48482</v>
      </c>
      <c r="P211" s="973">
        <v>17580.860840000001</v>
      </c>
      <c r="Q211" s="973">
        <v>449.23</v>
      </c>
      <c r="R211" s="974">
        <v>18030.090840000001</v>
      </c>
    </row>
    <row r="212" spans="1:18">
      <c r="A212" s="336" t="s">
        <v>958</v>
      </c>
      <c r="B212" s="975"/>
      <c r="C212" s="975"/>
      <c r="D212" s="972">
        <v>194096650.20312992</v>
      </c>
      <c r="E212" s="973">
        <v>86218412.883190006</v>
      </c>
      <c r="F212" s="973">
        <v>280315063.08631974</v>
      </c>
      <c r="G212" s="973">
        <v>55519187.848930031</v>
      </c>
      <c r="H212" s="973">
        <v>42176328.974890016</v>
      </c>
      <c r="I212" s="973">
        <v>97695516.823819995</v>
      </c>
      <c r="J212" s="973">
        <v>51939886.914090015</v>
      </c>
      <c r="K212" s="973">
        <v>32401551.476620004</v>
      </c>
      <c r="L212" s="973">
        <v>84341438.390710011</v>
      </c>
      <c r="M212" s="973">
        <v>66628995.161669992</v>
      </c>
      <c r="N212" s="973">
        <v>47466694.992060021</v>
      </c>
      <c r="O212" s="973">
        <v>114095690.15373001</v>
      </c>
      <c r="P212" s="973">
        <v>174088069.92469007</v>
      </c>
      <c r="Q212" s="973">
        <v>122044575.44357002</v>
      </c>
      <c r="R212" s="974">
        <v>296132645.36826003</v>
      </c>
    </row>
    <row r="213" spans="1:18">
      <c r="A213" s="336" t="s">
        <v>17</v>
      </c>
      <c r="B213" s="336" t="s">
        <v>278</v>
      </c>
      <c r="C213" s="336" t="s">
        <v>279</v>
      </c>
      <c r="D213" s="972">
        <v>174004.08156999998</v>
      </c>
      <c r="E213" s="973">
        <v>373.63259000000005</v>
      </c>
      <c r="F213" s="973">
        <v>174377.71416</v>
      </c>
      <c r="G213" s="973">
        <v>25706.254140000001</v>
      </c>
      <c r="H213" s="973">
        <v>2416.9312500000001</v>
      </c>
      <c r="I213" s="973">
        <v>28123.185390000002</v>
      </c>
      <c r="J213" s="973">
        <v>75294.726970000003</v>
      </c>
      <c r="K213" s="973">
        <v>6742.473390000001</v>
      </c>
      <c r="L213" s="973">
        <v>82037.200360000003</v>
      </c>
      <c r="M213" s="973">
        <v>14593.958619999999</v>
      </c>
      <c r="N213" s="973">
        <v>2464.64768</v>
      </c>
      <c r="O213" s="973">
        <v>17058.606299999999</v>
      </c>
      <c r="P213" s="973">
        <v>115594.93972999998</v>
      </c>
      <c r="Q213" s="973">
        <v>11624.052320000001</v>
      </c>
      <c r="R213" s="974">
        <v>127218.99205</v>
      </c>
    </row>
    <row r="214" spans="1:18">
      <c r="A214" s="341"/>
      <c r="B214" s="336" t="s">
        <v>280</v>
      </c>
      <c r="C214" s="336" t="s">
        <v>281</v>
      </c>
      <c r="D214" s="972">
        <v>1500703.1025100001</v>
      </c>
      <c r="E214" s="973">
        <v>26161.074430000001</v>
      </c>
      <c r="F214" s="973">
        <v>1526864.1769399999</v>
      </c>
      <c r="G214" s="973">
        <v>225892.83819000004</v>
      </c>
      <c r="H214" s="973">
        <v>100566.27875</v>
      </c>
      <c r="I214" s="973">
        <v>326459.11693999992</v>
      </c>
      <c r="J214" s="973">
        <v>390781.18781999993</v>
      </c>
      <c r="K214" s="973">
        <v>83428.912510000009</v>
      </c>
      <c r="L214" s="973">
        <v>474210.1003300001</v>
      </c>
      <c r="M214" s="973">
        <v>141906.78887000002</v>
      </c>
      <c r="N214" s="973">
        <v>64200.808410000012</v>
      </c>
      <c r="O214" s="973">
        <v>206107.59727999999</v>
      </c>
      <c r="P214" s="973">
        <v>758580.81488000008</v>
      </c>
      <c r="Q214" s="973">
        <v>248195.99966999999</v>
      </c>
      <c r="R214" s="974">
        <v>1006776.8145500001</v>
      </c>
    </row>
    <row r="215" spans="1:18">
      <c r="A215" s="341"/>
      <c r="B215" s="341"/>
      <c r="C215" s="976" t="s">
        <v>282</v>
      </c>
      <c r="D215" s="977">
        <v>0</v>
      </c>
      <c r="E215" s="421">
        <v>0</v>
      </c>
      <c r="F215" s="421">
        <v>0</v>
      </c>
      <c r="G215" s="421">
        <v>0</v>
      </c>
      <c r="H215" s="421">
        <v>0</v>
      </c>
      <c r="I215" s="421">
        <v>0</v>
      </c>
      <c r="J215" s="421">
        <v>432.87756999999999</v>
      </c>
      <c r="K215" s="421">
        <v>44.468389999999999</v>
      </c>
      <c r="L215" s="421">
        <v>477.34596000000005</v>
      </c>
      <c r="M215" s="421">
        <v>11.44999</v>
      </c>
      <c r="N215" s="421">
        <v>0</v>
      </c>
      <c r="O215" s="421">
        <v>11.44999</v>
      </c>
      <c r="P215" s="421">
        <v>444.32756000000001</v>
      </c>
      <c r="Q215" s="421">
        <v>44.468389999999999</v>
      </c>
      <c r="R215" s="978">
        <v>488.79595</v>
      </c>
    </row>
    <row r="216" spans="1:18">
      <c r="A216" s="336" t="s">
        <v>959</v>
      </c>
      <c r="B216" s="975"/>
      <c r="C216" s="975"/>
      <c r="D216" s="972">
        <v>1674707.1840800003</v>
      </c>
      <c r="E216" s="973">
        <v>26534.707019999998</v>
      </c>
      <c r="F216" s="973">
        <v>1701241.8910999999</v>
      </c>
      <c r="G216" s="973">
        <v>251599.09233000004</v>
      </c>
      <c r="H216" s="973">
        <v>102983.21</v>
      </c>
      <c r="I216" s="973">
        <v>354582.30232999992</v>
      </c>
      <c r="J216" s="973">
        <v>466508.79235999996</v>
      </c>
      <c r="K216" s="973">
        <v>90215.854290000003</v>
      </c>
      <c r="L216" s="973">
        <v>556724.64665000013</v>
      </c>
      <c r="M216" s="973">
        <v>156512.19748000003</v>
      </c>
      <c r="N216" s="973">
        <v>66665.456090000007</v>
      </c>
      <c r="O216" s="973">
        <v>223177.65357000002</v>
      </c>
      <c r="P216" s="973">
        <v>874620.08217000007</v>
      </c>
      <c r="Q216" s="973">
        <v>259864.52037999997</v>
      </c>
      <c r="R216" s="974">
        <v>1134484.6025500002</v>
      </c>
    </row>
    <row r="217" spans="1:18">
      <c r="A217" s="336" t="s">
        <v>18</v>
      </c>
      <c r="B217" s="336" t="s">
        <v>283</v>
      </c>
      <c r="C217" s="336" t="s">
        <v>283</v>
      </c>
      <c r="D217" s="972">
        <v>360631.27748000005</v>
      </c>
      <c r="E217" s="973">
        <v>2219.43687</v>
      </c>
      <c r="F217" s="973">
        <v>362850.71435000002</v>
      </c>
      <c r="G217" s="973">
        <v>113740.09413</v>
      </c>
      <c r="H217" s="973">
        <v>30450.763669999997</v>
      </c>
      <c r="I217" s="973">
        <v>144190.85779999997</v>
      </c>
      <c r="J217" s="973">
        <v>211563.69193000003</v>
      </c>
      <c r="K217" s="973">
        <v>35555.558449999997</v>
      </c>
      <c r="L217" s="973">
        <v>247119.25037999998</v>
      </c>
      <c r="M217" s="973">
        <v>39104.951219999995</v>
      </c>
      <c r="N217" s="973">
        <v>10342.89545</v>
      </c>
      <c r="O217" s="973">
        <v>49447.846669999999</v>
      </c>
      <c r="P217" s="973">
        <v>364408.73728000006</v>
      </c>
      <c r="Q217" s="973">
        <v>76349.217570000008</v>
      </c>
      <c r="R217" s="974">
        <v>440757.95485000004</v>
      </c>
    </row>
    <row r="218" spans="1:18">
      <c r="A218" s="336" t="s">
        <v>960</v>
      </c>
      <c r="B218" s="975"/>
      <c r="C218" s="975"/>
      <c r="D218" s="972">
        <v>360631.27748000005</v>
      </c>
      <c r="E218" s="973">
        <v>2219.43687</v>
      </c>
      <c r="F218" s="973">
        <v>362850.71435000002</v>
      </c>
      <c r="G218" s="973">
        <v>113740.09413</v>
      </c>
      <c r="H218" s="973">
        <v>30450.763669999997</v>
      </c>
      <c r="I218" s="973">
        <v>144190.85779999997</v>
      </c>
      <c r="J218" s="973">
        <v>211563.69193000003</v>
      </c>
      <c r="K218" s="973">
        <v>35555.558449999997</v>
      </c>
      <c r="L218" s="973">
        <v>247119.25037999998</v>
      </c>
      <c r="M218" s="973">
        <v>39104.951219999995</v>
      </c>
      <c r="N218" s="973">
        <v>10342.89545</v>
      </c>
      <c r="O218" s="973">
        <v>49447.846669999999</v>
      </c>
      <c r="P218" s="973">
        <v>364408.73728000006</v>
      </c>
      <c r="Q218" s="973">
        <v>76349.217570000008</v>
      </c>
      <c r="R218" s="974">
        <v>440757.95485000004</v>
      </c>
    </row>
    <row r="219" spans="1:18">
      <c r="A219" s="336" t="s">
        <v>19</v>
      </c>
      <c r="B219" s="336" t="s">
        <v>284</v>
      </c>
      <c r="C219" s="336" t="s">
        <v>284</v>
      </c>
      <c r="D219" s="972">
        <v>307214.59183000005</v>
      </c>
      <c r="E219" s="973">
        <v>18222.557250000002</v>
      </c>
      <c r="F219" s="973">
        <v>325437.14908000006</v>
      </c>
      <c r="G219" s="973">
        <v>95613.682480000003</v>
      </c>
      <c r="H219" s="973">
        <v>23854.951820000002</v>
      </c>
      <c r="I219" s="973">
        <v>119468.63430000001</v>
      </c>
      <c r="J219" s="973">
        <v>216599.62785000002</v>
      </c>
      <c r="K219" s="973">
        <v>69556.799729999984</v>
      </c>
      <c r="L219" s="973">
        <v>286156.42757999996</v>
      </c>
      <c r="M219" s="973">
        <v>143063.16321</v>
      </c>
      <c r="N219" s="973">
        <v>35928.722630000004</v>
      </c>
      <c r="O219" s="973">
        <v>178991.88584</v>
      </c>
      <c r="P219" s="973">
        <v>455276.47354000004</v>
      </c>
      <c r="Q219" s="973">
        <v>129340.47418</v>
      </c>
      <c r="R219" s="974">
        <v>584616.94772000005</v>
      </c>
    </row>
    <row r="220" spans="1:18">
      <c r="A220" s="341"/>
      <c r="B220" s="341"/>
      <c r="C220" s="976" t="s">
        <v>285</v>
      </c>
      <c r="D220" s="977">
        <v>3.1314099999999998</v>
      </c>
      <c r="E220" s="421">
        <v>8.5089999999999999E-2</v>
      </c>
      <c r="F220" s="421">
        <v>3.2164999999999999</v>
      </c>
      <c r="G220" s="421">
        <v>15286.10822</v>
      </c>
      <c r="H220" s="421">
        <v>1383.5361399999999</v>
      </c>
      <c r="I220" s="421">
        <v>16669.644359999998</v>
      </c>
      <c r="J220" s="421">
        <v>79012.522169999997</v>
      </c>
      <c r="K220" s="421">
        <v>26592.522929999999</v>
      </c>
      <c r="L220" s="421">
        <v>105605.04509999999</v>
      </c>
      <c r="M220" s="421">
        <v>7251.9293699999998</v>
      </c>
      <c r="N220" s="421">
        <v>1449.82248</v>
      </c>
      <c r="O220" s="421">
        <v>8701.7518499999987</v>
      </c>
      <c r="P220" s="421">
        <v>101550.55976</v>
      </c>
      <c r="Q220" s="421">
        <v>29425.881550000002</v>
      </c>
      <c r="R220" s="978">
        <v>130976.44131000001</v>
      </c>
    </row>
    <row r="221" spans="1:18">
      <c r="A221" s="341"/>
      <c r="B221" s="336" t="s">
        <v>286</v>
      </c>
      <c r="C221" s="336" t="s">
        <v>19</v>
      </c>
      <c r="D221" s="972">
        <v>301037.83705999999</v>
      </c>
      <c r="E221" s="973">
        <v>3480.7491199999995</v>
      </c>
      <c r="F221" s="973">
        <v>304518.58617999998</v>
      </c>
      <c r="G221" s="973">
        <v>107458.33969999998</v>
      </c>
      <c r="H221" s="973">
        <v>29494.475919999997</v>
      </c>
      <c r="I221" s="973">
        <v>136952.81561999998</v>
      </c>
      <c r="J221" s="973">
        <v>233602.86263999998</v>
      </c>
      <c r="K221" s="973">
        <v>61687.710060000005</v>
      </c>
      <c r="L221" s="973">
        <v>295290.57269999996</v>
      </c>
      <c r="M221" s="973">
        <v>68496.07028</v>
      </c>
      <c r="N221" s="973">
        <v>28822.134469999997</v>
      </c>
      <c r="O221" s="973">
        <v>97318.204750000004</v>
      </c>
      <c r="P221" s="973">
        <v>409557.27262</v>
      </c>
      <c r="Q221" s="973">
        <v>120004.32045000001</v>
      </c>
      <c r="R221" s="974">
        <v>529561.59306999994</v>
      </c>
    </row>
    <row r="222" spans="1:18">
      <c r="A222" s="341"/>
      <c r="B222" s="341"/>
      <c r="C222" s="976" t="s">
        <v>287</v>
      </c>
      <c r="D222" s="977">
        <v>0</v>
      </c>
      <c r="E222" s="421">
        <v>0</v>
      </c>
      <c r="F222" s="421">
        <v>0</v>
      </c>
      <c r="G222" s="421">
        <v>960.14078000000006</v>
      </c>
      <c r="H222" s="421">
        <v>26.132930000000002</v>
      </c>
      <c r="I222" s="421">
        <v>986.27370999999994</v>
      </c>
      <c r="J222" s="421">
        <v>46562.752249999998</v>
      </c>
      <c r="K222" s="421">
        <v>7066.62698</v>
      </c>
      <c r="L222" s="421">
        <v>53629.379229999999</v>
      </c>
      <c r="M222" s="421">
        <v>834.72135000000003</v>
      </c>
      <c r="N222" s="421">
        <v>189.47142000000002</v>
      </c>
      <c r="O222" s="421">
        <v>1024.1927700000001</v>
      </c>
      <c r="P222" s="421">
        <v>48357.614379999999</v>
      </c>
      <c r="Q222" s="421">
        <v>7282.2313300000005</v>
      </c>
      <c r="R222" s="978">
        <v>55639.845710000001</v>
      </c>
    </row>
    <row r="223" spans="1:18">
      <c r="A223" s="336" t="s">
        <v>961</v>
      </c>
      <c r="B223" s="975"/>
      <c r="C223" s="975"/>
      <c r="D223" s="972">
        <v>608255.56030000013</v>
      </c>
      <c r="E223" s="973">
        <v>21703.391460000003</v>
      </c>
      <c r="F223" s="973">
        <v>629958.95175999997</v>
      </c>
      <c r="G223" s="973">
        <v>219318.27117999998</v>
      </c>
      <c r="H223" s="973">
        <v>54759.096809999995</v>
      </c>
      <c r="I223" s="973">
        <v>274077.36798999994</v>
      </c>
      <c r="J223" s="973">
        <v>575777.76491000014</v>
      </c>
      <c r="K223" s="973">
        <v>164903.65969999999</v>
      </c>
      <c r="L223" s="973">
        <v>740681.42460999987</v>
      </c>
      <c r="M223" s="973">
        <v>219645.88421000002</v>
      </c>
      <c r="N223" s="973">
        <v>66390.150999999998</v>
      </c>
      <c r="O223" s="973">
        <v>286036.03521</v>
      </c>
      <c r="P223" s="973">
        <v>1014741.9203000001</v>
      </c>
      <c r="Q223" s="973">
        <v>286052.90751000005</v>
      </c>
      <c r="R223" s="974">
        <v>1300794.8278099999</v>
      </c>
    </row>
    <row r="224" spans="1:18">
      <c r="A224" s="336" t="s">
        <v>20</v>
      </c>
      <c r="B224" s="336" t="s">
        <v>288</v>
      </c>
      <c r="C224" s="336" t="s">
        <v>288</v>
      </c>
      <c r="D224" s="972">
        <v>83633.693099999989</v>
      </c>
      <c r="E224" s="973">
        <v>348.20878000000005</v>
      </c>
      <c r="F224" s="973">
        <v>83981.90187999999</v>
      </c>
      <c r="G224" s="973">
        <v>10527.41058</v>
      </c>
      <c r="H224" s="973">
        <v>890.84322999999995</v>
      </c>
      <c r="I224" s="973">
        <v>11418.25381</v>
      </c>
      <c r="J224" s="973">
        <v>64740.14013</v>
      </c>
      <c r="K224" s="973">
        <v>11835.338310000001</v>
      </c>
      <c r="L224" s="973">
        <v>76575.478439999992</v>
      </c>
      <c r="M224" s="973">
        <v>3268.36409</v>
      </c>
      <c r="N224" s="973">
        <v>86.676389999999998</v>
      </c>
      <c r="O224" s="973">
        <v>3355.0404799999997</v>
      </c>
      <c r="P224" s="973">
        <v>78535.914799999999</v>
      </c>
      <c r="Q224" s="973">
        <v>12812.857930000002</v>
      </c>
      <c r="R224" s="974">
        <v>91348.772729999982</v>
      </c>
    </row>
    <row r="225" spans="1:18">
      <c r="A225" s="341"/>
      <c r="B225" s="341"/>
      <c r="C225" s="976" t="s">
        <v>414</v>
      </c>
      <c r="D225" s="977">
        <v>24956.865149999998</v>
      </c>
      <c r="E225" s="421">
        <v>0</v>
      </c>
      <c r="F225" s="421">
        <v>24956.865149999998</v>
      </c>
      <c r="G225" s="421">
        <v>0</v>
      </c>
      <c r="H225" s="421">
        <v>0</v>
      </c>
      <c r="I225" s="421">
        <v>0</v>
      </c>
      <c r="J225" s="421">
        <v>3324.1504300000001</v>
      </c>
      <c r="K225" s="421">
        <v>111.81428</v>
      </c>
      <c r="L225" s="421">
        <v>3435.9647099999997</v>
      </c>
      <c r="M225" s="421">
        <v>2197.3326000000002</v>
      </c>
      <c r="N225" s="421">
        <v>0</v>
      </c>
      <c r="O225" s="421">
        <v>2197.3326000000002</v>
      </c>
      <c r="P225" s="421">
        <v>5521.4830300000003</v>
      </c>
      <c r="Q225" s="421">
        <v>111.81428</v>
      </c>
      <c r="R225" s="978">
        <v>5633.2973099999999</v>
      </c>
    </row>
    <row r="226" spans="1:18">
      <c r="A226" s="341"/>
      <c r="B226" s="336" t="s">
        <v>20</v>
      </c>
      <c r="C226" s="336" t="s">
        <v>289</v>
      </c>
      <c r="D226" s="972">
        <v>134355.60324</v>
      </c>
      <c r="E226" s="973">
        <v>1408.4856000000002</v>
      </c>
      <c r="F226" s="973">
        <v>135764.08884000001</v>
      </c>
      <c r="G226" s="973">
        <v>36358.060379999995</v>
      </c>
      <c r="H226" s="973">
        <v>26379.407340000002</v>
      </c>
      <c r="I226" s="973">
        <v>62737.467720000001</v>
      </c>
      <c r="J226" s="973">
        <v>112129.87698</v>
      </c>
      <c r="K226" s="973">
        <v>19809.87357</v>
      </c>
      <c r="L226" s="973">
        <v>131939.75055000003</v>
      </c>
      <c r="M226" s="973">
        <v>23199.030220000001</v>
      </c>
      <c r="N226" s="973">
        <v>3299.84933</v>
      </c>
      <c r="O226" s="973">
        <v>26498.879550000001</v>
      </c>
      <c r="P226" s="973">
        <v>171686.96758000003</v>
      </c>
      <c r="Q226" s="973">
        <v>49489.130239999991</v>
      </c>
      <c r="R226" s="974">
        <v>221176.09782000002</v>
      </c>
    </row>
    <row r="227" spans="1:18">
      <c r="A227" s="341"/>
      <c r="B227" s="341"/>
      <c r="C227" s="976" t="s">
        <v>325</v>
      </c>
      <c r="D227" s="977">
        <v>168455.62058000002</v>
      </c>
      <c r="E227" s="421">
        <v>12964.36836</v>
      </c>
      <c r="F227" s="421">
        <v>181419.98894000001</v>
      </c>
      <c r="G227" s="421">
        <v>49145.749670000005</v>
      </c>
      <c r="H227" s="421">
        <v>34501.397320000004</v>
      </c>
      <c r="I227" s="421">
        <v>83647.146989999994</v>
      </c>
      <c r="J227" s="421">
        <v>120516.18953999999</v>
      </c>
      <c r="K227" s="421">
        <v>19701.617100000003</v>
      </c>
      <c r="L227" s="421">
        <v>140217.80664000002</v>
      </c>
      <c r="M227" s="421">
        <v>57104.105639999994</v>
      </c>
      <c r="N227" s="421">
        <v>11362.06855</v>
      </c>
      <c r="O227" s="421">
        <v>68466.174189999991</v>
      </c>
      <c r="P227" s="421">
        <v>226766.04485000001</v>
      </c>
      <c r="Q227" s="421">
        <v>65565.082970000003</v>
      </c>
      <c r="R227" s="978">
        <v>292331.12781999999</v>
      </c>
    </row>
    <row r="228" spans="1:18">
      <c r="A228" s="336" t="s">
        <v>962</v>
      </c>
      <c r="B228" s="975"/>
      <c r="C228" s="975"/>
      <c r="D228" s="972">
        <v>411401.78207000007</v>
      </c>
      <c r="E228" s="973">
        <v>14721.062740000001</v>
      </c>
      <c r="F228" s="973">
        <v>426122.84480999998</v>
      </c>
      <c r="G228" s="973">
        <v>96031.220629999996</v>
      </c>
      <c r="H228" s="973">
        <v>61771.64789</v>
      </c>
      <c r="I228" s="973">
        <v>157802.86851999999</v>
      </c>
      <c r="J228" s="973">
        <v>300710.35708000005</v>
      </c>
      <c r="K228" s="973">
        <v>51458.643260000004</v>
      </c>
      <c r="L228" s="973">
        <v>352169.00034000003</v>
      </c>
      <c r="M228" s="973">
        <v>85768.832549999977</v>
      </c>
      <c r="N228" s="973">
        <v>14748.594270000001</v>
      </c>
      <c r="O228" s="973">
        <v>100517.42681999999</v>
      </c>
      <c r="P228" s="973">
        <v>482510.41025999998</v>
      </c>
      <c r="Q228" s="973">
        <v>127978.88541999999</v>
      </c>
      <c r="R228" s="974">
        <v>610489.2956800001</v>
      </c>
    </row>
    <row r="229" spans="1:18">
      <c r="A229" s="336" t="s">
        <v>21</v>
      </c>
      <c r="B229" s="336" t="s">
        <v>415</v>
      </c>
      <c r="C229" s="336" t="s">
        <v>415</v>
      </c>
      <c r="D229" s="972">
        <v>17631.53211</v>
      </c>
      <c r="E229" s="973">
        <v>0</v>
      </c>
      <c r="F229" s="973">
        <v>17631.53211</v>
      </c>
      <c r="G229" s="973">
        <v>0</v>
      </c>
      <c r="H229" s="973">
        <v>0</v>
      </c>
      <c r="I229" s="973">
        <v>0</v>
      </c>
      <c r="J229" s="973">
        <v>1347.5274999999999</v>
      </c>
      <c r="K229" s="973">
        <v>87.789079999999998</v>
      </c>
      <c r="L229" s="973">
        <v>1435.3165800000002</v>
      </c>
      <c r="M229" s="973">
        <v>1713.6568200000002</v>
      </c>
      <c r="N229" s="973">
        <v>0</v>
      </c>
      <c r="O229" s="973">
        <v>1713.6568200000002</v>
      </c>
      <c r="P229" s="973">
        <v>3061.1843200000003</v>
      </c>
      <c r="Q229" s="973">
        <v>87.789079999999998</v>
      </c>
      <c r="R229" s="974">
        <v>3148.9733999999999</v>
      </c>
    </row>
    <row r="230" spans="1:18">
      <c r="A230" s="341"/>
      <c r="B230" s="341"/>
      <c r="C230" s="976" t="s">
        <v>416</v>
      </c>
      <c r="D230" s="977">
        <v>13176.211369999999</v>
      </c>
      <c r="E230" s="421">
        <v>0</v>
      </c>
      <c r="F230" s="421">
        <v>13176.211369999999</v>
      </c>
      <c r="G230" s="421">
        <v>0</v>
      </c>
      <c r="H230" s="421">
        <v>0</v>
      </c>
      <c r="I230" s="421">
        <v>0</v>
      </c>
      <c r="J230" s="421">
        <v>34.237250000000003</v>
      </c>
      <c r="K230" s="421">
        <v>0</v>
      </c>
      <c r="L230" s="421">
        <v>34.237250000000003</v>
      </c>
      <c r="M230" s="421">
        <v>29.77505</v>
      </c>
      <c r="N230" s="421">
        <v>0</v>
      </c>
      <c r="O230" s="421">
        <v>29.77505</v>
      </c>
      <c r="P230" s="421">
        <v>64.012299999999996</v>
      </c>
      <c r="Q230" s="421">
        <v>0</v>
      </c>
      <c r="R230" s="978">
        <v>64.012299999999996</v>
      </c>
    </row>
    <row r="231" spans="1:18">
      <c r="A231" s="341"/>
      <c r="B231" s="336" t="s">
        <v>417</v>
      </c>
      <c r="C231" s="336" t="s">
        <v>417</v>
      </c>
      <c r="D231" s="972">
        <v>18976.22395</v>
      </c>
      <c r="E231" s="973">
        <v>0</v>
      </c>
      <c r="F231" s="973">
        <v>18976.22395</v>
      </c>
      <c r="G231" s="973">
        <v>24.332979999999999</v>
      </c>
      <c r="H231" s="973">
        <v>0</v>
      </c>
      <c r="I231" s="973">
        <v>24.332979999999999</v>
      </c>
      <c r="J231" s="973">
        <v>2427.8024700000001</v>
      </c>
      <c r="K231" s="973">
        <v>2.1188400000000001</v>
      </c>
      <c r="L231" s="973">
        <v>2429.9213100000002</v>
      </c>
      <c r="M231" s="973">
        <v>2855.2453500000001</v>
      </c>
      <c r="N231" s="973">
        <v>75.072339999999997</v>
      </c>
      <c r="O231" s="973">
        <v>2930.3176899999999</v>
      </c>
      <c r="P231" s="973">
        <v>5307.3808000000008</v>
      </c>
      <c r="Q231" s="973">
        <v>77.191179999999989</v>
      </c>
      <c r="R231" s="974">
        <v>5384.5719800000006</v>
      </c>
    </row>
    <row r="232" spans="1:18">
      <c r="A232" s="341"/>
      <c r="B232" s="341"/>
      <c r="C232" s="976" t="s">
        <v>418</v>
      </c>
      <c r="D232" s="977">
        <v>9172.9172799999997</v>
      </c>
      <c r="E232" s="421">
        <v>0</v>
      </c>
      <c r="F232" s="421">
        <v>9172.9172799999997</v>
      </c>
      <c r="G232" s="421">
        <v>115.15263</v>
      </c>
      <c r="H232" s="421">
        <v>0</v>
      </c>
      <c r="I232" s="421">
        <v>115.15263</v>
      </c>
      <c r="J232" s="421">
        <v>241.78609</v>
      </c>
      <c r="K232" s="421">
        <v>2.6749999999999999E-2</v>
      </c>
      <c r="L232" s="421">
        <v>241.81283999999999</v>
      </c>
      <c r="M232" s="421">
        <v>879.48807999999997</v>
      </c>
      <c r="N232" s="421">
        <v>0</v>
      </c>
      <c r="O232" s="421">
        <v>879.48807999999997</v>
      </c>
      <c r="P232" s="421">
        <v>1236.4267999999997</v>
      </c>
      <c r="Q232" s="421">
        <v>2.6749999999999999E-2</v>
      </c>
      <c r="R232" s="978">
        <v>1236.45355</v>
      </c>
    </row>
    <row r="233" spans="1:18">
      <c r="A233" s="341"/>
      <c r="B233" s="336" t="s">
        <v>290</v>
      </c>
      <c r="C233" s="336" t="s">
        <v>291</v>
      </c>
      <c r="D233" s="972">
        <v>63686.828170000001</v>
      </c>
      <c r="E233" s="973">
        <v>0.82941999999999994</v>
      </c>
      <c r="F233" s="973">
        <v>63687.657589999995</v>
      </c>
      <c r="G233" s="973">
        <v>2527.73614</v>
      </c>
      <c r="H233" s="973">
        <v>554.03476000000001</v>
      </c>
      <c r="I233" s="973">
        <v>3081.7709</v>
      </c>
      <c r="J233" s="973">
        <v>18317.8534</v>
      </c>
      <c r="K233" s="973">
        <v>1624.98116</v>
      </c>
      <c r="L233" s="973">
        <v>19942.834559999999</v>
      </c>
      <c r="M233" s="973">
        <v>5187.3051999999998</v>
      </c>
      <c r="N233" s="973">
        <v>147.11055999999999</v>
      </c>
      <c r="O233" s="973">
        <v>5334.4157599999999</v>
      </c>
      <c r="P233" s="973">
        <v>26032.89474</v>
      </c>
      <c r="Q233" s="973">
        <v>2326.1264799999999</v>
      </c>
      <c r="R233" s="974">
        <v>28359.021219999999</v>
      </c>
    </row>
    <row r="234" spans="1:18">
      <c r="A234" s="341"/>
      <c r="B234" s="341"/>
      <c r="C234" s="976" t="s">
        <v>290</v>
      </c>
      <c r="D234" s="977">
        <v>18798.004359999999</v>
      </c>
      <c r="E234" s="421">
        <v>0</v>
      </c>
      <c r="F234" s="421">
        <v>18798.004359999999</v>
      </c>
      <c r="G234" s="421">
        <v>0</v>
      </c>
      <c r="H234" s="421">
        <v>0</v>
      </c>
      <c r="I234" s="421">
        <v>0</v>
      </c>
      <c r="J234" s="421">
        <v>790.67948000000001</v>
      </c>
      <c r="K234" s="421">
        <v>4.2349999999999999E-2</v>
      </c>
      <c r="L234" s="421">
        <v>790.72182999999995</v>
      </c>
      <c r="M234" s="421">
        <v>810.51377000000002</v>
      </c>
      <c r="N234" s="421">
        <v>0</v>
      </c>
      <c r="O234" s="421">
        <v>810.51377000000002</v>
      </c>
      <c r="P234" s="421">
        <v>1601.19325</v>
      </c>
      <c r="Q234" s="421">
        <v>4.2349999999999999E-2</v>
      </c>
      <c r="R234" s="978">
        <v>1601.2356000000002</v>
      </c>
    </row>
    <row r="235" spans="1:18">
      <c r="A235" s="341"/>
      <c r="B235" s="341"/>
      <c r="C235" s="976" t="s">
        <v>419</v>
      </c>
      <c r="D235" s="977">
        <v>6795.4539999999997</v>
      </c>
      <c r="E235" s="421">
        <v>0</v>
      </c>
      <c r="F235" s="421">
        <v>6795.4539999999997</v>
      </c>
      <c r="G235" s="421">
        <v>0</v>
      </c>
      <c r="H235" s="421">
        <v>0</v>
      </c>
      <c r="I235" s="421">
        <v>0</v>
      </c>
      <c r="J235" s="421">
        <v>8.4092199999999995</v>
      </c>
      <c r="K235" s="421">
        <v>0</v>
      </c>
      <c r="L235" s="421">
        <v>8.4092199999999995</v>
      </c>
      <c r="M235" s="421">
        <v>10.383629999999998</v>
      </c>
      <c r="N235" s="421">
        <v>0</v>
      </c>
      <c r="O235" s="421">
        <v>10.383629999999998</v>
      </c>
      <c r="P235" s="421">
        <v>18.792849999999998</v>
      </c>
      <c r="Q235" s="421">
        <v>0</v>
      </c>
      <c r="R235" s="978">
        <v>18.792849999999998</v>
      </c>
    </row>
    <row r="236" spans="1:18">
      <c r="A236" s="341"/>
      <c r="B236" s="336" t="s">
        <v>292</v>
      </c>
      <c r="C236" s="336" t="s">
        <v>292</v>
      </c>
      <c r="D236" s="972">
        <v>163138.49105000001</v>
      </c>
      <c r="E236" s="973">
        <v>85078.064830000018</v>
      </c>
      <c r="F236" s="973">
        <v>248216.55588</v>
      </c>
      <c r="G236" s="973">
        <v>30755.341670000002</v>
      </c>
      <c r="H236" s="973">
        <v>38079.796730000002</v>
      </c>
      <c r="I236" s="973">
        <v>68835.138400000011</v>
      </c>
      <c r="J236" s="973">
        <v>78088.083900000012</v>
      </c>
      <c r="K236" s="973">
        <v>13536.275780000002</v>
      </c>
      <c r="L236" s="973">
        <v>91624.35967999998</v>
      </c>
      <c r="M236" s="973">
        <v>34484.978670000004</v>
      </c>
      <c r="N236" s="973">
        <v>12124.63327</v>
      </c>
      <c r="O236" s="973">
        <v>46609.611939999995</v>
      </c>
      <c r="P236" s="973">
        <v>143328.40424</v>
      </c>
      <c r="Q236" s="973">
        <v>63740.705780000011</v>
      </c>
      <c r="R236" s="974">
        <v>207069.11002000002</v>
      </c>
    </row>
    <row r="237" spans="1:18">
      <c r="A237" s="341"/>
      <c r="B237" s="341"/>
      <c r="C237" s="976" t="s">
        <v>420</v>
      </c>
      <c r="D237" s="977">
        <v>4922.2100199999995</v>
      </c>
      <c r="E237" s="421">
        <v>0</v>
      </c>
      <c r="F237" s="421">
        <v>4922.2100199999995</v>
      </c>
      <c r="G237" s="421">
        <v>0</v>
      </c>
      <c r="H237" s="421">
        <v>0</v>
      </c>
      <c r="I237" s="421">
        <v>0</v>
      </c>
      <c r="J237" s="421">
        <v>28.648889999999998</v>
      </c>
      <c r="K237" s="421">
        <v>6.3600000000000002E-3</v>
      </c>
      <c r="L237" s="421">
        <v>28.655249999999999</v>
      </c>
      <c r="M237" s="421">
        <v>4.6641899999999996</v>
      </c>
      <c r="N237" s="421">
        <v>0</v>
      </c>
      <c r="O237" s="421">
        <v>4.6641899999999996</v>
      </c>
      <c r="P237" s="421">
        <v>33.313079999999999</v>
      </c>
      <c r="Q237" s="421">
        <v>6.3600000000000002E-3</v>
      </c>
      <c r="R237" s="978">
        <v>33.31944</v>
      </c>
    </row>
    <row r="238" spans="1:18">
      <c r="A238" s="341"/>
      <c r="B238" s="336" t="s">
        <v>21</v>
      </c>
      <c r="C238" s="336" t="s">
        <v>293</v>
      </c>
      <c r="D238" s="972">
        <v>269497.90179999999</v>
      </c>
      <c r="E238" s="973">
        <v>2789.2179100000003</v>
      </c>
      <c r="F238" s="973">
        <v>272287.11971000006</v>
      </c>
      <c r="G238" s="973">
        <v>24354.689429999999</v>
      </c>
      <c r="H238" s="973">
        <v>8445.1750699999993</v>
      </c>
      <c r="I238" s="973">
        <v>32799.864500000003</v>
      </c>
      <c r="J238" s="973">
        <v>104150.07866999999</v>
      </c>
      <c r="K238" s="973">
        <v>29546.702119999998</v>
      </c>
      <c r="L238" s="973">
        <v>133696.78079000002</v>
      </c>
      <c r="M238" s="973">
        <v>44362.722280000002</v>
      </c>
      <c r="N238" s="973">
        <v>13603.184870000001</v>
      </c>
      <c r="O238" s="973">
        <v>57965.907149999999</v>
      </c>
      <c r="P238" s="973">
        <v>172867.49038</v>
      </c>
      <c r="Q238" s="973">
        <v>51595.062060000004</v>
      </c>
      <c r="R238" s="974">
        <v>224462.55244</v>
      </c>
    </row>
    <row r="239" spans="1:18">
      <c r="A239" s="341"/>
      <c r="B239" s="341"/>
      <c r="C239" s="976" t="s">
        <v>387</v>
      </c>
      <c r="D239" s="977">
        <v>33762.148139999998</v>
      </c>
      <c r="E239" s="421">
        <v>0</v>
      </c>
      <c r="F239" s="421">
        <v>33762.148139999998</v>
      </c>
      <c r="G239" s="421">
        <v>0</v>
      </c>
      <c r="H239" s="421">
        <v>0</v>
      </c>
      <c r="I239" s="421">
        <v>0</v>
      </c>
      <c r="J239" s="421">
        <v>1248.5780099999999</v>
      </c>
      <c r="K239" s="421">
        <v>3.3688800000000003</v>
      </c>
      <c r="L239" s="421">
        <v>1251.9468899999999</v>
      </c>
      <c r="M239" s="421">
        <v>1447.5425400000001</v>
      </c>
      <c r="N239" s="421">
        <v>0</v>
      </c>
      <c r="O239" s="421">
        <v>1447.5425400000001</v>
      </c>
      <c r="P239" s="421">
        <v>2696.1205499999996</v>
      </c>
      <c r="Q239" s="421">
        <v>3.3688800000000003</v>
      </c>
      <c r="R239" s="978">
        <v>2699.4894300000001</v>
      </c>
    </row>
    <row r="240" spans="1:18">
      <c r="A240" s="341"/>
      <c r="B240" s="341"/>
      <c r="C240" s="976" t="s">
        <v>421</v>
      </c>
      <c r="D240" s="977">
        <v>21374.774829999998</v>
      </c>
      <c r="E240" s="421">
        <v>0</v>
      </c>
      <c r="F240" s="421">
        <v>21374.774829999998</v>
      </c>
      <c r="G240" s="421">
        <v>0</v>
      </c>
      <c r="H240" s="421">
        <v>0</v>
      </c>
      <c r="I240" s="421">
        <v>0</v>
      </c>
      <c r="J240" s="421">
        <v>674.36514</v>
      </c>
      <c r="K240" s="421">
        <v>1.9898</v>
      </c>
      <c r="L240" s="421">
        <v>676.35493999999994</v>
      </c>
      <c r="M240" s="421">
        <v>827.16396999999995</v>
      </c>
      <c r="N240" s="421">
        <v>0</v>
      </c>
      <c r="O240" s="421">
        <v>827.16396999999995</v>
      </c>
      <c r="P240" s="421">
        <v>1501.5291099999999</v>
      </c>
      <c r="Q240" s="421">
        <v>1.9898</v>
      </c>
      <c r="R240" s="978">
        <v>1503.51891</v>
      </c>
    </row>
    <row r="241" spans="1:18">
      <c r="A241" s="341"/>
      <c r="B241" s="341"/>
      <c r="C241" s="976" t="s">
        <v>21</v>
      </c>
      <c r="D241" s="977">
        <v>3165218.9386700001</v>
      </c>
      <c r="E241" s="421">
        <v>1029084.0058399999</v>
      </c>
      <c r="F241" s="421">
        <v>4194302.9445100003</v>
      </c>
      <c r="G241" s="421">
        <v>594797.84748</v>
      </c>
      <c r="H241" s="421">
        <v>349386.98674000002</v>
      </c>
      <c r="I241" s="421">
        <v>944184.83422000008</v>
      </c>
      <c r="J241" s="421">
        <v>990168.02753999992</v>
      </c>
      <c r="K241" s="421">
        <v>264713.73264999996</v>
      </c>
      <c r="L241" s="421">
        <v>1254881.7601900001</v>
      </c>
      <c r="M241" s="421">
        <v>323707.18487</v>
      </c>
      <c r="N241" s="421">
        <v>150320.82843999995</v>
      </c>
      <c r="O241" s="421">
        <v>474028.01331000001</v>
      </c>
      <c r="P241" s="421">
        <v>1908673.0598899999</v>
      </c>
      <c r="Q241" s="421">
        <v>764421.54782999994</v>
      </c>
      <c r="R241" s="978">
        <v>2673094.6077199997</v>
      </c>
    </row>
    <row r="242" spans="1:18">
      <c r="A242" s="341"/>
      <c r="B242" s="341"/>
      <c r="C242" s="976" t="s">
        <v>294</v>
      </c>
      <c r="D242" s="977">
        <v>50047.623209999998</v>
      </c>
      <c r="E242" s="421">
        <v>1.7798399999999999</v>
      </c>
      <c r="F242" s="421">
        <v>50049.403049999994</v>
      </c>
      <c r="G242" s="421">
        <v>3311.6225899999999</v>
      </c>
      <c r="H242" s="421">
        <v>1566.1257900000001</v>
      </c>
      <c r="I242" s="421">
        <v>4877.74838</v>
      </c>
      <c r="J242" s="421">
        <v>20805.910470000003</v>
      </c>
      <c r="K242" s="421">
        <v>2290.8961799999997</v>
      </c>
      <c r="L242" s="421">
        <v>23096.806649999999</v>
      </c>
      <c r="M242" s="421">
        <v>2186.0174999999999</v>
      </c>
      <c r="N242" s="421">
        <v>0</v>
      </c>
      <c r="O242" s="421">
        <v>2186.0174999999999</v>
      </c>
      <c r="P242" s="421">
        <v>26303.55056</v>
      </c>
      <c r="Q242" s="421">
        <v>3857.0219699999998</v>
      </c>
      <c r="R242" s="978">
        <v>30160.572530000001</v>
      </c>
    </row>
    <row r="243" spans="1:18">
      <c r="A243" s="341"/>
      <c r="B243" s="341"/>
      <c r="C243" s="976" t="s">
        <v>422</v>
      </c>
      <c r="D243" s="977">
        <v>32047.135100000003</v>
      </c>
      <c r="E243" s="421">
        <v>0</v>
      </c>
      <c r="F243" s="421">
        <v>32047.135100000003</v>
      </c>
      <c r="G243" s="421">
        <v>68.9238</v>
      </c>
      <c r="H243" s="421">
        <v>0</v>
      </c>
      <c r="I243" s="421">
        <v>68.9238</v>
      </c>
      <c r="J243" s="421">
        <v>782.42224999999996</v>
      </c>
      <c r="K243" s="421">
        <v>7.6608400000000003</v>
      </c>
      <c r="L243" s="421">
        <v>790.08308999999997</v>
      </c>
      <c r="M243" s="421">
        <v>1031.7146700000001</v>
      </c>
      <c r="N243" s="421">
        <v>7.4836299999999998</v>
      </c>
      <c r="O243" s="421">
        <v>1039.1983</v>
      </c>
      <c r="P243" s="421">
        <v>1883.0607200000002</v>
      </c>
      <c r="Q243" s="421">
        <v>15.144470000000002</v>
      </c>
      <c r="R243" s="978">
        <v>1898.2051899999999</v>
      </c>
    </row>
    <row r="244" spans="1:18">
      <c r="A244" s="341"/>
      <c r="B244" s="341"/>
      <c r="C244" s="976" t="s">
        <v>450</v>
      </c>
      <c r="D244" s="977">
        <v>4916.8046599999998</v>
      </c>
      <c r="E244" s="421">
        <v>0</v>
      </c>
      <c r="F244" s="421">
        <v>4916.8046599999998</v>
      </c>
      <c r="G244" s="421">
        <v>0</v>
      </c>
      <c r="H244" s="421">
        <v>0</v>
      </c>
      <c r="I244" s="421">
        <v>0</v>
      </c>
      <c r="J244" s="421">
        <v>811.52165000000002</v>
      </c>
      <c r="K244" s="421">
        <v>42.200589999999998</v>
      </c>
      <c r="L244" s="421">
        <v>853.72223999999994</v>
      </c>
      <c r="M244" s="421">
        <v>624.19182999999998</v>
      </c>
      <c r="N244" s="421">
        <v>214.89377999999999</v>
      </c>
      <c r="O244" s="421">
        <v>839.08560999999997</v>
      </c>
      <c r="P244" s="421">
        <v>1435.7134799999999</v>
      </c>
      <c r="Q244" s="421">
        <v>257.09436999999997</v>
      </c>
      <c r="R244" s="978">
        <v>1692.8078500000001</v>
      </c>
    </row>
    <row r="245" spans="1:18">
      <c r="A245" s="341"/>
      <c r="B245" s="336" t="s">
        <v>295</v>
      </c>
      <c r="C245" s="336" t="s">
        <v>295</v>
      </c>
      <c r="D245" s="972">
        <v>35055.708270000003</v>
      </c>
      <c r="E245" s="973">
        <v>4.5939399999999999</v>
      </c>
      <c r="F245" s="973">
        <v>35060.302210000002</v>
      </c>
      <c r="G245" s="973">
        <v>20820.006069999999</v>
      </c>
      <c r="H245" s="973">
        <v>9823.6321099999986</v>
      </c>
      <c r="I245" s="973">
        <v>30643.638179999998</v>
      </c>
      <c r="J245" s="973">
        <v>29829.830550000002</v>
      </c>
      <c r="K245" s="973">
        <v>6333.1235900000001</v>
      </c>
      <c r="L245" s="973">
        <v>36162.954140000002</v>
      </c>
      <c r="M245" s="973">
        <v>6989.3709600000002</v>
      </c>
      <c r="N245" s="973">
        <v>38.321529999999996</v>
      </c>
      <c r="O245" s="973">
        <v>7027.6924900000004</v>
      </c>
      <c r="P245" s="973">
        <v>57639.207580000002</v>
      </c>
      <c r="Q245" s="973">
        <v>16195.077229999999</v>
      </c>
      <c r="R245" s="974">
        <v>73834.284809999997</v>
      </c>
    </row>
    <row r="246" spans="1:18">
      <c r="A246" s="341"/>
      <c r="B246" s="336" t="s">
        <v>296</v>
      </c>
      <c r="C246" s="336" t="s">
        <v>296</v>
      </c>
      <c r="D246" s="972">
        <v>851145.66482000018</v>
      </c>
      <c r="E246" s="973">
        <v>7209.1569900000013</v>
      </c>
      <c r="F246" s="973">
        <v>858354.82181000011</v>
      </c>
      <c r="G246" s="973">
        <v>62277.19965000001</v>
      </c>
      <c r="H246" s="973">
        <v>33439.358199999995</v>
      </c>
      <c r="I246" s="973">
        <v>95716.557849999997</v>
      </c>
      <c r="J246" s="973">
        <v>221404.22975999999</v>
      </c>
      <c r="K246" s="973">
        <v>53129.547579999999</v>
      </c>
      <c r="L246" s="973">
        <v>274533.77733999997</v>
      </c>
      <c r="M246" s="973">
        <v>55019.892459999995</v>
      </c>
      <c r="N246" s="973">
        <v>15374.94002</v>
      </c>
      <c r="O246" s="973">
        <v>70394.832479999983</v>
      </c>
      <c r="P246" s="973">
        <v>338701.32187000004</v>
      </c>
      <c r="Q246" s="973">
        <v>101943.84580000001</v>
      </c>
      <c r="R246" s="974">
        <v>440645.16766999994</v>
      </c>
    </row>
    <row r="247" spans="1:18">
      <c r="A247" s="341"/>
      <c r="B247" s="341"/>
      <c r="C247" s="976" t="s">
        <v>423</v>
      </c>
      <c r="D247" s="977">
        <v>16430.2042</v>
      </c>
      <c r="E247" s="421">
        <v>0</v>
      </c>
      <c r="F247" s="421">
        <v>16430.2042</v>
      </c>
      <c r="G247" s="421">
        <v>0</v>
      </c>
      <c r="H247" s="421">
        <v>0</v>
      </c>
      <c r="I247" s="421">
        <v>0</v>
      </c>
      <c r="J247" s="421">
        <v>328.38946000000004</v>
      </c>
      <c r="K247" s="421">
        <v>10.25084</v>
      </c>
      <c r="L247" s="421">
        <v>338.64029999999997</v>
      </c>
      <c r="M247" s="421">
        <v>1134.2222099999999</v>
      </c>
      <c r="N247" s="421">
        <v>0</v>
      </c>
      <c r="O247" s="421">
        <v>1134.2222099999999</v>
      </c>
      <c r="P247" s="421">
        <v>1462.61167</v>
      </c>
      <c r="Q247" s="421">
        <v>10.25084</v>
      </c>
      <c r="R247" s="978">
        <v>1472.8625099999999</v>
      </c>
    </row>
    <row r="248" spans="1:18">
      <c r="A248" s="341"/>
      <c r="B248" s="336" t="s">
        <v>297</v>
      </c>
      <c r="C248" s="336" t="s">
        <v>424</v>
      </c>
      <c r="D248" s="972">
        <v>19492.658950000001</v>
      </c>
      <c r="E248" s="973">
        <v>0</v>
      </c>
      <c r="F248" s="973">
        <v>19492.658950000001</v>
      </c>
      <c r="G248" s="973">
        <v>0</v>
      </c>
      <c r="H248" s="973">
        <v>0</v>
      </c>
      <c r="I248" s="973">
        <v>0</v>
      </c>
      <c r="J248" s="973">
        <v>1012.8726700000001</v>
      </c>
      <c r="K248" s="973">
        <v>83.968009999999992</v>
      </c>
      <c r="L248" s="973">
        <v>1096.84068</v>
      </c>
      <c r="M248" s="973">
        <v>668.06831000000011</v>
      </c>
      <c r="N248" s="973">
        <v>0</v>
      </c>
      <c r="O248" s="973">
        <v>668.06831000000011</v>
      </c>
      <c r="P248" s="973">
        <v>1680.9409800000001</v>
      </c>
      <c r="Q248" s="973">
        <v>83.968009999999992</v>
      </c>
      <c r="R248" s="974">
        <v>1764.9089899999999</v>
      </c>
    </row>
    <row r="249" spans="1:18">
      <c r="A249" s="341"/>
      <c r="B249" s="341"/>
      <c r="C249" s="976" t="s">
        <v>298</v>
      </c>
      <c r="D249" s="977">
        <v>199084.62546000001</v>
      </c>
      <c r="E249" s="421">
        <v>8751.1817099999989</v>
      </c>
      <c r="F249" s="421">
        <v>207835.80717000001</v>
      </c>
      <c r="G249" s="421">
        <v>49417.891990000004</v>
      </c>
      <c r="H249" s="421">
        <v>104185.34299</v>
      </c>
      <c r="I249" s="421">
        <v>153603.23498000001</v>
      </c>
      <c r="J249" s="421">
        <v>142868.83696000002</v>
      </c>
      <c r="K249" s="421">
        <v>46240.442940000001</v>
      </c>
      <c r="L249" s="421">
        <v>189109.27989999999</v>
      </c>
      <c r="M249" s="421">
        <v>88000.080569999991</v>
      </c>
      <c r="N249" s="421">
        <v>33363.211040000002</v>
      </c>
      <c r="O249" s="421">
        <v>121363.29161</v>
      </c>
      <c r="P249" s="421">
        <v>280286.80952000001</v>
      </c>
      <c r="Q249" s="421">
        <v>183788.99697000001</v>
      </c>
      <c r="R249" s="978">
        <v>464075.80648999999</v>
      </c>
    </row>
    <row r="250" spans="1:18">
      <c r="A250" s="336" t="s">
        <v>963</v>
      </c>
      <c r="B250" s="975"/>
      <c r="C250" s="975"/>
      <c r="D250" s="972">
        <v>5014372.0604199991</v>
      </c>
      <c r="E250" s="973">
        <v>1132918.83048</v>
      </c>
      <c r="F250" s="973">
        <v>6147290.8909000009</v>
      </c>
      <c r="G250" s="973">
        <v>788470.74443000008</v>
      </c>
      <c r="H250" s="973">
        <v>545480.45239000011</v>
      </c>
      <c r="I250" s="973">
        <v>1333951.19682</v>
      </c>
      <c r="J250" s="973">
        <v>1615370.0913300002</v>
      </c>
      <c r="K250" s="973">
        <v>417655.12433999986</v>
      </c>
      <c r="L250" s="973">
        <v>2033025.2156700001</v>
      </c>
      <c r="M250" s="973">
        <v>571974.18292999989</v>
      </c>
      <c r="N250" s="973">
        <v>225269.67947999996</v>
      </c>
      <c r="O250" s="973">
        <v>797243.86240999994</v>
      </c>
      <c r="P250" s="973">
        <v>2975815.0186899994</v>
      </c>
      <c r="Q250" s="973">
        <v>1188405.25621</v>
      </c>
      <c r="R250" s="974">
        <v>4164220.2748999996</v>
      </c>
    </row>
    <row r="251" spans="1:18">
      <c r="A251" s="336" t="s">
        <v>22</v>
      </c>
      <c r="B251" s="336" t="s">
        <v>425</v>
      </c>
      <c r="C251" s="336" t="s">
        <v>426</v>
      </c>
      <c r="D251" s="972">
        <v>26403.919489999997</v>
      </c>
      <c r="E251" s="973">
        <v>0</v>
      </c>
      <c r="F251" s="973">
        <v>26403.919489999997</v>
      </c>
      <c r="G251" s="973">
        <v>0</v>
      </c>
      <c r="H251" s="973">
        <v>0</v>
      </c>
      <c r="I251" s="973">
        <v>0</v>
      </c>
      <c r="J251" s="973">
        <v>1130.0673899999999</v>
      </c>
      <c r="K251" s="973">
        <v>1001.2433599999999</v>
      </c>
      <c r="L251" s="973">
        <v>2131.3107500000001</v>
      </c>
      <c r="M251" s="973">
        <v>861.25476000000003</v>
      </c>
      <c r="N251" s="973">
        <v>37.325069999999997</v>
      </c>
      <c r="O251" s="973">
        <v>898.5798299999999</v>
      </c>
      <c r="P251" s="973">
        <v>1991.32215</v>
      </c>
      <c r="Q251" s="973">
        <v>1038.56843</v>
      </c>
      <c r="R251" s="974">
        <v>3029.8905800000002</v>
      </c>
    </row>
    <row r="252" spans="1:18">
      <c r="A252" s="341"/>
      <c r="B252" s="341"/>
      <c r="C252" s="976" t="s">
        <v>427</v>
      </c>
      <c r="D252" s="977">
        <v>18138.314460000001</v>
      </c>
      <c r="E252" s="421">
        <v>0</v>
      </c>
      <c r="F252" s="421">
        <v>18138.314460000001</v>
      </c>
      <c r="G252" s="421">
        <v>0</v>
      </c>
      <c r="H252" s="421">
        <v>0</v>
      </c>
      <c r="I252" s="421">
        <v>0</v>
      </c>
      <c r="J252" s="421">
        <v>497.28490000000005</v>
      </c>
      <c r="K252" s="421">
        <v>20.251519999999999</v>
      </c>
      <c r="L252" s="421">
        <v>517.53642000000002</v>
      </c>
      <c r="M252" s="421">
        <v>710.09411999999998</v>
      </c>
      <c r="N252" s="421">
        <v>0</v>
      </c>
      <c r="O252" s="421">
        <v>710.09411999999998</v>
      </c>
      <c r="P252" s="421">
        <v>1207.3790200000001</v>
      </c>
      <c r="Q252" s="421">
        <v>20.251519999999999</v>
      </c>
      <c r="R252" s="978">
        <v>1227.6305400000001</v>
      </c>
    </row>
    <row r="253" spans="1:18">
      <c r="A253" s="341"/>
      <c r="B253" s="336" t="s">
        <v>428</v>
      </c>
      <c r="C253" s="336" t="s">
        <v>429</v>
      </c>
      <c r="D253" s="972">
        <v>38344.281659999993</v>
      </c>
      <c r="E253" s="973">
        <v>17.885110000000001</v>
      </c>
      <c r="F253" s="973">
        <v>38362.166770000003</v>
      </c>
      <c r="G253" s="973">
        <v>0</v>
      </c>
      <c r="H253" s="973">
        <v>0</v>
      </c>
      <c r="I253" s="973">
        <v>0</v>
      </c>
      <c r="J253" s="973">
        <v>1249.8436999999999</v>
      </c>
      <c r="K253" s="973">
        <v>2.1090200000000001</v>
      </c>
      <c r="L253" s="973">
        <v>1251.95272</v>
      </c>
      <c r="M253" s="973">
        <v>1309.6842199999999</v>
      </c>
      <c r="N253" s="973">
        <v>0</v>
      </c>
      <c r="O253" s="973">
        <v>1309.6842199999999</v>
      </c>
      <c r="P253" s="973">
        <v>2559.52792</v>
      </c>
      <c r="Q253" s="973">
        <v>2.1090200000000001</v>
      </c>
      <c r="R253" s="974">
        <v>2561.6369399999999</v>
      </c>
    </row>
    <row r="254" spans="1:18">
      <c r="A254" s="341"/>
      <c r="B254" s="336" t="s">
        <v>22</v>
      </c>
      <c r="C254" s="336" t="s">
        <v>22</v>
      </c>
      <c r="D254" s="972">
        <v>623290.78889999993</v>
      </c>
      <c r="E254" s="973">
        <v>10661.083629999999</v>
      </c>
      <c r="F254" s="973">
        <v>633951.87252999994</v>
      </c>
      <c r="G254" s="973">
        <v>92639.111319999996</v>
      </c>
      <c r="H254" s="973">
        <v>19004.980099999997</v>
      </c>
      <c r="I254" s="973">
        <v>111644.09142</v>
      </c>
      <c r="J254" s="973">
        <v>300690.40485000005</v>
      </c>
      <c r="K254" s="973">
        <v>68736.286290000004</v>
      </c>
      <c r="L254" s="973">
        <v>369426.69114000007</v>
      </c>
      <c r="M254" s="973">
        <v>119369.64690000001</v>
      </c>
      <c r="N254" s="973">
        <v>40135.061670000003</v>
      </c>
      <c r="O254" s="973">
        <v>159504.70856999999</v>
      </c>
      <c r="P254" s="973">
        <v>512699.16306999995</v>
      </c>
      <c r="Q254" s="973">
        <v>127876.32806</v>
      </c>
      <c r="R254" s="974">
        <v>640575.49112999998</v>
      </c>
    </row>
    <row r="255" spans="1:18">
      <c r="A255" s="341"/>
      <c r="B255" s="341"/>
      <c r="C255" s="976" t="s">
        <v>430</v>
      </c>
      <c r="D255" s="977">
        <v>17481.314079999996</v>
      </c>
      <c r="E255" s="421">
        <v>0</v>
      </c>
      <c r="F255" s="421">
        <v>17481.314079999996</v>
      </c>
      <c r="G255" s="421">
        <v>0</v>
      </c>
      <c r="H255" s="421">
        <v>0</v>
      </c>
      <c r="I255" s="421">
        <v>0</v>
      </c>
      <c r="J255" s="421">
        <v>662.18326999999999</v>
      </c>
      <c r="K255" s="421">
        <v>15.042809999999999</v>
      </c>
      <c r="L255" s="421">
        <v>677.22607999999991</v>
      </c>
      <c r="M255" s="421">
        <v>918.61424</v>
      </c>
      <c r="N255" s="421">
        <v>153.95056</v>
      </c>
      <c r="O255" s="421">
        <v>1072.5648000000001</v>
      </c>
      <c r="P255" s="421">
        <v>1580.7975100000001</v>
      </c>
      <c r="Q255" s="421">
        <v>168.99337</v>
      </c>
      <c r="R255" s="978">
        <v>1749.7908799999998</v>
      </c>
    </row>
    <row r="256" spans="1:18">
      <c r="A256" s="341"/>
      <c r="B256" s="336" t="s">
        <v>299</v>
      </c>
      <c r="C256" s="336" t="s">
        <v>300</v>
      </c>
      <c r="D256" s="972">
        <v>1358739.3456900001</v>
      </c>
      <c r="E256" s="973">
        <v>18448.932589999997</v>
      </c>
      <c r="F256" s="973">
        <v>1377188.27828</v>
      </c>
      <c r="G256" s="973">
        <v>233539.05854999999</v>
      </c>
      <c r="H256" s="973">
        <v>119680.12545000004</v>
      </c>
      <c r="I256" s="973">
        <v>353219.18400000001</v>
      </c>
      <c r="J256" s="973">
        <v>537086.51520000002</v>
      </c>
      <c r="K256" s="973">
        <v>112922.61791999999</v>
      </c>
      <c r="L256" s="973">
        <v>650009.13312000013</v>
      </c>
      <c r="M256" s="973">
        <v>192985.58708000003</v>
      </c>
      <c r="N256" s="973">
        <v>51776.523660000006</v>
      </c>
      <c r="O256" s="973">
        <v>244762.11074</v>
      </c>
      <c r="P256" s="973">
        <v>963611.16083000007</v>
      </c>
      <c r="Q256" s="973">
        <v>284379.26702999999</v>
      </c>
      <c r="R256" s="974">
        <v>1247990.4278600002</v>
      </c>
    </row>
    <row r="257" spans="1:18">
      <c r="A257" s="341"/>
      <c r="B257" s="336" t="s">
        <v>431</v>
      </c>
      <c r="C257" s="336" t="s">
        <v>431</v>
      </c>
      <c r="D257" s="972">
        <v>31675.499230000001</v>
      </c>
      <c r="E257" s="973">
        <v>0</v>
      </c>
      <c r="F257" s="973">
        <v>31675.499230000001</v>
      </c>
      <c r="G257" s="973">
        <v>0</v>
      </c>
      <c r="H257" s="973">
        <v>0</v>
      </c>
      <c r="I257" s="973">
        <v>0</v>
      </c>
      <c r="J257" s="973">
        <v>1086.3487</v>
      </c>
      <c r="K257" s="973">
        <v>282.61394000000001</v>
      </c>
      <c r="L257" s="973">
        <v>1368.96264</v>
      </c>
      <c r="M257" s="973">
        <v>888.14396999999997</v>
      </c>
      <c r="N257" s="973">
        <v>0</v>
      </c>
      <c r="O257" s="973">
        <v>888.14396999999997</v>
      </c>
      <c r="P257" s="973">
        <v>1974.4926699999999</v>
      </c>
      <c r="Q257" s="973">
        <v>282.61394000000001</v>
      </c>
      <c r="R257" s="974">
        <v>2257.1066099999998</v>
      </c>
    </row>
    <row r="258" spans="1:18">
      <c r="A258" s="341"/>
      <c r="B258" s="336" t="s">
        <v>432</v>
      </c>
      <c r="C258" s="336" t="s">
        <v>433</v>
      </c>
      <c r="D258" s="972">
        <v>22648.337190000002</v>
      </c>
      <c r="E258" s="973">
        <v>0</v>
      </c>
      <c r="F258" s="973">
        <v>22648.337190000002</v>
      </c>
      <c r="G258" s="973">
        <v>0</v>
      </c>
      <c r="H258" s="973">
        <v>0</v>
      </c>
      <c r="I258" s="973">
        <v>0</v>
      </c>
      <c r="J258" s="973">
        <v>862.88129000000004</v>
      </c>
      <c r="K258" s="973">
        <v>115.95627</v>
      </c>
      <c r="L258" s="973">
        <v>978.83756000000005</v>
      </c>
      <c r="M258" s="973">
        <v>366.10265999999996</v>
      </c>
      <c r="N258" s="973">
        <v>0</v>
      </c>
      <c r="O258" s="973">
        <v>366.10265999999996</v>
      </c>
      <c r="P258" s="973">
        <v>1228.98395</v>
      </c>
      <c r="Q258" s="973">
        <v>115.95627</v>
      </c>
      <c r="R258" s="974">
        <v>1344.94022</v>
      </c>
    </row>
    <row r="259" spans="1:18">
      <c r="A259" s="341"/>
      <c r="B259" s="336" t="s">
        <v>434</v>
      </c>
      <c r="C259" s="336" t="s">
        <v>434</v>
      </c>
      <c r="D259" s="972">
        <v>18381.952219999999</v>
      </c>
      <c r="E259" s="973">
        <v>0</v>
      </c>
      <c r="F259" s="973">
        <v>18381.952219999999</v>
      </c>
      <c r="G259" s="973">
        <v>0</v>
      </c>
      <c r="H259" s="973">
        <v>0</v>
      </c>
      <c r="I259" s="973">
        <v>0</v>
      </c>
      <c r="J259" s="973">
        <v>426.58632</v>
      </c>
      <c r="K259" s="973">
        <v>7.5238999999999994</v>
      </c>
      <c r="L259" s="973">
        <v>434.11021999999997</v>
      </c>
      <c r="M259" s="973">
        <v>891.14733999999999</v>
      </c>
      <c r="N259" s="973">
        <v>0</v>
      </c>
      <c r="O259" s="973">
        <v>891.14733999999999</v>
      </c>
      <c r="P259" s="973">
        <v>1317.7336599999999</v>
      </c>
      <c r="Q259" s="973">
        <v>7.5238999999999994</v>
      </c>
      <c r="R259" s="974">
        <v>1325.25756</v>
      </c>
    </row>
    <row r="260" spans="1:18">
      <c r="A260" s="341"/>
      <c r="B260" s="336" t="s">
        <v>435</v>
      </c>
      <c r="C260" s="336" t="s">
        <v>435</v>
      </c>
      <c r="D260" s="972">
        <v>16178.8457</v>
      </c>
      <c r="E260" s="973">
        <v>0</v>
      </c>
      <c r="F260" s="973">
        <v>16178.8457</v>
      </c>
      <c r="G260" s="973">
        <v>0</v>
      </c>
      <c r="H260" s="973">
        <v>0</v>
      </c>
      <c r="I260" s="973">
        <v>0</v>
      </c>
      <c r="J260" s="973">
        <v>1168.76476</v>
      </c>
      <c r="K260" s="973">
        <v>4.6429999999999999E-2</v>
      </c>
      <c r="L260" s="973">
        <v>1168.8111899999999</v>
      </c>
      <c r="M260" s="973">
        <v>1077.18821</v>
      </c>
      <c r="N260" s="973">
        <v>0</v>
      </c>
      <c r="O260" s="973">
        <v>1077.18821</v>
      </c>
      <c r="P260" s="973">
        <v>2245.9529699999998</v>
      </c>
      <c r="Q260" s="973">
        <v>4.6429999999999999E-2</v>
      </c>
      <c r="R260" s="974">
        <v>2245.9993999999997</v>
      </c>
    </row>
    <row r="261" spans="1:18">
      <c r="A261" s="341"/>
      <c r="B261" s="336" t="s">
        <v>436</v>
      </c>
      <c r="C261" s="336" t="s">
        <v>437</v>
      </c>
      <c r="D261" s="972">
        <v>20041.282429999999</v>
      </c>
      <c r="E261" s="973">
        <v>0</v>
      </c>
      <c r="F261" s="973">
        <v>20041.282429999999</v>
      </c>
      <c r="G261" s="973">
        <v>0</v>
      </c>
      <c r="H261" s="973">
        <v>0</v>
      </c>
      <c r="I261" s="973">
        <v>0</v>
      </c>
      <c r="J261" s="973">
        <v>1126.2696000000001</v>
      </c>
      <c r="K261" s="973">
        <v>4.61965</v>
      </c>
      <c r="L261" s="973">
        <v>1130.8892499999999</v>
      </c>
      <c r="M261" s="973">
        <v>1293.05342</v>
      </c>
      <c r="N261" s="973">
        <v>38.571829999999999</v>
      </c>
      <c r="O261" s="973">
        <v>1331.6252500000001</v>
      </c>
      <c r="P261" s="973">
        <v>2419.3230199999998</v>
      </c>
      <c r="Q261" s="973">
        <v>43.191480000000006</v>
      </c>
      <c r="R261" s="974">
        <v>2462.5145000000002</v>
      </c>
    </row>
    <row r="262" spans="1:18">
      <c r="A262" s="336" t="s">
        <v>964</v>
      </c>
      <c r="B262" s="975"/>
      <c r="C262" s="975"/>
      <c r="D262" s="972">
        <v>2191323.8810499995</v>
      </c>
      <c r="E262" s="973">
        <v>29127.901329999993</v>
      </c>
      <c r="F262" s="973">
        <v>2220451.7823799998</v>
      </c>
      <c r="G262" s="973">
        <v>326178.16986999998</v>
      </c>
      <c r="H262" s="973">
        <v>138685.10555000004</v>
      </c>
      <c r="I262" s="973">
        <v>464863.27542000002</v>
      </c>
      <c r="J262" s="973">
        <v>845987.1499800001</v>
      </c>
      <c r="K262" s="973">
        <v>183108.31111000004</v>
      </c>
      <c r="L262" s="973">
        <v>1029095.4610900001</v>
      </c>
      <c r="M262" s="973">
        <v>320670.51692000002</v>
      </c>
      <c r="N262" s="973">
        <v>92141.432790000006</v>
      </c>
      <c r="O262" s="973">
        <v>412811.94970999996</v>
      </c>
      <c r="P262" s="973">
        <v>1492835.8367700002</v>
      </c>
      <c r="Q262" s="973">
        <v>413934.84944999992</v>
      </c>
      <c r="R262" s="974">
        <v>1906770.68622</v>
      </c>
    </row>
    <row r="263" spans="1:18">
      <c r="A263" s="336" t="s">
        <v>301</v>
      </c>
      <c r="B263" s="336" t="s">
        <v>89</v>
      </c>
      <c r="C263" s="336" t="s">
        <v>89</v>
      </c>
      <c r="D263" s="972">
        <v>54232.47118</v>
      </c>
      <c r="E263" s="973">
        <v>65.050200000000004</v>
      </c>
      <c r="F263" s="973">
        <v>54297.521380000006</v>
      </c>
      <c r="G263" s="973">
        <v>10019.134820000001</v>
      </c>
      <c r="H263" s="973">
        <v>1218.7976799999999</v>
      </c>
      <c r="I263" s="973">
        <v>11237.932500000001</v>
      </c>
      <c r="J263" s="973">
        <v>49468.946990000004</v>
      </c>
      <c r="K263" s="973">
        <v>2691.33752</v>
      </c>
      <c r="L263" s="973">
        <v>52160.284509999998</v>
      </c>
      <c r="M263" s="973">
        <v>5441.62086</v>
      </c>
      <c r="N263" s="973">
        <v>14.968110000000001</v>
      </c>
      <c r="O263" s="973">
        <v>5456.5889699999998</v>
      </c>
      <c r="P263" s="973">
        <v>64929.702669999999</v>
      </c>
      <c r="Q263" s="973">
        <v>3925.10331</v>
      </c>
      <c r="R263" s="974">
        <v>68854.805980000005</v>
      </c>
    </row>
    <row r="264" spans="1:18">
      <c r="A264" s="341"/>
      <c r="B264" s="336" t="s">
        <v>302</v>
      </c>
      <c r="C264" s="336" t="s">
        <v>303</v>
      </c>
      <c r="D264" s="972">
        <v>119276.85535</v>
      </c>
      <c r="E264" s="973">
        <v>210.53039000000001</v>
      </c>
      <c r="F264" s="973">
        <v>119487.38573999998</v>
      </c>
      <c r="G264" s="973">
        <v>16518.321969999997</v>
      </c>
      <c r="H264" s="973">
        <v>712.27890000000002</v>
      </c>
      <c r="I264" s="973">
        <v>17230.600870000002</v>
      </c>
      <c r="J264" s="973">
        <v>59711.112030000004</v>
      </c>
      <c r="K264" s="973">
        <v>2832.8648700000003</v>
      </c>
      <c r="L264" s="973">
        <v>62543.976900000001</v>
      </c>
      <c r="M264" s="973">
        <v>12712.31061</v>
      </c>
      <c r="N264" s="973">
        <v>4418.9341599999998</v>
      </c>
      <c r="O264" s="973">
        <v>17131.244770000001</v>
      </c>
      <c r="P264" s="973">
        <v>88941.744609999994</v>
      </c>
      <c r="Q264" s="973">
        <v>7964.0779300000004</v>
      </c>
      <c r="R264" s="974">
        <v>96905.822539999994</v>
      </c>
    </row>
    <row r="265" spans="1:18">
      <c r="A265" s="341"/>
      <c r="B265" s="336" t="s">
        <v>304</v>
      </c>
      <c r="C265" s="336" t="s">
        <v>304</v>
      </c>
      <c r="D265" s="972">
        <v>546144.19678</v>
      </c>
      <c r="E265" s="973">
        <v>6470.4267199999995</v>
      </c>
      <c r="F265" s="973">
        <v>552614.62349999999</v>
      </c>
      <c r="G265" s="973">
        <v>85380.765849999996</v>
      </c>
      <c r="H265" s="973">
        <v>7835.6049199999998</v>
      </c>
      <c r="I265" s="973">
        <v>93216.370770000009</v>
      </c>
      <c r="J265" s="973">
        <v>160545.60221000001</v>
      </c>
      <c r="K265" s="973">
        <v>18082.713399999997</v>
      </c>
      <c r="L265" s="973">
        <v>178628.31560999999</v>
      </c>
      <c r="M265" s="973">
        <v>32866.620340000001</v>
      </c>
      <c r="N265" s="973">
        <v>9857.4668899999997</v>
      </c>
      <c r="O265" s="973">
        <v>42724.087230000005</v>
      </c>
      <c r="P265" s="973">
        <v>278792.98839999997</v>
      </c>
      <c r="Q265" s="973">
        <v>35775.785210000002</v>
      </c>
      <c r="R265" s="974">
        <v>314568.77361000003</v>
      </c>
    </row>
    <row r="266" spans="1:18">
      <c r="A266" s="341"/>
      <c r="B266" s="336" t="s">
        <v>305</v>
      </c>
      <c r="C266" s="336" t="s">
        <v>306</v>
      </c>
      <c r="D266" s="972">
        <v>38995.515650000001</v>
      </c>
      <c r="E266" s="973">
        <v>0.13758999999999999</v>
      </c>
      <c r="F266" s="973">
        <v>38995.65324</v>
      </c>
      <c r="G266" s="973">
        <v>10585.566939999999</v>
      </c>
      <c r="H266" s="973">
        <v>200.36901999999998</v>
      </c>
      <c r="I266" s="973">
        <v>10785.935959999999</v>
      </c>
      <c r="J266" s="973">
        <v>39355.512210000001</v>
      </c>
      <c r="K266" s="973">
        <v>1291.2318899999998</v>
      </c>
      <c r="L266" s="973">
        <v>40646.744100000004</v>
      </c>
      <c r="M266" s="973">
        <v>1683.7477599999997</v>
      </c>
      <c r="N266" s="973">
        <v>1.9499999999999999E-3</v>
      </c>
      <c r="O266" s="973">
        <v>1683.7497100000001</v>
      </c>
      <c r="P266" s="973">
        <v>51624.826909999996</v>
      </c>
      <c r="Q266" s="973">
        <v>1491.60286</v>
      </c>
      <c r="R266" s="974">
        <v>53116.429769999995</v>
      </c>
    </row>
    <row r="267" spans="1:18">
      <c r="A267" s="341"/>
      <c r="B267" s="341"/>
      <c r="C267" s="976" t="s">
        <v>305</v>
      </c>
      <c r="D267" s="977">
        <v>76969.227899999998</v>
      </c>
      <c r="E267" s="421">
        <v>246.49956</v>
      </c>
      <c r="F267" s="421">
        <v>77215.727460000009</v>
      </c>
      <c r="G267" s="421">
        <v>26267.58698</v>
      </c>
      <c r="H267" s="421">
        <v>3282.0266000000001</v>
      </c>
      <c r="I267" s="421">
        <v>29549.613580000001</v>
      </c>
      <c r="J267" s="421">
        <v>51256.238620000004</v>
      </c>
      <c r="K267" s="421">
        <v>4270.3904699999994</v>
      </c>
      <c r="L267" s="421">
        <v>55526.629090000002</v>
      </c>
      <c r="M267" s="421">
        <v>3800.3630499999999</v>
      </c>
      <c r="N267" s="421">
        <v>1310.5643599999999</v>
      </c>
      <c r="O267" s="421">
        <v>5110.9274100000002</v>
      </c>
      <c r="P267" s="421">
        <v>81324.188650000011</v>
      </c>
      <c r="Q267" s="421">
        <v>8862.9814299999998</v>
      </c>
      <c r="R267" s="978">
        <v>90187.170079999996</v>
      </c>
    </row>
    <row r="268" spans="1:18">
      <c r="A268" s="341"/>
      <c r="B268" s="336" t="s">
        <v>301</v>
      </c>
      <c r="C268" s="336" t="s">
        <v>307</v>
      </c>
      <c r="D268" s="972">
        <v>1453286.5604900001</v>
      </c>
      <c r="E268" s="973">
        <v>24700.26368</v>
      </c>
      <c r="F268" s="973">
        <v>1477986.8241700002</v>
      </c>
      <c r="G268" s="973">
        <v>234764.88433999996</v>
      </c>
      <c r="H268" s="973">
        <v>31131.269769999999</v>
      </c>
      <c r="I268" s="973">
        <v>265896.15411</v>
      </c>
      <c r="J268" s="973">
        <v>385151.57487000007</v>
      </c>
      <c r="K268" s="973">
        <v>65206.92687000001</v>
      </c>
      <c r="L268" s="973">
        <v>450358.50174000009</v>
      </c>
      <c r="M268" s="973">
        <v>129957.22455</v>
      </c>
      <c r="N268" s="973">
        <v>36723.678799999994</v>
      </c>
      <c r="O268" s="973">
        <v>166680.90335000004</v>
      </c>
      <c r="P268" s="973">
        <v>749873.68376000004</v>
      </c>
      <c r="Q268" s="973">
        <v>133061.87544</v>
      </c>
      <c r="R268" s="974">
        <v>882935.55920000002</v>
      </c>
    </row>
    <row r="269" spans="1:18">
      <c r="A269" s="341"/>
      <c r="B269" s="336" t="s">
        <v>438</v>
      </c>
      <c r="C269" s="336" t="s">
        <v>439</v>
      </c>
      <c r="D269" s="972">
        <v>4474.4411399999999</v>
      </c>
      <c r="E269" s="973">
        <v>0</v>
      </c>
      <c r="F269" s="973">
        <v>4474.4411399999999</v>
      </c>
      <c r="G269" s="973">
        <v>0</v>
      </c>
      <c r="H269" s="973">
        <v>0</v>
      </c>
      <c r="I269" s="973">
        <v>0</v>
      </c>
      <c r="J269" s="973">
        <v>26.154869999999999</v>
      </c>
      <c r="K269" s="973">
        <v>0</v>
      </c>
      <c r="L269" s="973">
        <v>26.154869999999999</v>
      </c>
      <c r="M269" s="973">
        <v>22</v>
      </c>
      <c r="N269" s="973">
        <v>0</v>
      </c>
      <c r="O269" s="973">
        <v>22</v>
      </c>
      <c r="P269" s="973">
        <v>48.154869999999995</v>
      </c>
      <c r="Q269" s="973">
        <v>0</v>
      </c>
      <c r="R269" s="974">
        <v>48.154870000000003</v>
      </c>
    </row>
    <row r="270" spans="1:18">
      <c r="A270" s="341"/>
      <c r="B270" s="336" t="s">
        <v>440</v>
      </c>
      <c r="C270" s="336" t="s">
        <v>441</v>
      </c>
      <c r="D270" s="972">
        <v>4703.2411099999999</v>
      </c>
      <c r="E270" s="973">
        <v>0</v>
      </c>
      <c r="F270" s="973">
        <v>4703.2411099999999</v>
      </c>
      <c r="G270" s="973">
        <v>0</v>
      </c>
      <c r="H270" s="973">
        <v>0</v>
      </c>
      <c r="I270" s="973">
        <v>0</v>
      </c>
      <c r="J270" s="973">
        <v>85.792869999999994</v>
      </c>
      <c r="K270" s="973">
        <v>0</v>
      </c>
      <c r="L270" s="973">
        <v>85.792869999999994</v>
      </c>
      <c r="M270" s="973">
        <v>0</v>
      </c>
      <c r="N270" s="973">
        <v>0</v>
      </c>
      <c r="O270" s="973">
        <v>0</v>
      </c>
      <c r="P270" s="973">
        <v>85.792869999999994</v>
      </c>
      <c r="Q270" s="973">
        <v>0</v>
      </c>
      <c r="R270" s="974">
        <v>85.792869999999994</v>
      </c>
    </row>
    <row r="271" spans="1:18">
      <c r="A271" s="341"/>
      <c r="B271" s="336" t="s">
        <v>442</v>
      </c>
      <c r="C271" s="336" t="s">
        <v>442</v>
      </c>
      <c r="D271" s="972">
        <v>26422.078160000001</v>
      </c>
      <c r="E271" s="973">
        <v>0</v>
      </c>
      <c r="F271" s="973">
        <v>26422.078160000001</v>
      </c>
      <c r="G271" s="973">
        <v>1.6321400000000001</v>
      </c>
      <c r="H271" s="973">
        <v>0</v>
      </c>
      <c r="I271" s="973">
        <v>1.6321400000000001</v>
      </c>
      <c r="J271" s="973">
        <v>3315.8090400000001</v>
      </c>
      <c r="K271" s="973">
        <v>89.373809999999992</v>
      </c>
      <c r="L271" s="973">
        <v>3405.1828500000001</v>
      </c>
      <c r="M271" s="973">
        <v>1399.5435400000001</v>
      </c>
      <c r="N271" s="973">
        <v>0</v>
      </c>
      <c r="O271" s="973">
        <v>1399.5435400000001</v>
      </c>
      <c r="P271" s="973">
        <v>4716.9847200000004</v>
      </c>
      <c r="Q271" s="973">
        <v>89.373809999999992</v>
      </c>
      <c r="R271" s="974">
        <v>4806.3585300000004</v>
      </c>
    </row>
    <row r="272" spans="1:18">
      <c r="A272" s="336" t="s">
        <v>965</v>
      </c>
      <c r="B272" s="975"/>
      <c r="C272" s="975"/>
      <c r="D272" s="972">
        <v>2324504.5877599996</v>
      </c>
      <c r="E272" s="973">
        <v>31692.90814</v>
      </c>
      <c r="F272" s="973">
        <v>2356197.4959</v>
      </c>
      <c r="G272" s="973">
        <v>383537.89303999994</v>
      </c>
      <c r="H272" s="973">
        <v>44380.346890000001</v>
      </c>
      <c r="I272" s="973">
        <v>427918.23992999998</v>
      </c>
      <c r="J272" s="973">
        <v>748916.74371000007</v>
      </c>
      <c r="K272" s="973">
        <v>94464.838830000008</v>
      </c>
      <c r="L272" s="973">
        <v>843381.58254000009</v>
      </c>
      <c r="M272" s="973">
        <v>187883.43070999999</v>
      </c>
      <c r="N272" s="973">
        <v>52325.614269999998</v>
      </c>
      <c r="O272" s="973">
        <v>240209.04498000001</v>
      </c>
      <c r="P272" s="973">
        <v>1320338.0674599998</v>
      </c>
      <c r="Q272" s="973">
        <v>191170.79999</v>
      </c>
      <c r="R272" s="974">
        <v>1511508.8674499998</v>
      </c>
    </row>
    <row r="273" spans="1:18">
      <c r="A273" s="336" t="s">
        <v>24</v>
      </c>
      <c r="B273" s="336" t="s">
        <v>24</v>
      </c>
      <c r="C273" s="336" t="s">
        <v>443</v>
      </c>
      <c r="D273" s="972">
        <v>35703.887950000004</v>
      </c>
      <c r="E273" s="973">
        <v>0</v>
      </c>
      <c r="F273" s="973">
        <v>35703.887950000004</v>
      </c>
      <c r="G273" s="973">
        <v>0</v>
      </c>
      <c r="H273" s="973">
        <v>0</v>
      </c>
      <c r="I273" s="973">
        <v>0</v>
      </c>
      <c r="J273" s="973">
        <v>1560.92145</v>
      </c>
      <c r="K273" s="973">
        <v>172.18763000000001</v>
      </c>
      <c r="L273" s="973">
        <v>1733.1090800000002</v>
      </c>
      <c r="M273" s="973">
        <v>1318.8009500000001</v>
      </c>
      <c r="N273" s="973">
        <v>29.81869</v>
      </c>
      <c r="O273" s="973">
        <v>1348.6196399999999</v>
      </c>
      <c r="P273" s="973">
        <v>2879.7224000000001</v>
      </c>
      <c r="Q273" s="973">
        <v>202.00632000000002</v>
      </c>
      <c r="R273" s="974">
        <v>3081.7287200000001</v>
      </c>
    </row>
    <row r="274" spans="1:18">
      <c r="A274" s="341"/>
      <c r="B274" s="341"/>
      <c r="C274" s="976" t="s">
        <v>444</v>
      </c>
      <c r="D274" s="977">
        <v>67669.020510000002</v>
      </c>
      <c r="E274" s="421">
        <v>0</v>
      </c>
      <c r="F274" s="421">
        <v>67669.020510000002</v>
      </c>
      <c r="G274" s="421">
        <v>0</v>
      </c>
      <c r="H274" s="421">
        <v>0</v>
      </c>
      <c r="I274" s="421">
        <v>0</v>
      </c>
      <c r="J274" s="421">
        <v>2295.3112099999998</v>
      </c>
      <c r="K274" s="421">
        <v>335.01630999999998</v>
      </c>
      <c r="L274" s="421">
        <v>2630.3275199999998</v>
      </c>
      <c r="M274" s="421">
        <v>3388.3971699999997</v>
      </c>
      <c r="N274" s="421">
        <v>75.758359999999996</v>
      </c>
      <c r="O274" s="421">
        <v>3464.15553</v>
      </c>
      <c r="P274" s="421">
        <v>5683.70838</v>
      </c>
      <c r="Q274" s="421">
        <v>410.77466999999996</v>
      </c>
      <c r="R274" s="978">
        <v>6094.4830499999998</v>
      </c>
    </row>
    <row r="275" spans="1:18">
      <c r="A275" s="341"/>
      <c r="B275" s="341"/>
      <c r="C275" s="976" t="s">
        <v>24</v>
      </c>
      <c r="D275" s="977">
        <v>1367672.90613</v>
      </c>
      <c r="E275" s="421">
        <v>99570.851869999999</v>
      </c>
      <c r="F275" s="421">
        <v>1467243.7579999999</v>
      </c>
      <c r="G275" s="421">
        <v>258665.59078</v>
      </c>
      <c r="H275" s="421">
        <v>110447.83277999998</v>
      </c>
      <c r="I275" s="421">
        <v>369113.42356000002</v>
      </c>
      <c r="J275" s="421">
        <v>635790.80073000013</v>
      </c>
      <c r="K275" s="421">
        <v>296907.47591000004</v>
      </c>
      <c r="L275" s="421">
        <v>932698.27664000005</v>
      </c>
      <c r="M275" s="421">
        <v>259622.58622</v>
      </c>
      <c r="N275" s="421">
        <v>132833.71117999998</v>
      </c>
      <c r="O275" s="421">
        <v>392456.2974000001</v>
      </c>
      <c r="P275" s="421">
        <v>1154078.9777299997</v>
      </c>
      <c r="Q275" s="421">
        <v>540189.01986999984</v>
      </c>
      <c r="R275" s="978">
        <v>1694267.9975999999</v>
      </c>
    </row>
    <row r="276" spans="1:18">
      <c r="A276" s="341"/>
      <c r="B276" s="336" t="s">
        <v>308</v>
      </c>
      <c r="C276" s="336" t="s">
        <v>309</v>
      </c>
      <c r="D276" s="972">
        <v>2184.5665600000002</v>
      </c>
      <c r="E276" s="973">
        <v>43.719660000000005</v>
      </c>
      <c r="F276" s="973">
        <v>2228.2862200000004</v>
      </c>
      <c r="G276" s="973">
        <v>8105.3859499999999</v>
      </c>
      <c r="H276" s="973">
        <v>1341.4711499999999</v>
      </c>
      <c r="I276" s="973">
        <v>9446.8570999999993</v>
      </c>
      <c r="J276" s="973">
        <v>79750.767040000006</v>
      </c>
      <c r="K276" s="973">
        <v>13619.8063</v>
      </c>
      <c r="L276" s="973">
        <v>93370.573340000003</v>
      </c>
      <c r="M276" s="973">
        <v>5967.81621</v>
      </c>
      <c r="N276" s="973">
        <v>276.53990000000005</v>
      </c>
      <c r="O276" s="973">
        <v>6244.3561100000006</v>
      </c>
      <c r="P276" s="973">
        <v>93823.969200000007</v>
      </c>
      <c r="Q276" s="973">
        <v>15237.817350000001</v>
      </c>
      <c r="R276" s="974">
        <v>109061.78654999999</v>
      </c>
    </row>
    <row r="277" spans="1:18">
      <c r="A277" s="336" t="s">
        <v>966</v>
      </c>
      <c r="B277" s="975"/>
      <c r="C277" s="975"/>
      <c r="D277" s="972">
        <v>1473230.38115</v>
      </c>
      <c r="E277" s="973">
        <v>99614.571530000001</v>
      </c>
      <c r="F277" s="973">
        <v>1572844.9526800001</v>
      </c>
      <c r="G277" s="973">
        <v>266770.97672999999</v>
      </c>
      <c r="H277" s="973">
        <v>111789.30392999999</v>
      </c>
      <c r="I277" s="973">
        <v>378560.28066000005</v>
      </c>
      <c r="J277" s="973">
        <v>719397.80043000006</v>
      </c>
      <c r="K277" s="973">
        <v>311034.48615000001</v>
      </c>
      <c r="L277" s="973">
        <v>1030432.2865800002</v>
      </c>
      <c r="M277" s="973">
        <v>270297.60055000003</v>
      </c>
      <c r="N277" s="973">
        <v>133215.82813000001</v>
      </c>
      <c r="O277" s="973">
        <v>403513.42868000013</v>
      </c>
      <c r="P277" s="973">
        <v>1256466.3777099999</v>
      </c>
      <c r="Q277" s="973">
        <v>556039.61820999987</v>
      </c>
      <c r="R277" s="974">
        <v>1812505.9959199999</v>
      </c>
    </row>
    <row r="278" spans="1:18">
      <c r="A278" s="336" t="s">
        <v>25</v>
      </c>
      <c r="B278" s="336" t="s">
        <v>445</v>
      </c>
      <c r="C278" s="336" t="s">
        <v>446</v>
      </c>
      <c r="D278" s="972">
        <v>7566.0950000000003</v>
      </c>
      <c r="E278" s="973">
        <v>0</v>
      </c>
      <c r="F278" s="973">
        <v>7566.0950000000003</v>
      </c>
      <c r="G278" s="973">
        <v>0</v>
      </c>
      <c r="H278" s="973">
        <v>0</v>
      </c>
      <c r="I278" s="973">
        <v>0</v>
      </c>
      <c r="J278" s="973">
        <v>392.82218999999998</v>
      </c>
      <c r="K278" s="973">
        <v>5.2950000000000004E-2</v>
      </c>
      <c r="L278" s="973">
        <v>392.87513999999999</v>
      </c>
      <c r="M278" s="973">
        <v>60.989890000000003</v>
      </c>
      <c r="N278" s="973">
        <v>0</v>
      </c>
      <c r="O278" s="973">
        <v>60.989890000000003</v>
      </c>
      <c r="P278" s="973">
        <v>453.81208000000004</v>
      </c>
      <c r="Q278" s="973">
        <v>5.2950000000000004E-2</v>
      </c>
      <c r="R278" s="974">
        <v>453.86503000000005</v>
      </c>
    </row>
    <row r="279" spans="1:18">
      <c r="A279" s="341"/>
      <c r="B279" s="336" t="s">
        <v>25</v>
      </c>
      <c r="C279" s="336" t="s">
        <v>25</v>
      </c>
      <c r="D279" s="972">
        <v>440843.79358000006</v>
      </c>
      <c r="E279" s="973">
        <v>24039.230680000001</v>
      </c>
      <c r="F279" s="973">
        <v>464883.02425999998</v>
      </c>
      <c r="G279" s="973">
        <v>38002.321730000003</v>
      </c>
      <c r="H279" s="973">
        <v>12869.571690000001</v>
      </c>
      <c r="I279" s="973">
        <v>50871.89342</v>
      </c>
      <c r="J279" s="973">
        <v>148599.94649</v>
      </c>
      <c r="K279" s="973">
        <v>30346.534070000005</v>
      </c>
      <c r="L279" s="973">
        <v>178946.48056000003</v>
      </c>
      <c r="M279" s="973">
        <v>43972.69518000001</v>
      </c>
      <c r="N279" s="973">
        <v>14885.589219999998</v>
      </c>
      <c r="O279" s="973">
        <v>58858.28439999999</v>
      </c>
      <c r="P279" s="973">
        <v>230574.96339999998</v>
      </c>
      <c r="Q279" s="973">
        <v>58101.694980000007</v>
      </c>
      <c r="R279" s="974">
        <v>288676.65837999998</v>
      </c>
    </row>
    <row r="280" spans="1:18">
      <c r="A280" s="336" t="s">
        <v>967</v>
      </c>
      <c r="B280" s="975"/>
      <c r="C280" s="975"/>
      <c r="D280" s="972">
        <v>448409.88858000003</v>
      </c>
      <c r="E280" s="973">
        <v>24039.230680000001</v>
      </c>
      <c r="F280" s="973">
        <v>472449.11926000001</v>
      </c>
      <c r="G280" s="973">
        <v>38002.321730000003</v>
      </c>
      <c r="H280" s="973">
        <v>12869.571690000001</v>
      </c>
      <c r="I280" s="973">
        <v>50871.89342</v>
      </c>
      <c r="J280" s="973">
        <v>148992.76868000001</v>
      </c>
      <c r="K280" s="973">
        <v>30346.587020000003</v>
      </c>
      <c r="L280" s="973">
        <v>179339.35570000001</v>
      </c>
      <c r="M280" s="973">
        <v>44033.685070000007</v>
      </c>
      <c r="N280" s="973">
        <v>14885.589219999998</v>
      </c>
      <c r="O280" s="973">
        <v>58919.274289999994</v>
      </c>
      <c r="P280" s="973">
        <v>231028.77547999998</v>
      </c>
      <c r="Q280" s="973">
        <v>58101.747930000005</v>
      </c>
      <c r="R280" s="974">
        <v>289130.52340999997</v>
      </c>
    </row>
    <row r="281" spans="1:18">
      <c r="A281" s="336" t="s">
        <v>26</v>
      </c>
      <c r="B281" s="336" t="s">
        <v>310</v>
      </c>
      <c r="C281" s="336" t="s">
        <v>311</v>
      </c>
      <c r="D281" s="972">
        <v>95830.661169999992</v>
      </c>
      <c r="E281" s="973">
        <v>328.54207000000002</v>
      </c>
      <c r="F281" s="973">
        <v>96159.203239999988</v>
      </c>
      <c r="G281" s="973">
        <v>16155.523029999998</v>
      </c>
      <c r="H281" s="973">
        <v>713.14830000000006</v>
      </c>
      <c r="I281" s="973">
        <v>16868.671329999997</v>
      </c>
      <c r="J281" s="973">
        <v>50302.578350000003</v>
      </c>
      <c r="K281" s="973">
        <v>5195.6809999999996</v>
      </c>
      <c r="L281" s="973">
        <v>55498.259349999993</v>
      </c>
      <c r="M281" s="973">
        <v>7691.9566699999996</v>
      </c>
      <c r="N281" s="973">
        <v>2172.9675099999999</v>
      </c>
      <c r="O281" s="973">
        <v>9864.92418</v>
      </c>
      <c r="P281" s="973">
        <v>74150.058049999992</v>
      </c>
      <c r="Q281" s="973">
        <v>8081.7968100000007</v>
      </c>
      <c r="R281" s="974">
        <v>82231.854860000021</v>
      </c>
    </row>
    <row r="282" spans="1:18">
      <c r="A282" s="341"/>
      <c r="B282" s="341"/>
      <c r="C282" s="976" t="s">
        <v>312</v>
      </c>
      <c r="D282" s="977">
        <v>1249546.8283800001</v>
      </c>
      <c r="E282" s="421">
        <v>29828.630969999998</v>
      </c>
      <c r="F282" s="421">
        <v>1279375.4593500001</v>
      </c>
      <c r="G282" s="421">
        <v>369439.29194000002</v>
      </c>
      <c r="H282" s="421">
        <v>59267.682130000001</v>
      </c>
      <c r="I282" s="421">
        <v>428706.97407</v>
      </c>
      <c r="J282" s="421">
        <v>409301.00188</v>
      </c>
      <c r="K282" s="421">
        <v>63152.58286000001</v>
      </c>
      <c r="L282" s="421">
        <v>472453.58474000008</v>
      </c>
      <c r="M282" s="421">
        <v>115406.4155</v>
      </c>
      <c r="N282" s="421">
        <v>56173.270170000003</v>
      </c>
      <c r="O282" s="421">
        <v>171579.68566999998</v>
      </c>
      <c r="P282" s="421">
        <v>894146.70932000002</v>
      </c>
      <c r="Q282" s="421">
        <v>178593.53516</v>
      </c>
      <c r="R282" s="978">
        <v>1072740.2444800001</v>
      </c>
    </row>
    <row r="283" spans="1:18" s="979" customFormat="1">
      <c r="A283" s="341"/>
      <c r="B283" s="336" t="s">
        <v>447</v>
      </c>
      <c r="C283" s="336" t="s">
        <v>447</v>
      </c>
      <c r="D283" s="972">
        <v>13769.261570000001</v>
      </c>
      <c r="E283" s="973">
        <v>0</v>
      </c>
      <c r="F283" s="973">
        <v>13769.261570000001</v>
      </c>
      <c r="G283" s="973">
        <v>0</v>
      </c>
      <c r="H283" s="973">
        <v>0</v>
      </c>
      <c r="I283" s="973">
        <v>0</v>
      </c>
      <c r="J283" s="973">
        <v>280.78539000000001</v>
      </c>
      <c r="K283" s="973">
        <v>2.0619999999999999E-2</v>
      </c>
      <c r="L283" s="973">
        <v>280.80601000000001</v>
      </c>
      <c r="M283" s="973">
        <v>37.6</v>
      </c>
      <c r="N283" s="973">
        <v>0</v>
      </c>
      <c r="O283" s="973">
        <v>37.6</v>
      </c>
      <c r="P283" s="973">
        <v>318.38539000000003</v>
      </c>
      <c r="Q283" s="973">
        <v>2.0619999999999999E-2</v>
      </c>
      <c r="R283" s="974">
        <v>318.40601000000004</v>
      </c>
    </row>
    <row r="284" spans="1:18">
      <c r="A284" s="336" t="s">
        <v>968</v>
      </c>
      <c r="B284" s="975"/>
      <c r="C284" s="975"/>
      <c r="D284" s="972">
        <v>1359146.7511200001</v>
      </c>
      <c r="E284" s="973">
        <v>30157.173039999998</v>
      </c>
      <c r="F284" s="973">
        <v>1389303.9241600002</v>
      </c>
      <c r="G284" s="973">
        <v>385594.81496999995</v>
      </c>
      <c r="H284" s="973">
        <v>59980.830430000002</v>
      </c>
      <c r="I284" s="973">
        <v>445575.64539999998</v>
      </c>
      <c r="J284" s="973">
        <v>459884.36562</v>
      </c>
      <c r="K284" s="973">
        <v>68348.284480000017</v>
      </c>
      <c r="L284" s="973">
        <v>528232.65009999997</v>
      </c>
      <c r="M284" s="973">
        <v>123135.97217000001</v>
      </c>
      <c r="N284" s="973">
        <v>58346.237679999998</v>
      </c>
      <c r="O284" s="973">
        <v>181482.20984999998</v>
      </c>
      <c r="P284" s="973">
        <v>968615.15275999997</v>
      </c>
      <c r="Q284" s="973">
        <v>186675.35258999999</v>
      </c>
      <c r="R284" s="974">
        <v>1155290.5053500002</v>
      </c>
    </row>
    <row r="285" spans="1:18">
      <c r="A285" s="980" t="s">
        <v>969</v>
      </c>
      <c r="B285" s="981"/>
      <c r="C285" s="982"/>
      <c r="D285" s="972">
        <v>255612461.50261992</v>
      </c>
      <c r="E285" s="973">
        <v>94015532.88894999</v>
      </c>
      <c r="F285" s="973">
        <v>349627994.39156991</v>
      </c>
      <c r="G285" s="973">
        <v>66863563.429800041</v>
      </c>
      <c r="H285" s="973">
        <v>47748143.43547</v>
      </c>
      <c r="I285" s="973">
        <v>114611706.86527002</v>
      </c>
      <c r="J285" s="973">
        <v>78436004.761859953</v>
      </c>
      <c r="K285" s="973">
        <v>40919354.689929977</v>
      </c>
      <c r="L285" s="973">
        <v>119355359.45178998</v>
      </c>
      <c r="M285" s="973">
        <v>78129429.681769997</v>
      </c>
      <c r="N285" s="973">
        <v>53462726.913730018</v>
      </c>
      <c r="O285" s="973">
        <v>131592156.59550005</v>
      </c>
      <c r="P285" s="973">
        <v>223428997.87343007</v>
      </c>
      <c r="Q285" s="973">
        <v>142130225.03912988</v>
      </c>
      <c r="R285" s="974">
        <v>365559222.91255981</v>
      </c>
    </row>
    <row r="286" spans="1:18">
      <c r="A286" s="336" t="s">
        <v>970</v>
      </c>
      <c r="B286" s="975"/>
      <c r="C286" s="975"/>
      <c r="D286" s="972">
        <v>0</v>
      </c>
      <c r="E286" s="973">
        <v>613112.48916</v>
      </c>
      <c r="F286" s="973">
        <v>613112.48916</v>
      </c>
      <c r="G286" s="973">
        <v>0</v>
      </c>
      <c r="H286" s="973">
        <v>1762210.0301900001</v>
      </c>
      <c r="I286" s="973">
        <v>1762210.0301900001</v>
      </c>
      <c r="J286" s="973">
        <v>0</v>
      </c>
      <c r="K286" s="973">
        <v>0</v>
      </c>
      <c r="L286" s="973">
        <v>0</v>
      </c>
      <c r="M286" s="973">
        <v>0</v>
      </c>
      <c r="N286" s="973">
        <v>404626.37596000003</v>
      </c>
      <c r="O286" s="973">
        <v>404626.37596000003</v>
      </c>
      <c r="P286" s="973">
        <v>0</v>
      </c>
      <c r="Q286" s="973">
        <v>2166836.4061500002</v>
      </c>
      <c r="R286" s="974">
        <v>2166836.4061499997</v>
      </c>
    </row>
    <row r="287" spans="1:18">
      <c r="A287" s="346" t="s">
        <v>459</v>
      </c>
      <c r="B287" s="347"/>
      <c r="C287" s="347"/>
      <c r="D287" s="983">
        <v>255612461.50261992</v>
      </c>
      <c r="E287" s="984">
        <v>94628645.378109992</v>
      </c>
      <c r="F287" s="984">
        <v>350241106.88072991</v>
      </c>
      <c r="G287" s="984">
        <v>66863563.429800041</v>
      </c>
      <c r="H287" s="984">
        <v>49510353.465659998</v>
      </c>
      <c r="I287" s="984">
        <v>116373916.89546002</v>
      </c>
      <c r="J287" s="984">
        <v>78436004.761859953</v>
      </c>
      <c r="K287" s="984">
        <v>40919354.689929977</v>
      </c>
      <c r="L287" s="984">
        <v>119355359.45178998</v>
      </c>
      <c r="M287" s="984">
        <v>78129429.681769997</v>
      </c>
      <c r="N287" s="984">
        <v>53867353.289690018</v>
      </c>
      <c r="O287" s="984">
        <v>131996782.97146006</v>
      </c>
      <c r="P287" s="984">
        <v>223428997.87343007</v>
      </c>
      <c r="Q287" s="984">
        <v>144297061.4452799</v>
      </c>
      <c r="R287" s="985">
        <v>367726059.31870979</v>
      </c>
    </row>
    <row r="288" spans="1:18">
      <c r="A288" s="7"/>
      <c r="B288" s="7"/>
      <c r="C288" s="7"/>
      <c r="D288" s="7"/>
      <c r="E288" s="7"/>
      <c r="F288" s="7"/>
      <c r="G288" s="7"/>
      <c r="H288" s="7"/>
      <c r="I288" s="7"/>
      <c r="J288" s="7"/>
      <c r="K288" s="7"/>
      <c r="L288" s="7"/>
      <c r="M288" s="7"/>
      <c r="N288" s="7"/>
      <c r="O288" s="7"/>
      <c r="P288" s="7"/>
      <c r="Q288" s="7"/>
      <c r="R288" s="7"/>
    </row>
    <row r="289" spans="1:18">
      <c r="A289" s="7"/>
      <c r="B289" s="7"/>
      <c r="C289" s="7"/>
      <c r="D289" s="7"/>
      <c r="E289" s="7"/>
      <c r="F289" s="7"/>
      <c r="G289" s="7"/>
      <c r="H289" s="7"/>
      <c r="I289" s="7"/>
      <c r="J289" s="7"/>
      <c r="K289" s="7"/>
      <c r="L289" s="7"/>
      <c r="M289" s="7"/>
      <c r="N289" s="7"/>
      <c r="O289" s="7"/>
      <c r="P289" s="7"/>
      <c r="Q289" s="7"/>
      <c r="R289" s="7"/>
    </row>
    <row r="290" spans="1:18">
      <c r="A290" s="7"/>
      <c r="B290" s="7"/>
      <c r="C290" s="7"/>
      <c r="D290" s="7"/>
      <c r="E290" s="7"/>
      <c r="F290" s="7"/>
      <c r="G290" s="7"/>
      <c r="H290" s="7"/>
      <c r="I290" s="7"/>
      <c r="J290" s="7"/>
      <c r="K290" s="7"/>
      <c r="L290" s="7"/>
      <c r="M290" s="7"/>
      <c r="N290" s="7"/>
      <c r="O290" s="7"/>
      <c r="P290" s="7"/>
      <c r="Q290" s="7"/>
      <c r="R290" s="7"/>
    </row>
    <row r="291" spans="1:18">
      <c r="A291" s="7"/>
      <c r="B291" s="7"/>
      <c r="C291" s="7"/>
      <c r="D291" s="7"/>
      <c r="E291" s="7"/>
      <c r="F291" s="7"/>
      <c r="G291" s="7"/>
      <c r="H291" s="7"/>
      <c r="I291" s="7"/>
      <c r="J291" s="7"/>
      <c r="K291" s="7"/>
      <c r="L291" s="7"/>
      <c r="M291" s="7"/>
      <c r="N291" s="7"/>
      <c r="O291" s="7"/>
      <c r="P291" s="7"/>
      <c r="Q291" s="7"/>
      <c r="R291" s="7"/>
    </row>
    <row r="292" spans="1:18">
      <c r="A292" s="7"/>
      <c r="B292" s="7"/>
      <c r="C292" s="7"/>
      <c r="D292" s="7"/>
      <c r="E292" s="7"/>
      <c r="F292" s="7"/>
      <c r="G292" s="7"/>
      <c r="H292" s="7"/>
      <c r="I292" s="7"/>
      <c r="J292" s="7"/>
      <c r="K292" s="7"/>
      <c r="L292" s="7"/>
      <c r="M292" s="7"/>
      <c r="N292" s="7"/>
      <c r="O292" s="7"/>
      <c r="P292" s="7"/>
      <c r="Q292" s="7"/>
      <c r="R292" s="7"/>
    </row>
    <row r="293" spans="1:18">
      <c r="A293" s="7"/>
      <c r="B293" s="7"/>
      <c r="C293" s="7"/>
      <c r="D293" s="7"/>
      <c r="E293" s="7"/>
      <c r="F293" s="7"/>
      <c r="G293" s="7"/>
      <c r="H293" s="7"/>
      <c r="I293" s="7"/>
      <c r="J293" s="7"/>
      <c r="K293" s="7"/>
      <c r="L293" s="7"/>
      <c r="M293" s="7"/>
      <c r="N293" s="7"/>
      <c r="O293" s="7"/>
      <c r="P293" s="7"/>
      <c r="Q293" s="7"/>
      <c r="R293" s="7"/>
    </row>
    <row r="294" spans="1:18">
      <c r="A294" s="7"/>
      <c r="B294" s="7"/>
      <c r="C294" s="7"/>
      <c r="D294" s="7"/>
      <c r="E294" s="7"/>
      <c r="F294" s="7"/>
      <c r="G294" s="7"/>
      <c r="H294" s="7"/>
      <c r="I294" s="7"/>
      <c r="J294" s="7"/>
      <c r="K294" s="7"/>
      <c r="L294" s="7"/>
      <c r="M294" s="7"/>
      <c r="N294" s="7"/>
      <c r="O294" s="7"/>
      <c r="P294" s="7"/>
      <c r="Q294" s="7"/>
      <c r="R294" s="7"/>
    </row>
    <row r="295" spans="1:18">
      <c r="A295" s="7"/>
      <c r="B295" s="7"/>
      <c r="C295" s="7"/>
      <c r="D295" s="7"/>
      <c r="E295" s="7"/>
      <c r="F295" s="7"/>
      <c r="G295" s="7"/>
      <c r="H295" s="7"/>
      <c r="I295" s="7"/>
      <c r="J295" s="7"/>
      <c r="K295" s="7"/>
      <c r="L295" s="7"/>
      <c r="M295" s="7"/>
      <c r="N295" s="7"/>
      <c r="O295" s="7"/>
      <c r="P295" s="7"/>
      <c r="Q295" s="7"/>
      <c r="R295" s="7"/>
    </row>
    <row r="296" spans="1:18">
      <c r="A296" s="7"/>
      <c r="B296" s="7"/>
      <c r="C296" s="7"/>
      <c r="D296" s="7"/>
      <c r="E296" s="7"/>
      <c r="F296" s="7"/>
      <c r="G296" s="7"/>
      <c r="H296" s="7"/>
      <c r="I296" s="7"/>
      <c r="J296" s="7"/>
      <c r="K296" s="7"/>
      <c r="L296" s="7"/>
      <c r="M296" s="7"/>
      <c r="N296" s="7"/>
      <c r="O296" s="7"/>
      <c r="P296" s="7"/>
      <c r="Q296" s="7"/>
      <c r="R296" s="7"/>
    </row>
    <row r="297" spans="1:18">
      <c r="A297" s="7"/>
      <c r="B297" s="7"/>
      <c r="C297" s="7"/>
      <c r="D297" s="7"/>
      <c r="E297" s="7"/>
      <c r="F297" s="7"/>
      <c r="G297" s="7"/>
      <c r="H297" s="7"/>
      <c r="I297" s="7"/>
      <c r="J297" s="7"/>
      <c r="K297" s="7"/>
      <c r="L297" s="7"/>
      <c r="M297" s="7"/>
      <c r="N297" s="7"/>
      <c r="O297" s="7"/>
      <c r="P297" s="7"/>
      <c r="Q297" s="7"/>
      <c r="R297" s="7"/>
    </row>
    <row r="298" spans="1:18">
      <c r="A298" s="7"/>
      <c r="B298" s="7"/>
      <c r="C298" s="7"/>
      <c r="D298" s="7"/>
      <c r="E298" s="7"/>
      <c r="F298" s="7"/>
      <c r="G298" s="7"/>
      <c r="H298" s="7"/>
      <c r="I298" s="7"/>
      <c r="J298" s="7"/>
      <c r="K298" s="7"/>
      <c r="L298" s="7"/>
      <c r="M298" s="7"/>
      <c r="N298" s="7"/>
      <c r="O298" s="7"/>
      <c r="P298" s="7"/>
      <c r="Q298" s="7"/>
      <c r="R298" s="7"/>
    </row>
    <row r="299" spans="1:18">
      <c r="A299" s="7"/>
      <c r="B299" s="7"/>
      <c r="C299" s="7"/>
      <c r="D299" s="7"/>
      <c r="E299" s="7"/>
      <c r="F299" s="7"/>
      <c r="G299" s="7"/>
      <c r="H299" s="7"/>
      <c r="I299" s="7"/>
      <c r="J299" s="7"/>
      <c r="K299" s="7"/>
      <c r="L299" s="7"/>
      <c r="M299" s="7"/>
      <c r="N299" s="7"/>
      <c r="O299" s="7"/>
      <c r="P299" s="7"/>
      <c r="Q299" s="7"/>
      <c r="R299" s="7"/>
    </row>
    <row r="300" spans="1:18">
      <c r="A300" s="7"/>
      <c r="B300" s="7"/>
      <c r="C300" s="7"/>
      <c r="D300" s="7"/>
      <c r="E300" s="7"/>
      <c r="F300" s="7"/>
      <c r="G300" s="7"/>
      <c r="H300" s="7"/>
      <c r="I300" s="7"/>
      <c r="J300" s="7"/>
      <c r="K300" s="7"/>
      <c r="L300" s="7"/>
      <c r="M300" s="7"/>
      <c r="N300" s="7"/>
      <c r="O300" s="7"/>
      <c r="P300" s="7"/>
      <c r="Q300" s="7"/>
      <c r="R300" s="7"/>
    </row>
    <row r="301" spans="1:18">
      <c r="A301" s="7"/>
      <c r="B301" s="7"/>
      <c r="C301" s="7"/>
      <c r="D301" s="7"/>
      <c r="E301" s="7"/>
      <c r="F301" s="7"/>
      <c r="G301" s="7"/>
      <c r="H301" s="7"/>
      <c r="I301" s="7"/>
      <c r="J301" s="7"/>
      <c r="K301" s="7"/>
      <c r="L301" s="7"/>
      <c r="M301" s="7"/>
      <c r="N301" s="7"/>
      <c r="O301" s="7"/>
      <c r="P301" s="7"/>
      <c r="Q301" s="7"/>
      <c r="R301" s="7"/>
    </row>
    <row r="302" spans="1:18">
      <c r="A302" s="7"/>
      <c r="B302" s="7"/>
      <c r="C302" s="7"/>
      <c r="D302" s="7"/>
      <c r="E302" s="7"/>
      <c r="F302" s="7"/>
      <c r="G302" s="7"/>
      <c r="H302" s="7"/>
      <c r="I302" s="7"/>
      <c r="J302" s="7"/>
      <c r="K302" s="7"/>
      <c r="L302" s="7"/>
      <c r="M302" s="7"/>
      <c r="N302" s="7"/>
      <c r="O302" s="7"/>
      <c r="P302" s="7"/>
      <c r="Q302" s="7"/>
      <c r="R302" s="7"/>
    </row>
    <row r="303" spans="1:18">
      <c r="A303" s="7"/>
      <c r="B303" s="7"/>
      <c r="C303" s="7"/>
      <c r="D303" s="7"/>
      <c r="E303" s="7"/>
      <c r="F303" s="7"/>
      <c r="G303" s="7"/>
      <c r="H303" s="7"/>
      <c r="I303" s="7"/>
      <c r="J303" s="7"/>
      <c r="K303" s="7"/>
      <c r="L303" s="7"/>
      <c r="M303" s="7"/>
      <c r="N303" s="7"/>
      <c r="O303" s="7"/>
      <c r="P303" s="7"/>
      <c r="Q303" s="7"/>
      <c r="R303" s="7"/>
    </row>
    <row r="304" spans="1:18">
      <c r="A304" s="7"/>
      <c r="B304" s="7"/>
      <c r="C304" s="7"/>
      <c r="D304" s="7"/>
      <c r="E304" s="7"/>
      <c r="F304" s="7"/>
      <c r="G304" s="7"/>
      <c r="H304" s="7"/>
      <c r="I304" s="7"/>
      <c r="J304" s="7"/>
      <c r="K304" s="7"/>
      <c r="L304" s="7"/>
      <c r="M304" s="7"/>
      <c r="N304" s="7"/>
      <c r="O304" s="7"/>
      <c r="P304" s="7"/>
      <c r="Q304" s="7"/>
      <c r="R304" s="7"/>
    </row>
    <row r="305" spans="1:18">
      <c r="A305" s="7"/>
      <c r="B305" s="7"/>
      <c r="C305" s="7"/>
      <c r="D305" s="7"/>
      <c r="E305" s="7"/>
      <c r="F305" s="7"/>
      <c r="G305" s="7"/>
      <c r="H305" s="7"/>
      <c r="I305" s="7"/>
      <c r="J305" s="7"/>
      <c r="K305" s="7"/>
      <c r="L305" s="7"/>
      <c r="M305" s="7"/>
      <c r="N305" s="7"/>
      <c r="O305" s="7"/>
      <c r="P305" s="7"/>
      <c r="Q305" s="7"/>
      <c r="R305" s="7"/>
    </row>
    <row r="306" spans="1:18">
      <c r="A306" s="7"/>
      <c r="B306" s="7"/>
      <c r="C306" s="7"/>
      <c r="D306" s="7"/>
      <c r="E306" s="7"/>
      <c r="F306" s="7"/>
      <c r="G306" s="7"/>
      <c r="H306" s="7"/>
      <c r="I306" s="7"/>
      <c r="J306" s="7"/>
      <c r="K306" s="7"/>
      <c r="L306" s="7"/>
      <c r="M306" s="7"/>
      <c r="N306" s="7"/>
      <c r="O306" s="7"/>
      <c r="P306" s="7"/>
      <c r="Q306" s="7"/>
      <c r="R306" s="7"/>
    </row>
    <row r="307" spans="1:18">
      <c r="A307" s="7"/>
      <c r="B307" s="7"/>
      <c r="C307" s="7"/>
      <c r="D307" s="7"/>
      <c r="E307" s="7"/>
      <c r="F307" s="7"/>
      <c r="G307" s="7"/>
      <c r="H307" s="7"/>
      <c r="I307" s="7"/>
      <c r="J307" s="7"/>
      <c r="K307" s="7"/>
      <c r="L307" s="7"/>
      <c r="M307" s="7"/>
      <c r="N307" s="7"/>
      <c r="O307" s="7"/>
      <c r="P307" s="7"/>
      <c r="Q307" s="7"/>
      <c r="R307" s="7"/>
    </row>
    <row r="308" spans="1:18">
      <c r="A308" s="7"/>
      <c r="B308" s="7"/>
      <c r="C308" s="7"/>
      <c r="D308" s="7"/>
      <c r="E308" s="7"/>
      <c r="F308" s="7"/>
      <c r="G308" s="7"/>
      <c r="H308" s="7"/>
      <c r="I308" s="7"/>
      <c r="J308" s="7"/>
      <c r="K308" s="7"/>
      <c r="L308" s="7"/>
      <c r="M308" s="7"/>
      <c r="N308" s="7"/>
      <c r="O308" s="7"/>
      <c r="P308" s="7"/>
      <c r="Q308" s="7"/>
      <c r="R308" s="7"/>
    </row>
    <row r="309" spans="1:18">
      <c r="A309" s="7"/>
      <c r="B309" s="7"/>
      <c r="C309" s="7"/>
      <c r="D309" s="7"/>
      <c r="E309" s="7"/>
      <c r="F309" s="7"/>
      <c r="G309" s="7"/>
      <c r="H309" s="7"/>
      <c r="I309" s="7"/>
      <c r="J309" s="7"/>
      <c r="K309" s="7"/>
      <c r="L309" s="7"/>
      <c r="M309" s="7"/>
      <c r="N309" s="7"/>
      <c r="O309" s="7"/>
      <c r="P309" s="7"/>
      <c r="Q309" s="7"/>
      <c r="R309" s="7"/>
    </row>
    <row r="310" spans="1:18">
      <c r="A310" s="7"/>
      <c r="B310" s="7"/>
      <c r="C310" s="7"/>
      <c r="D310" s="7"/>
      <c r="E310" s="7"/>
      <c r="F310" s="7"/>
      <c r="G310" s="7"/>
      <c r="H310" s="7"/>
      <c r="I310" s="7"/>
      <c r="J310" s="7"/>
      <c r="K310" s="7"/>
      <c r="L310" s="7"/>
      <c r="M310" s="7"/>
      <c r="N310" s="7"/>
      <c r="O310" s="7"/>
      <c r="P310" s="7"/>
      <c r="Q310" s="7"/>
      <c r="R310" s="7"/>
    </row>
    <row r="311" spans="1:18">
      <c r="A311" s="7"/>
      <c r="B311" s="7"/>
      <c r="C311" s="7"/>
      <c r="D311" s="7"/>
      <c r="E311" s="7"/>
      <c r="F311" s="7"/>
      <c r="G311" s="7"/>
      <c r="H311" s="7"/>
      <c r="I311" s="7"/>
      <c r="J311" s="7"/>
      <c r="K311" s="7"/>
      <c r="L311" s="7"/>
      <c r="M311" s="7"/>
      <c r="N311" s="7"/>
      <c r="O311" s="7"/>
      <c r="P311" s="7"/>
      <c r="Q311" s="7"/>
      <c r="R311" s="7"/>
    </row>
    <row r="312" spans="1:18">
      <c r="A312" s="7"/>
      <c r="B312" s="7"/>
      <c r="C312" s="7"/>
      <c r="D312" s="7"/>
      <c r="E312" s="7"/>
      <c r="F312" s="7"/>
      <c r="G312" s="7"/>
      <c r="H312" s="7"/>
      <c r="I312" s="7"/>
      <c r="J312" s="7"/>
      <c r="K312" s="7"/>
      <c r="L312" s="7"/>
      <c r="M312" s="7"/>
      <c r="N312" s="7"/>
      <c r="O312" s="7"/>
      <c r="P312" s="7"/>
      <c r="Q312" s="7"/>
      <c r="R312" s="7"/>
    </row>
    <row r="313" spans="1:18">
      <c r="A313" s="7"/>
      <c r="B313" s="7"/>
      <c r="C313" s="7"/>
      <c r="D313" s="7"/>
      <c r="E313" s="7"/>
      <c r="F313" s="7"/>
      <c r="G313" s="7"/>
      <c r="H313" s="7"/>
      <c r="I313" s="7"/>
      <c r="J313" s="7"/>
      <c r="K313" s="7"/>
      <c r="L313" s="7"/>
      <c r="M313" s="7"/>
      <c r="N313" s="7"/>
      <c r="O313" s="7"/>
      <c r="P313" s="7"/>
      <c r="Q313" s="7"/>
      <c r="R313" s="7"/>
    </row>
    <row r="314" spans="1:18">
      <c r="A314" s="7"/>
      <c r="B314" s="7"/>
      <c r="C314" s="7"/>
      <c r="D314" s="7"/>
      <c r="E314" s="7"/>
      <c r="F314" s="7"/>
      <c r="G314" s="7"/>
      <c r="H314" s="7"/>
      <c r="I314" s="7"/>
      <c r="J314" s="7"/>
      <c r="K314" s="7"/>
      <c r="L314" s="7"/>
      <c r="M314" s="7"/>
      <c r="N314" s="7"/>
      <c r="O314" s="7"/>
      <c r="P314" s="7"/>
      <c r="Q314" s="7"/>
      <c r="R314" s="7"/>
    </row>
    <row r="315" spans="1:18">
      <c r="A315" s="7"/>
      <c r="B315" s="7"/>
      <c r="C315" s="7"/>
      <c r="D315" s="7"/>
      <c r="E315" s="7"/>
      <c r="F315" s="7"/>
      <c r="G315" s="7"/>
      <c r="H315" s="7"/>
      <c r="I315" s="7"/>
      <c r="J315" s="7"/>
      <c r="K315" s="7"/>
      <c r="L315" s="7"/>
      <c r="M315" s="7"/>
      <c r="N315" s="7"/>
      <c r="O315" s="7"/>
      <c r="P315" s="7"/>
      <c r="Q315" s="7"/>
      <c r="R315" s="7"/>
    </row>
    <row r="316" spans="1:18">
      <c r="A316" s="7"/>
      <c r="B316" s="7"/>
      <c r="C316" s="7"/>
      <c r="D316" s="7"/>
      <c r="E316" s="7"/>
      <c r="F316" s="7"/>
      <c r="G316" s="7"/>
      <c r="H316" s="7"/>
      <c r="I316" s="7"/>
      <c r="J316" s="7"/>
      <c r="K316" s="7"/>
      <c r="L316" s="7"/>
      <c r="M316" s="7"/>
      <c r="N316" s="7"/>
      <c r="O316" s="7"/>
      <c r="P316" s="7"/>
      <c r="Q316" s="7"/>
      <c r="R316" s="7"/>
    </row>
    <row r="317" spans="1:18">
      <c r="A317" s="7"/>
      <c r="B317" s="7"/>
      <c r="C317" s="7"/>
      <c r="D317" s="7"/>
      <c r="E317" s="7"/>
      <c r="F317" s="7"/>
      <c r="G317" s="7"/>
      <c r="H317" s="7"/>
      <c r="I317" s="7"/>
      <c r="J317" s="7"/>
      <c r="K317" s="7"/>
      <c r="L317" s="7"/>
      <c r="M317" s="7"/>
      <c r="N317" s="7"/>
      <c r="O317" s="7"/>
      <c r="P317" s="7"/>
      <c r="Q317" s="7"/>
      <c r="R317" s="7"/>
    </row>
    <row r="318" spans="1:18">
      <c r="A318" s="7"/>
      <c r="B318" s="7"/>
      <c r="C318" s="7"/>
      <c r="D318" s="7"/>
      <c r="E318" s="7"/>
      <c r="F318" s="7"/>
      <c r="G318" s="7"/>
      <c r="H318" s="7"/>
      <c r="I318" s="7"/>
      <c r="J318" s="7"/>
      <c r="K318" s="7"/>
      <c r="L318" s="7"/>
      <c r="M318" s="7"/>
      <c r="N318" s="7"/>
      <c r="O318" s="7"/>
      <c r="P318" s="7"/>
      <c r="Q318" s="7"/>
      <c r="R318" s="7"/>
    </row>
    <row r="319" spans="1:18">
      <c r="A319" s="7"/>
      <c r="B319" s="7"/>
      <c r="C319" s="7"/>
      <c r="D319" s="7"/>
      <c r="E319" s="7"/>
      <c r="F319" s="7"/>
      <c r="G319" s="7"/>
      <c r="H319" s="7"/>
      <c r="I319" s="7"/>
      <c r="J319" s="7"/>
      <c r="K319" s="7"/>
      <c r="L319" s="7"/>
      <c r="M319" s="7"/>
      <c r="N319" s="7"/>
      <c r="O319" s="7"/>
      <c r="P319" s="7"/>
      <c r="Q319" s="7"/>
      <c r="R319" s="7"/>
    </row>
    <row r="320" spans="1:18">
      <c r="A320" s="7"/>
      <c r="B320" s="7"/>
      <c r="C320" s="7"/>
      <c r="D320" s="7"/>
      <c r="E320" s="7"/>
      <c r="F320" s="7"/>
      <c r="G320" s="7"/>
      <c r="H320" s="7"/>
      <c r="I320" s="7"/>
      <c r="J320" s="7"/>
      <c r="K320" s="7"/>
      <c r="L320" s="7"/>
      <c r="M320" s="7"/>
      <c r="N320" s="7"/>
      <c r="O320" s="7"/>
      <c r="P320" s="7"/>
      <c r="Q320" s="7"/>
      <c r="R320" s="7"/>
    </row>
    <row r="321" spans="1:18">
      <c r="A321" s="7"/>
      <c r="B321" s="7"/>
      <c r="C321" s="7"/>
      <c r="D321" s="7"/>
      <c r="E321" s="7"/>
      <c r="F321" s="7"/>
      <c r="G321" s="7"/>
      <c r="H321" s="7"/>
      <c r="I321" s="7"/>
      <c r="J321" s="7"/>
      <c r="K321" s="7"/>
      <c r="L321" s="7"/>
      <c r="M321" s="7"/>
      <c r="N321" s="7"/>
      <c r="O321" s="7"/>
      <c r="P321" s="7"/>
      <c r="Q321" s="7"/>
      <c r="R321" s="7"/>
    </row>
    <row r="322" spans="1:18">
      <c r="A322" s="7"/>
      <c r="B322" s="7"/>
      <c r="C322" s="7"/>
      <c r="D322" s="7"/>
      <c r="E322" s="7"/>
      <c r="F322" s="7"/>
      <c r="G322" s="7"/>
      <c r="H322" s="7"/>
      <c r="I322" s="7"/>
      <c r="J322" s="7"/>
      <c r="K322" s="7"/>
      <c r="L322" s="7"/>
      <c r="M322" s="7"/>
      <c r="N322" s="7"/>
      <c r="O322" s="7"/>
      <c r="P322" s="7"/>
      <c r="Q322" s="7"/>
      <c r="R322" s="7"/>
    </row>
    <row r="323" spans="1:18">
      <c r="A323" s="7"/>
      <c r="B323" s="7"/>
      <c r="C323" s="7"/>
      <c r="D323" s="7"/>
      <c r="E323" s="7"/>
      <c r="F323" s="7"/>
      <c r="G323" s="7"/>
      <c r="H323" s="7"/>
      <c r="I323" s="7"/>
      <c r="J323" s="7"/>
      <c r="K323" s="7"/>
      <c r="L323" s="7"/>
      <c r="M323" s="7"/>
      <c r="N323" s="7"/>
      <c r="O323" s="7"/>
      <c r="P323" s="7"/>
      <c r="Q323" s="7"/>
      <c r="R323" s="7"/>
    </row>
    <row r="324" spans="1:18">
      <c r="A324" s="7"/>
      <c r="B324" s="7"/>
      <c r="C324" s="7"/>
      <c r="D324" s="7"/>
      <c r="E324" s="7"/>
      <c r="F324" s="7"/>
      <c r="G324" s="7"/>
      <c r="H324" s="7"/>
      <c r="I324" s="7"/>
      <c r="J324" s="7"/>
      <c r="K324" s="7"/>
      <c r="L324" s="7"/>
      <c r="M324" s="7"/>
      <c r="N324" s="7"/>
      <c r="O324" s="7"/>
      <c r="P324" s="7"/>
      <c r="Q324" s="7"/>
      <c r="R324" s="7"/>
    </row>
    <row r="325" spans="1:18">
      <c r="A325" s="7"/>
      <c r="B325" s="7"/>
      <c r="C325" s="7"/>
      <c r="D325" s="7"/>
      <c r="E325" s="7"/>
      <c r="F325" s="7"/>
      <c r="G325" s="7"/>
      <c r="H325" s="7"/>
      <c r="I325" s="7"/>
      <c r="J325" s="7"/>
      <c r="K325" s="7"/>
      <c r="L325" s="7"/>
      <c r="M325" s="7"/>
      <c r="N325" s="7"/>
      <c r="O325" s="7"/>
      <c r="P325" s="7"/>
      <c r="Q325" s="7"/>
      <c r="R325" s="7"/>
    </row>
    <row r="326" spans="1:18">
      <c r="A326" s="7"/>
      <c r="B326" s="7"/>
      <c r="C326" s="7"/>
      <c r="D326" s="7"/>
      <c r="E326" s="7"/>
      <c r="F326" s="7"/>
      <c r="G326" s="7"/>
      <c r="H326" s="7"/>
      <c r="I326" s="7"/>
      <c r="J326" s="7"/>
      <c r="K326" s="7"/>
      <c r="L326" s="7"/>
      <c r="M326" s="7"/>
      <c r="N326" s="7"/>
      <c r="O326" s="7"/>
      <c r="P326" s="7"/>
      <c r="Q326" s="7"/>
      <c r="R326" s="7"/>
    </row>
    <row r="327" spans="1:18">
      <c r="A327" s="7"/>
      <c r="B327" s="7"/>
      <c r="C327" s="7"/>
      <c r="D327" s="7"/>
      <c r="E327" s="7"/>
      <c r="F327" s="7"/>
      <c r="G327" s="7"/>
      <c r="H327" s="7"/>
      <c r="I327" s="7"/>
      <c r="J327" s="7"/>
      <c r="K327" s="7"/>
      <c r="L327" s="7"/>
      <c r="M327" s="7"/>
      <c r="N327" s="7"/>
      <c r="O327" s="7"/>
      <c r="P327" s="7"/>
      <c r="Q327" s="7"/>
      <c r="R327" s="7"/>
    </row>
    <row r="328" spans="1:18">
      <c r="A328" s="7"/>
      <c r="B328" s="7"/>
      <c r="C328" s="7"/>
      <c r="D328" s="7"/>
      <c r="E328" s="7"/>
      <c r="F328" s="7"/>
      <c r="G328" s="7"/>
      <c r="H328" s="7"/>
      <c r="I328" s="7"/>
      <c r="J328" s="7"/>
      <c r="K328" s="7"/>
      <c r="L328" s="7"/>
      <c r="M328" s="7"/>
      <c r="N328" s="7"/>
      <c r="O328" s="7"/>
      <c r="P328" s="7"/>
      <c r="Q328" s="7"/>
      <c r="R328" s="7"/>
    </row>
    <row r="329" spans="1:18">
      <c r="A329" s="7"/>
      <c r="B329" s="7"/>
      <c r="C329" s="7"/>
      <c r="D329" s="7"/>
      <c r="E329" s="7"/>
      <c r="F329" s="7"/>
      <c r="G329" s="7"/>
      <c r="H329" s="7"/>
      <c r="I329" s="7"/>
      <c r="J329" s="7"/>
      <c r="K329" s="7"/>
      <c r="L329" s="7"/>
      <c r="M329" s="7"/>
      <c r="N329" s="7"/>
      <c r="O329" s="7"/>
      <c r="P329" s="7"/>
      <c r="Q329" s="7"/>
      <c r="R329" s="7"/>
    </row>
    <row r="330" spans="1:18">
      <c r="A330" s="7"/>
      <c r="B330" s="7"/>
      <c r="C330" s="7"/>
      <c r="D330" s="7"/>
      <c r="E330" s="7"/>
      <c r="F330" s="7"/>
      <c r="G330" s="7"/>
      <c r="H330" s="7"/>
      <c r="I330" s="7"/>
      <c r="J330" s="7"/>
      <c r="K330" s="7"/>
      <c r="L330" s="7"/>
      <c r="M330" s="7"/>
      <c r="N330" s="7"/>
      <c r="O330" s="7"/>
      <c r="P330" s="7"/>
      <c r="Q330" s="7"/>
      <c r="R330" s="7"/>
    </row>
    <row r="331" spans="1:18">
      <c r="A331" s="7"/>
      <c r="B331" s="7"/>
      <c r="C331" s="7"/>
      <c r="D331" s="7"/>
      <c r="E331" s="7"/>
      <c r="F331" s="7"/>
      <c r="G331" s="7"/>
      <c r="H331" s="7"/>
      <c r="I331" s="7"/>
      <c r="J331" s="7"/>
      <c r="K331" s="7"/>
      <c r="L331" s="7"/>
      <c r="M331" s="7"/>
      <c r="N331" s="7"/>
      <c r="O331" s="7"/>
      <c r="P331" s="7"/>
      <c r="Q331" s="7"/>
      <c r="R331" s="7"/>
    </row>
    <row r="332" spans="1:18">
      <c r="A332" s="7"/>
      <c r="B332" s="7"/>
      <c r="C332" s="7"/>
      <c r="D332" s="7"/>
      <c r="E332" s="7"/>
      <c r="F332" s="7"/>
      <c r="G332" s="7"/>
      <c r="H332" s="7"/>
      <c r="I332" s="7"/>
      <c r="J332" s="7"/>
      <c r="K332" s="7"/>
      <c r="L332" s="7"/>
      <c r="M332" s="7"/>
      <c r="N332" s="7"/>
      <c r="O332" s="7"/>
      <c r="P332" s="7"/>
      <c r="Q332" s="7"/>
      <c r="R332" s="7"/>
    </row>
    <row r="333" spans="1:18">
      <c r="A333" s="7"/>
      <c r="B333" s="7"/>
      <c r="C333" s="7"/>
      <c r="D333" s="7"/>
      <c r="E333" s="7"/>
      <c r="F333" s="7"/>
      <c r="G333" s="7"/>
      <c r="H333" s="7"/>
      <c r="I333" s="7"/>
      <c r="J333" s="7"/>
      <c r="K333" s="7"/>
      <c r="L333" s="7"/>
      <c r="M333" s="7"/>
      <c r="N333" s="7"/>
      <c r="O333" s="7"/>
      <c r="P333" s="7"/>
      <c r="Q333" s="7"/>
      <c r="R333" s="7"/>
    </row>
    <row r="334" spans="1:18">
      <c r="A334" s="7"/>
      <c r="B334" s="7"/>
      <c r="C334" s="7"/>
      <c r="D334" s="7"/>
      <c r="E334" s="7"/>
      <c r="F334" s="7"/>
      <c r="G334" s="7"/>
      <c r="H334" s="7"/>
      <c r="I334" s="7"/>
      <c r="J334" s="7"/>
      <c r="K334" s="7"/>
      <c r="L334" s="7"/>
      <c r="M334" s="7"/>
      <c r="N334" s="7"/>
      <c r="O334" s="7"/>
      <c r="P334" s="7"/>
      <c r="Q334" s="7"/>
      <c r="R334" s="7"/>
    </row>
    <row r="335" spans="1:18">
      <c r="A335" s="7"/>
      <c r="B335" s="7"/>
      <c r="C335" s="7"/>
      <c r="D335" s="7"/>
      <c r="E335" s="7"/>
      <c r="F335" s="7"/>
      <c r="G335" s="7"/>
      <c r="H335" s="7"/>
      <c r="I335" s="7"/>
      <c r="J335" s="7"/>
      <c r="K335" s="7"/>
      <c r="L335" s="7"/>
      <c r="M335" s="7"/>
      <c r="N335" s="7"/>
      <c r="O335" s="7"/>
      <c r="P335" s="7"/>
      <c r="Q335" s="7"/>
      <c r="R335" s="7"/>
    </row>
    <row r="336" spans="1:18">
      <c r="A336" s="7"/>
      <c r="B336" s="7"/>
      <c r="C336" s="7"/>
      <c r="D336" s="7"/>
      <c r="E336" s="7"/>
      <c r="F336" s="7"/>
      <c r="G336" s="7"/>
      <c r="H336" s="7"/>
      <c r="I336" s="7"/>
      <c r="J336" s="7"/>
      <c r="K336" s="7"/>
      <c r="L336" s="7"/>
      <c r="M336" s="7"/>
      <c r="N336" s="7"/>
      <c r="O336" s="7"/>
      <c r="P336" s="7"/>
      <c r="Q336" s="7"/>
      <c r="R336" s="7"/>
    </row>
    <row r="337" spans="1:18">
      <c r="A337" s="7"/>
      <c r="B337" s="7"/>
      <c r="C337" s="7"/>
      <c r="D337" s="7"/>
      <c r="E337" s="7"/>
      <c r="F337" s="7"/>
      <c r="G337" s="7"/>
      <c r="H337" s="7"/>
      <c r="I337" s="7"/>
      <c r="J337" s="7"/>
      <c r="K337" s="7"/>
      <c r="L337" s="7"/>
      <c r="M337" s="7"/>
      <c r="N337" s="7"/>
      <c r="O337" s="7"/>
      <c r="P337" s="7"/>
      <c r="Q337" s="7"/>
      <c r="R337" s="7"/>
    </row>
    <row r="338" spans="1:18">
      <c r="A338" s="7"/>
      <c r="B338" s="7"/>
      <c r="C338" s="7"/>
      <c r="D338" s="7"/>
      <c r="E338" s="7"/>
      <c r="F338" s="7"/>
      <c r="G338" s="7"/>
      <c r="H338" s="7"/>
      <c r="I338" s="7"/>
      <c r="J338" s="7"/>
      <c r="K338" s="7"/>
      <c r="L338" s="7"/>
      <c r="M338" s="7"/>
      <c r="N338" s="7"/>
      <c r="O338" s="7"/>
      <c r="P338" s="7"/>
      <c r="Q338" s="7"/>
      <c r="R338" s="7"/>
    </row>
    <row r="339" spans="1:18">
      <c r="A339" s="7"/>
      <c r="B339" s="7"/>
      <c r="C339" s="7"/>
      <c r="D339" s="7"/>
      <c r="E339" s="7"/>
      <c r="F339" s="7"/>
      <c r="G339" s="7"/>
      <c r="H339" s="7"/>
      <c r="I339" s="7"/>
      <c r="J339" s="7"/>
      <c r="K339" s="7"/>
      <c r="L339" s="7"/>
      <c r="M339" s="7"/>
      <c r="N339" s="7"/>
      <c r="O339" s="7"/>
      <c r="P339" s="7"/>
      <c r="Q339" s="7"/>
      <c r="R339" s="7"/>
    </row>
    <row r="340" spans="1:18">
      <c r="A340" s="7"/>
      <c r="B340" s="7"/>
      <c r="C340" s="7"/>
      <c r="D340" s="7"/>
      <c r="E340" s="7"/>
      <c r="F340" s="7"/>
      <c r="G340" s="7"/>
      <c r="H340" s="7"/>
      <c r="I340" s="7"/>
      <c r="J340" s="7"/>
      <c r="K340" s="7"/>
      <c r="L340" s="7"/>
      <c r="M340" s="7"/>
      <c r="N340" s="7"/>
      <c r="O340" s="7"/>
      <c r="P340" s="7"/>
      <c r="Q340" s="7"/>
      <c r="R340" s="7"/>
    </row>
    <row r="341" spans="1:18">
      <c r="A341" s="7"/>
      <c r="B341" s="7"/>
      <c r="C341" s="7"/>
      <c r="D341" s="7"/>
      <c r="E341" s="7"/>
      <c r="F341" s="7"/>
      <c r="G341" s="7"/>
      <c r="H341" s="7"/>
      <c r="I341" s="7"/>
      <c r="J341" s="7"/>
      <c r="K341" s="7"/>
      <c r="L341" s="7"/>
      <c r="M341" s="7"/>
      <c r="N341" s="7"/>
      <c r="O341" s="7"/>
      <c r="P341" s="7"/>
      <c r="Q341" s="7"/>
      <c r="R341" s="7"/>
    </row>
    <row r="342" spans="1:18">
      <c r="A342" s="7"/>
      <c r="B342" s="7"/>
      <c r="C342" s="7"/>
      <c r="D342" s="7"/>
      <c r="E342" s="7"/>
      <c r="F342" s="7"/>
      <c r="G342" s="7"/>
      <c r="H342" s="7"/>
      <c r="I342" s="7"/>
      <c r="J342" s="7"/>
      <c r="K342" s="7"/>
      <c r="L342" s="7"/>
      <c r="M342" s="7"/>
      <c r="N342" s="7"/>
      <c r="O342" s="7"/>
      <c r="P342" s="7"/>
      <c r="Q342" s="7"/>
      <c r="R342" s="7"/>
    </row>
    <row r="343" spans="1:18">
      <c r="A343" s="7"/>
      <c r="B343" s="7"/>
      <c r="C343" s="7"/>
      <c r="D343" s="7"/>
      <c r="E343" s="7"/>
      <c r="F343" s="7"/>
      <c r="G343" s="7"/>
      <c r="H343" s="7"/>
      <c r="I343" s="7"/>
      <c r="J343" s="7"/>
      <c r="K343" s="7"/>
      <c r="L343" s="7"/>
      <c r="M343" s="7"/>
      <c r="N343" s="7"/>
      <c r="O343" s="7"/>
      <c r="P343" s="7"/>
      <c r="Q343" s="7"/>
      <c r="R343" s="7"/>
    </row>
    <row r="344" spans="1:18">
      <c r="A344" s="7"/>
      <c r="B344" s="7"/>
      <c r="C344" s="7"/>
      <c r="D344" s="7"/>
      <c r="E344" s="7"/>
      <c r="F344" s="7"/>
      <c r="G344" s="7"/>
      <c r="H344" s="7"/>
      <c r="I344" s="7"/>
      <c r="J344" s="7"/>
      <c r="K344" s="7"/>
      <c r="L344" s="7"/>
      <c r="M344" s="7"/>
      <c r="N344" s="7"/>
      <c r="O344" s="7"/>
      <c r="P344" s="7"/>
      <c r="Q344" s="7"/>
      <c r="R344" s="7"/>
    </row>
    <row r="345" spans="1:18">
      <c r="A345" s="7"/>
      <c r="B345" s="7"/>
      <c r="C345" s="7"/>
      <c r="D345" s="7"/>
      <c r="E345" s="7"/>
      <c r="F345" s="7"/>
      <c r="G345" s="7"/>
      <c r="H345" s="7"/>
      <c r="I345" s="7"/>
      <c r="J345" s="7"/>
      <c r="K345" s="7"/>
      <c r="L345" s="7"/>
      <c r="M345" s="7"/>
      <c r="N345" s="7"/>
      <c r="O345" s="7"/>
      <c r="P345" s="7"/>
      <c r="Q345" s="7"/>
      <c r="R345" s="7"/>
    </row>
    <row r="346" spans="1:18">
      <c r="A346" s="7"/>
      <c r="B346" s="7"/>
      <c r="C346" s="7"/>
      <c r="D346" s="7"/>
      <c r="E346" s="7"/>
      <c r="F346" s="7"/>
      <c r="G346" s="7"/>
      <c r="H346" s="7"/>
      <c r="I346" s="7"/>
      <c r="J346" s="7"/>
      <c r="K346" s="7"/>
      <c r="L346" s="7"/>
      <c r="M346" s="7"/>
      <c r="N346" s="7"/>
      <c r="O346" s="7"/>
      <c r="P346" s="7"/>
      <c r="Q346" s="7"/>
      <c r="R346" s="7"/>
    </row>
    <row r="347" spans="1:18">
      <c r="A347" s="7"/>
      <c r="B347" s="7"/>
      <c r="C347" s="7"/>
      <c r="D347" s="7"/>
      <c r="E347" s="7"/>
      <c r="F347" s="7"/>
      <c r="G347" s="7"/>
      <c r="H347" s="7"/>
      <c r="I347" s="7"/>
      <c r="J347" s="7"/>
      <c r="K347" s="7"/>
      <c r="L347" s="7"/>
      <c r="M347" s="7"/>
      <c r="N347" s="7"/>
      <c r="O347" s="7"/>
      <c r="P347" s="7"/>
      <c r="Q347" s="7"/>
      <c r="R347" s="7"/>
    </row>
    <row r="348" spans="1:18">
      <c r="A348" s="7"/>
      <c r="B348" s="7"/>
      <c r="C348" s="7"/>
      <c r="D348" s="7"/>
      <c r="E348" s="7"/>
      <c r="F348" s="7"/>
      <c r="G348" s="7"/>
      <c r="H348" s="7"/>
      <c r="I348" s="7"/>
      <c r="J348" s="7"/>
      <c r="K348" s="7"/>
      <c r="L348" s="7"/>
      <c r="M348" s="7"/>
      <c r="N348" s="7"/>
      <c r="O348" s="7"/>
      <c r="P348" s="7"/>
      <c r="Q348" s="7"/>
      <c r="R348" s="7"/>
    </row>
    <row r="349" spans="1:18">
      <c r="A349" s="7"/>
      <c r="B349" s="7"/>
      <c r="C349" s="7"/>
      <c r="D349" s="7"/>
      <c r="E349" s="7"/>
      <c r="F349" s="7"/>
      <c r="G349" s="7"/>
      <c r="H349" s="7"/>
      <c r="I349" s="7"/>
      <c r="J349" s="7"/>
      <c r="K349" s="7"/>
      <c r="L349" s="7"/>
      <c r="M349" s="7"/>
      <c r="N349" s="7"/>
      <c r="O349" s="7"/>
      <c r="P349" s="7"/>
      <c r="Q349" s="7"/>
      <c r="R349" s="7"/>
    </row>
    <row r="350" spans="1:18">
      <c r="A350" s="7"/>
      <c r="B350" s="7"/>
      <c r="C350" s="7"/>
      <c r="D350" s="7"/>
      <c r="E350" s="7"/>
      <c r="F350" s="7"/>
      <c r="G350" s="7"/>
      <c r="H350" s="7"/>
      <c r="I350" s="7"/>
      <c r="J350" s="7"/>
      <c r="K350" s="7"/>
      <c r="L350" s="7"/>
      <c r="M350" s="7"/>
      <c r="N350" s="7"/>
      <c r="O350" s="7"/>
      <c r="P350" s="7"/>
      <c r="Q350" s="7"/>
      <c r="R350" s="7"/>
    </row>
    <row r="351" spans="1:18">
      <c r="A351" s="7"/>
      <c r="B351" s="7"/>
      <c r="C351" s="7"/>
      <c r="D351" s="7"/>
      <c r="E351" s="7"/>
      <c r="F351" s="7"/>
      <c r="G351" s="7"/>
      <c r="H351" s="7"/>
      <c r="I351" s="7"/>
      <c r="J351" s="7"/>
      <c r="K351" s="7"/>
      <c r="L351" s="7"/>
      <c r="M351" s="7"/>
      <c r="N351" s="7"/>
      <c r="O351" s="7"/>
      <c r="P351" s="7"/>
      <c r="Q351" s="7"/>
      <c r="R351" s="7"/>
    </row>
    <row r="352" spans="1:18">
      <c r="A352" s="7"/>
      <c r="B352" s="7"/>
      <c r="C352" s="7"/>
      <c r="D352" s="7"/>
      <c r="E352" s="7"/>
      <c r="F352" s="7"/>
      <c r="G352" s="7"/>
      <c r="H352" s="7"/>
      <c r="I352" s="7"/>
      <c r="J352" s="7"/>
      <c r="K352" s="7"/>
      <c r="L352" s="7"/>
      <c r="M352" s="7"/>
      <c r="N352" s="7"/>
      <c r="O352" s="7"/>
      <c r="P352" s="7"/>
      <c r="Q352" s="7"/>
      <c r="R352" s="7"/>
    </row>
    <row r="353" spans="1:18">
      <c r="A353" s="7"/>
      <c r="B353" s="7"/>
      <c r="C353" s="7"/>
      <c r="D353" s="7"/>
      <c r="E353" s="7"/>
      <c r="F353" s="7"/>
      <c r="G353" s="7"/>
      <c r="H353" s="7"/>
      <c r="I353" s="7"/>
      <c r="J353" s="7"/>
      <c r="K353" s="7"/>
      <c r="L353" s="7"/>
      <c r="M353" s="7"/>
      <c r="N353" s="7"/>
      <c r="O353" s="7"/>
      <c r="P353" s="7"/>
      <c r="Q353" s="7"/>
      <c r="R353" s="7"/>
    </row>
    <row r="354" spans="1:18">
      <c r="A354" s="7"/>
      <c r="B354" s="7"/>
      <c r="C354" s="7"/>
      <c r="D354" s="7"/>
      <c r="E354" s="7"/>
      <c r="F354" s="7"/>
      <c r="G354" s="7"/>
      <c r="H354" s="7"/>
      <c r="I354" s="7"/>
      <c r="J354" s="7"/>
      <c r="K354" s="7"/>
      <c r="L354" s="7"/>
      <c r="M354" s="7"/>
      <c r="N354" s="7"/>
      <c r="O354" s="7"/>
      <c r="P354" s="7"/>
      <c r="Q354" s="7"/>
      <c r="R354" s="7"/>
    </row>
    <row r="355" spans="1:18">
      <c r="A355" s="7"/>
      <c r="B355" s="7"/>
      <c r="C355" s="7"/>
      <c r="D355" s="7"/>
      <c r="E355" s="7"/>
      <c r="F355" s="7"/>
      <c r="G355" s="7"/>
      <c r="H355" s="7"/>
      <c r="I355" s="7"/>
      <c r="J355" s="7"/>
      <c r="K355" s="7"/>
      <c r="L355" s="7"/>
      <c r="M355" s="7"/>
      <c r="N355" s="7"/>
      <c r="O355" s="7"/>
      <c r="P355" s="7"/>
      <c r="Q355" s="7"/>
      <c r="R355" s="7"/>
    </row>
    <row r="356" spans="1:18">
      <c r="A356" s="7"/>
      <c r="B356" s="7"/>
      <c r="C356" s="7"/>
      <c r="D356" s="7"/>
      <c r="E356" s="7"/>
      <c r="F356" s="7"/>
      <c r="G356" s="7"/>
      <c r="H356" s="7"/>
      <c r="I356" s="7"/>
      <c r="J356" s="7"/>
      <c r="K356" s="7"/>
      <c r="L356" s="7"/>
      <c r="M356" s="7"/>
      <c r="N356" s="7"/>
      <c r="O356" s="7"/>
      <c r="P356" s="7"/>
      <c r="Q356" s="7"/>
      <c r="R356" s="7"/>
    </row>
    <row r="357" spans="1:18">
      <c r="A357" s="7"/>
      <c r="B357" s="7"/>
      <c r="C357" s="7"/>
      <c r="D357" s="7"/>
      <c r="E357" s="7"/>
      <c r="F357" s="7"/>
      <c r="G357" s="7"/>
      <c r="H357" s="7"/>
      <c r="I357" s="7"/>
      <c r="J357" s="7"/>
      <c r="K357" s="7"/>
      <c r="L357" s="7"/>
      <c r="M357" s="7"/>
      <c r="N357" s="7"/>
      <c r="O357" s="7"/>
      <c r="P357" s="7"/>
      <c r="Q357" s="7"/>
      <c r="R357" s="7"/>
    </row>
    <row r="358" spans="1:18">
      <c r="A358" s="7"/>
      <c r="B358" s="7"/>
      <c r="C358" s="7"/>
      <c r="D358" s="7"/>
      <c r="E358" s="7"/>
      <c r="F358" s="7"/>
      <c r="G358" s="7"/>
      <c r="H358" s="7"/>
      <c r="I358" s="7"/>
      <c r="J358" s="7"/>
      <c r="K358" s="7"/>
      <c r="L358" s="7"/>
      <c r="M358" s="7"/>
      <c r="N358" s="7"/>
      <c r="O358" s="7"/>
      <c r="P358" s="7"/>
      <c r="Q358" s="7"/>
      <c r="R358" s="7"/>
    </row>
    <row r="359" spans="1:18">
      <c r="A359" s="7"/>
      <c r="B359" s="7"/>
      <c r="C359" s="7"/>
      <c r="D359" s="7"/>
      <c r="E359" s="7"/>
      <c r="F359" s="7"/>
      <c r="G359" s="7"/>
      <c r="H359" s="7"/>
      <c r="I359" s="7"/>
      <c r="J359" s="7"/>
      <c r="K359" s="7"/>
      <c r="L359" s="7"/>
      <c r="M359" s="7"/>
      <c r="N359" s="7"/>
      <c r="O359" s="7"/>
      <c r="P359" s="7"/>
      <c r="Q359" s="7"/>
      <c r="R359" s="7"/>
    </row>
    <row r="360" spans="1:18">
      <c r="A360" s="7"/>
      <c r="B360" s="7"/>
      <c r="C360" s="7"/>
      <c r="D360" s="7"/>
      <c r="E360" s="7"/>
      <c r="F360" s="7"/>
      <c r="G360" s="7"/>
      <c r="H360" s="7"/>
      <c r="I360" s="7"/>
      <c r="J360" s="7"/>
      <c r="K360" s="7"/>
      <c r="L360" s="7"/>
      <c r="M360" s="7"/>
      <c r="N360" s="7"/>
      <c r="O360" s="7"/>
      <c r="P360" s="7"/>
      <c r="Q360" s="7"/>
      <c r="R360" s="7"/>
    </row>
    <row r="361" spans="1:18">
      <c r="A361" s="7"/>
      <c r="B361" s="7"/>
      <c r="C361" s="7"/>
      <c r="D361" s="7"/>
      <c r="E361" s="7"/>
      <c r="F361" s="7"/>
      <c r="G361" s="7"/>
      <c r="H361" s="7"/>
      <c r="I361" s="7"/>
      <c r="J361" s="7"/>
      <c r="K361" s="7"/>
      <c r="L361" s="7"/>
      <c r="M361" s="7"/>
      <c r="N361" s="7"/>
      <c r="O361" s="7"/>
      <c r="P361" s="7"/>
      <c r="Q361" s="7"/>
      <c r="R361" s="7"/>
    </row>
    <row r="362" spans="1:18">
      <c r="A362" s="7"/>
      <c r="B362" s="7"/>
      <c r="C362" s="7"/>
      <c r="D362" s="7"/>
      <c r="E362" s="7"/>
      <c r="F362" s="7"/>
      <c r="G362" s="7"/>
      <c r="H362" s="7"/>
      <c r="I362" s="7"/>
      <c r="J362" s="7"/>
      <c r="K362" s="7"/>
      <c r="L362" s="7"/>
      <c r="M362" s="7"/>
      <c r="N362" s="7"/>
      <c r="O362" s="7"/>
      <c r="P362" s="7"/>
      <c r="Q362" s="7"/>
      <c r="R362" s="7"/>
    </row>
    <row r="363" spans="1:18">
      <c r="A363" s="7"/>
      <c r="B363" s="7"/>
      <c r="C363" s="7"/>
      <c r="D363" s="7"/>
      <c r="E363" s="7"/>
      <c r="F363" s="7"/>
      <c r="G363" s="7"/>
      <c r="H363" s="7"/>
      <c r="I363" s="7"/>
      <c r="J363" s="7"/>
      <c r="K363" s="7"/>
      <c r="L363" s="7"/>
      <c r="M363" s="7"/>
      <c r="N363" s="7"/>
      <c r="O363" s="7"/>
      <c r="P363" s="7"/>
      <c r="Q363" s="7"/>
      <c r="R363" s="7"/>
    </row>
    <row r="364" spans="1:18">
      <c r="A364" s="7"/>
      <c r="B364" s="7"/>
      <c r="C364" s="7"/>
      <c r="D364" s="7"/>
      <c r="E364" s="7"/>
      <c r="F364" s="7"/>
      <c r="G364" s="7"/>
      <c r="H364" s="7"/>
      <c r="I364" s="7"/>
      <c r="J364" s="7"/>
      <c r="K364" s="7"/>
      <c r="L364" s="7"/>
      <c r="M364" s="7"/>
      <c r="N364" s="7"/>
      <c r="O364" s="7"/>
      <c r="P364" s="7"/>
      <c r="Q364" s="7"/>
      <c r="R364" s="7"/>
    </row>
    <row r="365" spans="1:18">
      <c r="A365" s="7"/>
      <c r="B365" s="7"/>
      <c r="C365" s="7"/>
      <c r="D365" s="7"/>
      <c r="E365" s="7"/>
      <c r="F365" s="7"/>
      <c r="G365" s="7"/>
      <c r="H365" s="7"/>
      <c r="I365" s="7"/>
      <c r="J365" s="7"/>
      <c r="K365" s="7"/>
      <c r="L365" s="7"/>
      <c r="M365" s="7"/>
      <c r="N365" s="7"/>
      <c r="O365" s="7"/>
      <c r="P365" s="7"/>
      <c r="Q365" s="7"/>
      <c r="R365" s="7"/>
    </row>
    <row r="366" spans="1:18">
      <c r="A366" s="7"/>
      <c r="B366" s="7"/>
      <c r="C366" s="7"/>
      <c r="D366" s="7"/>
      <c r="E366" s="7"/>
      <c r="F366" s="7"/>
      <c r="G366" s="7"/>
      <c r="H366" s="7"/>
      <c r="I366" s="7"/>
      <c r="J366" s="7"/>
      <c r="K366" s="7"/>
      <c r="L366" s="7"/>
      <c r="M366" s="7"/>
      <c r="N366" s="7"/>
      <c r="O366" s="7"/>
      <c r="P366" s="7"/>
      <c r="Q366" s="7"/>
      <c r="R366" s="7"/>
    </row>
    <row r="367" spans="1:18">
      <c r="A367" s="7"/>
      <c r="B367" s="7"/>
      <c r="C367" s="7"/>
      <c r="D367" s="7"/>
      <c r="E367" s="7"/>
      <c r="F367" s="7"/>
      <c r="G367" s="7"/>
      <c r="H367" s="7"/>
      <c r="I367" s="7"/>
      <c r="J367" s="7"/>
      <c r="K367" s="7"/>
      <c r="L367" s="7"/>
      <c r="M367" s="7"/>
      <c r="N367" s="7"/>
      <c r="O367" s="7"/>
      <c r="P367" s="7"/>
      <c r="Q367" s="7"/>
      <c r="R367" s="7"/>
    </row>
    <row r="368" spans="1:18">
      <c r="A368" s="7"/>
      <c r="B368" s="7"/>
      <c r="C368" s="7"/>
      <c r="D368" s="7"/>
      <c r="E368" s="7"/>
      <c r="F368" s="7"/>
      <c r="G368" s="7"/>
      <c r="H368" s="7"/>
      <c r="I368" s="7"/>
      <c r="J368" s="7"/>
      <c r="K368" s="7"/>
      <c r="L368" s="7"/>
      <c r="M368" s="7"/>
      <c r="N368" s="7"/>
      <c r="O368" s="7"/>
      <c r="P368" s="7"/>
      <c r="Q368" s="7"/>
      <c r="R368" s="7"/>
    </row>
    <row r="369" spans="1:18">
      <c r="A369" s="7"/>
      <c r="B369" s="7"/>
      <c r="C369" s="7"/>
      <c r="D369" s="7"/>
      <c r="E369" s="7"/>
      <c r="F369" s="7"/>
      <c r="G369" s="7"/>
      <c r="H369" s="7"/>
      <c r="I369" s="7"/>
      <c r="J369" s="7"/>
      <c r="K369" s="7"/>
      <c r="L369" s="7"/>
      <c r="M369" s="7"/>
      <c r="N369" s="7"/>
      <c r="O369" s="7"/>
      <c r="P369" s="7"/>
      <c r="Q369" s="7"/>
      <c r="R369" s="7"/>
    </row>
    <row r="370" spans="1:18">
      <c r="A370" s="7"/>
      <c r="B370" s="7"/>
      <c r="C370" s="7"/>
      <c r="D370" s="7"/>
      <c r="E370" s="7"/>
      <c r="F370" s="7"/>
      <c r="G370" s="7"/>
      <c r="H370" s="7"/>
      <c r="I370" s="7"/>
      <c r="J370" s="7"/>
      <c r="K370" s="7"/>
      <c r="L370" s="7"/>
      <c r="M370" s="7"/>
      <c r="N370" s="7"/>
      <c r="O370" s="7"/>
      <c r="P370" s="7"/>
      <c r="Q370" s="7"/>
      <c r="R370" s="7"/>
    </row>
    <row r="371" spans="1:18">
      <c r="A371" s="7"/>
      <c r="B371" s="7"/>
      <c r="C371" s="7"/>
      <c r="D371" s="7"/>
      <c r="E371" s="7"/>
      <c r="F371" s="7"/>
      <c r="G371" s="7"/>
      <c r="H371" s="7"/>
      <c r="I371" s="7"/>
      <c r="J371" s="7"/>
      <c r="K371" s="7"/>
      <c r="L371" s="7"/>
      <c r="M371" s="7"/>
      <c r="N371" s="7"/>
      <c r="O371" s="7"/>
      <c r="P371" s="7"/>
      <c r="Q371" s="7"/>
      <c r="R371" s="7"/>
    </row>
    <row r="372" spans="1:18">
      <c r="A372" s="7"/>
      <c r="B372" s="7"/>
      <c r="C372" s="7"/>
      <c r="D372" s="7"/>
      <c r="E372" s="7"/>
      <c r="F372" s="7"/>
      <c r="G372" s="7"/>
      <c r="H372" s="7"/>
      <c r="I372" s="7"/>
      <c r="J372" s="7"/>
      <c r="K372" s="7"/>
      <c r="L372" s="7"/>
      <c r="M372" s="7"/>
      <c r="N372" s="7"/>
      <c r="O372" s="7"/>
      <c r="P372" s="7"/>
      <c r="Q372" s="7"/>
      <c r="R372" s="7"/>
    </row>
    <row r="373" spans="1:18">
      <c r="A373" s="7"/>
      <c r="B373" s="7"/>
      <c r="C373" s="7"/>
      <c r="D373" s="7"/>
      <c r="E373" s="7"/>
      <c r="F373" s="7"/>
      <c r="G373" s="7"/>
      <c r="H373" s="7"/>
      <c r="I373" s="7"/>
      <c r="J373" s="7"/>
      <c r="K373" s="7"/>
      <c r="L373" s="7"/>
      <c r="M373" s="7"/>
      <c r="N373" s="7"/>
      <c r="O373" s="7"/>
      <c r="P373" s="7"/>
      <c r="Q373" s="7"/>
      <c r="R373" s="7"/>
    </row>
    <row r="374" spans="1:18">
      <c r="A374" s="7"/>
      <c r="B374" s="7"/>
      <c r="C374" s="7"/>
      <c r="D374" s="7"/>
      <c r="E374" s="7"/>
      <c r="F374" s="7"/>
      <c r="G374" s="7"/>
      <c r="H374" s="7"/>
      <c r="I374" s="7"/>
      <c r="J374" s="7"/>
      <c r="K374" s="7"/>
      <c r="L374" s="7"/>
      <c r="M374" s="7"/>
      <c r="N374" s="7"/>
      <c r="O374" s="7"/>
      <c r="P374" s="7"/>
      <c r="Q374" s="7"/>
      <c r="R374" s="7"/>
    </row>
    <row r="375" spans="1:18">
      <c r="A375" s="7"/>
      <c r="B375" s="7"/>
      <c r="C375" s="7"/>
      <c r="D375" s="7"/>
      <c r="E375" s="7"/>
      <c r="F375" s="7"/>
      <c r="G375" s="7"/>
      <c r="H375" s="7"/>
      <c r="I375" s="7"/>
      <c r="J375" s="7"/>
      <c r="K375" s="7"/>
      <c r="L375" s="7"/>
      <c r="M375" s="7"/>
      <c r="N375" s="7"/>
      <c r="O375" s="7"/>
      <c r="P375" s="7"/>
      <c r="Q375" s="7"/>
      <c r="R375" s="7"/>
    </row>
    <row r="376" spans="1:18">
      <c r="A376" s="7"/>
      <c r="B376" s="7"/>
      <c r="C376" s="7"/>
      <c r="D376" s="7"/>
      <c r="E376" s="7"/>
      <c r="F376" s="7"/>
      <c r="G376" s="7"/>
      <c r="H376" s="7"/>
      <c r="I376" s="7"/>
      <c r="J376" s="7"/>
      <c r="K376" s="7"/>
      <c r="L376" s="7"/>
      <c r="M376" s="7"/>
      <c r="N376" s="7"/>
      <c r="O376" s="7"/>
      <c r="P376" s="7"/>
      <c r="Q376" s="7"/>
      <c r="R376" s="7"/>
    </row>
    <row r="377" spans="1:18">
      <c r="A377" s="7"/>
      <c r="B377" s="7"/>
      <c r="C377" s="7"/>
      <c r="D377" s="7"/>
      <c r="E377" s="7"/>
      <c r="F377" s="7"/>
      <c r="G377" s="7"/>
      <c r="H377" s="7"/>
      <c r="I377" s="7"/>
      <c r="J377" s="7"/>
      <c r="K377" s="7"/>
      <c r="L377" s="7"/>
      <c r="M377" s="7"/>
      <c r="N377" s="7"/>
      <c r="O377" s="7"/>
      <c r="P377" s="7"/>
      <c r="Q377" s="7"/>
      <c r="R377" s="7"/>
    </row>
    <row r="378" spans="1:18">
      <c r="A378" s="7"/>
      <c r="B378" s="7"/>
      <c r="C378" s="7"/>
      <c r="D378" s="7"/>
      <c r="E378" s="7"/>
      <c r="F378" s="7"/>
      <c r="G378" s="7"/>
      <c r="H378" s="7"/>
      <c r="I378" s="7"/>
      <c r="J378" s="7"/>
      <c r="K378" s="7"/>
      <c r="L378" s="7"/>
      <c r="M378" s="7"/>
      <c r="N378" s="7"/>
      <c r="O378" s="7"/>
      <c r="P378" s="7"/>
      <c r="Q378" s="7"/>
      <c r="R378" s="7"/>
    </row>
    <row r="379" spans="1:18">
      <c r="A379" s="7"/>
      <c r="B379" s="7"/>
      <c r="C379" s="7"/>
      <c r="D379" s="7"/>
      <c r="E379" s="7"/>
      <c r="F379" s="7"/>
      <c r="G379" s="7"/>
      <c r="H379" s="7"/>
      <c r="I379" s="7"/>
      <c r="J379" s="7"/>
      <c r="K379" s="7"/>
      <c r="L379" s="7"/>
      <c r="M379" s="7"/>
      <c r="N379" s="7"/>
      <c r="O379" s="7"/>
      <c r="P379" s="7"/>
      <c r="Q379" s="7"/>
      <c r="R379" s="7"/>
    </row>
    <row r="380" spans="1:18">
      <c r="A380" s="7"/>
      <c r="B380" s="7"/>
      <c r="C380" s="7"/>
      <c r="D380" s="7"/>
      <c r="E380" s="7"/>
      <c r="F380" s="7"/>
      <c r="G380" s="7"/>
      <c r="H380" s="7"/>
      <c r="I380" s="7"/>
      <c r="J380" s="7"/>
      <c r="K380" s="7"/>
      <c r="L380" s="7"/>
      <c r="M380" s="7"/>
      <c r="N380" s="7"/>
      <c r="O380" s="7"/>
      <c r="P380" s="7"/>
      <c r="Q380" s="7"/>
      <c r="R380" s="7"/>
    </row>
    <row r="381" spans="1:18">
      <c r="A381" s="7"/>
      <c r="B381" s="7"/>
      <c r="C381" s="7"/>
      <c r="D381" s="7"/>
      <c r="E381" s="7"/>
      <c r="F381" s="7"/>
      <c r="G381" s="7"/>
      <c r="H381" s="7"/>
      <c r="I381" s="7"/>
      <c r="J381" s="7"/>
      <c r="K381" s="7"/>
      <c r="L381" s="7"/>
      <c r="M381" s="7"/>
      <c r="N381" s="7"/>
      <c r="O381" s="7"/>
      <c r="P381" s="7"/>
      <c r="Q381" s="7"/>
      <c r="R381" s="7"/>
    </row>
    <row r="382" spans="1:18">
      <c r="A382" s="7"/>
      <c r="B382" s="7"/>
      <c r="C382" s="7"/>
      <c r="D382" s="7"/>
      <c r="E382" s="7"/>
      <c r="F382" s="7"/>
      <c r="G382" s="7"/>
      <c r="H382" s="7"/>
      <c r="I382" s="7"/>
      <c r="J382" s="7"/>
      <c r="K382" s="7"/>
      <c r="L382" s="7"/>
      <c r="M382" s="7"/>
      <c r="N382" s="7"/>
      <c r="O382" s="7"/>
      <c r="P382" s="7"/>
      <c r="Q382" s="7"/>
      <c r="R382" s="7"/>
    </row>
    <row r="383" spans="1:18">
      <c r="A383" s="7"/>
      <c r="B383" s="7"/>
      <c r="C383" s="7"/>
      <c r="D383" s="7"/>
      <c r="E383" s="7"/>
      <c r="F383" s="7"/>
      <c r="G383" s="7"/>
      <c r="H383" s="7"/>
      <c r="I383" s="7"/>
      <c r="J383" s="7"/>
      <c r="K383" s="7"/>
      <c r="L383" s="7"/>
      <c r="M383" s="7"/>
      <c r="N383" s="7"/>
      <c r="O383" s="7"/>
      <c r="P383" s="7"/>
      <c r="Q383" s="7"/>
      <c r="R383" s="7"/>
    </row>
    <row r="384" spans="1:18">
      <c r="A384" s="7"/>
      <c r="B384" s="7"/>
      <c r="C384" s="7"/>
      <c r="D384" s="7"/>
      <c r="E384" s="7"/>
      <c r="F384" s="7"/>
      <c r="G384" s="7"/>
      <c r="H384" s="7"/>
      <c r="I384" s="7"/>
      <c r="J384" s="7"/>
      <c r="K384" s="7"/>
      <c r="L384" s="7"/>
      <c r="M384" s="7"/>
      <c r="N384" s="7"/>
      <c r="O384" s="7"/>
      <c r="P384" s="7"/>
      <c r="Q384" s="7"/>
      <c r="R384" s="7"/>
    </row>
    <row r="385" spans="1:18">
      <c r="A385" s="7"/>
      <c r="B385" s="7"/>
      <c r="C385" s="7"/>
      <c r="D385" s="7"/>
      <c r="E385" s="7"/>
      <c r="F385" s="7"/>
      <c r="G385" s="7"/>
      <c r="H385" s="7"/>
      <c r="I385" s="7"/>
      <c r="J385" s="7"/>
      <c r="K385" s="7"/>
      <c r="L385" s="7"/>
      <c r="M385" s="7"/>
      <c r="N385" s="7"/>
      <c r="O385" s="7"/>
      <c r="P385" s="7"/>
      <c r="Q385" s="7"/>
      <c r="R385" s="7"/>
    </row>
    <row r="386" spans="1:18">
      <c r="A386" s="7"/>
      <c r="B386" s="7"/>
      <c r="C386" s="7"/>
      <c r="D386" s="7"/>
      <c r="E386" s="7"/>
      <c r="F386" s="7"/>
      <c r="G386" s="7"/>
      <c r="H386" s="7"/>
      <c r="I386" s="7"/>
      <c r="J386" s="7"/>
      <c r="K386" s="7"/>
      <c r="L386" s="7"/>
      <c r="M386" s="7"/>
      <c r="N386" s="7"/>
      <c r="O386" s="7"/>
      <c r="P386" s="7"/>
      <c r="Q386" s="7"/>
      <c r="R386" s="7"/>
    </row>
    <row r="387" spans="1:18">
      <c r="A387" s="7"/>
      <c r="B387" s="7"/>
      <c r="C387" s="7"/>
      <c r="D387" s="7"/>
      <c r="E387" s="7"/>
      <c r="F387" s="7"/>
      <c r="G387" s="7"/>
      <c r="H387" s="7"/>
      <c r="I387" s="7"/>
      <c r="J387" s="7"/>
      <c r="K387" s="7"/>
      <c r="L387" s="7"/>
      <c r="M387" s="7"/>
      <c r="N387" s="7"/>
      <c r="O387" s="7"/>
      <c r="P387" s="7"/>
      <c r="Q387" s="7"/>
      <c r="R387" s="7"/>
    </row>
    <row r="388" spans="1:18">
      <c r="A388" s="7"/>
      <c r="B388" s="7"/>
      <c r="C388" s="7"/>
      <c r="D388" s="7"/>
      <c r="E388" s="7"/>
      <c r="F388" s="7"/>
      <c r="G388" s="7"/>
      <c r="H388" s="7"/>
      <c r="I388" s="7"/>
      <c r="J388" s="7"/>
      <c r="K388" s="7"/>
      <c r="L388" s="7"/>
      <c r="M388" s="7"/>
      <c r="N388" s="7"/>
      <c r="O388" s="7"/>
      <c r="P388" s="7"/>
      <c r="Q388" s="7"/>
      <c r="R388" s="7"/>
    </row>
    <row r="389" spans="1:18">
      <c r="A389" s="7"/>
      <c r="B389" s="7"/>
      <c r="C389" s="7"/>
      <c r="D389" s="7"/>
      <c r="E389" s="7"/>
      <c r="F389" s="7"/>
      <c r="G389" s="7"/>
      <c r="H389" s="7"/>
      <c r="I389" s="7"/>
      <c r="J389" s="7"/>
      <c r="K389" s="7"/>
      <c r="L389" s="7"/>
      <c r="M389" s="7"/>
      <c r="N389" s="7"/>
      <c r="O389" s="7"/>
      <c r="P389" s="7"/>
      <c r="Q389" s="7"/>
      <c r="R389" s="7"/>
    </row>
    <row r="390" spans="1:18">
      <c r="A390" s="7"/>
      <c r="B390" s="7"/>
      <c r="C390" s="7"/>
      <c r="D390" s="7"/>
      <c r="E390" s="7"/>
      <c r="F390" s="7"/>
      <c r="G390" s="7"/>
      <c r="H390" s="7"/>
      <c r="I390" s="7"/>
      <c r="J390" s="7"/>
      <c r="K390" s="7"/>
      <c r="L390" s="7"/>
      <c r="M390" s="7"/>
      <c r="N390" s="7"/>
      <c r="O390" s="7"/>
      <c r="P390" s="7"/>
      <c r="Q390" s="7"/>
      <c r="R390" s="7"/>
    </row>
    <row r="391" spans="1:18">
      <c r="A391" s="7"/>
      <c r="B391" s="7"/>
      <c r="C391" s="7"/>
      <c r="D391" s="7"/>
      <c r="E391" s="7"/>
      <c r="F391" s="7"/>
      <c r="G391" s="7"/>
      <c r="H391" s="7"/>
      <c r="I391" s="7"/>
      <c r="J391" s="7"/>
      <c r="K391" s="7"/>
      <c r="L391" s="7"/>
      <c r="M391" s="7"/>
      <c r="N391" s="7"/>
      <c r="O391" s="7"/>
      <c r="P391" s="7"/>
      <c r="Q391" s="7"/>
      <c r="R391" s="7"/>
    </row>
    <row r="392" spans="1:18">
      <c r="A392" s="7"/>
      <c r="B392" s="7"/>
      <c r="C392" s="7"/>
      <c r="D392" s="7"/>
      <c r="E392" s="7"/>
      <c r="F392" s="7"/>
      <c r="G392" s="7"/>
      <c r="H392" s="7"/>
      <c r="I392" s="7"/>
      <c r="J392" s="7"/>
      <c r="K392" s="7"/>
      <c r="L392" s="7"/>
      <c r="M392" s="7"/>
      <c r="N392" s="7"/>
      <c r="O392" s="7"/>
      <c r="P392" s="7"/>
      <c r="Q392" s="7"/>
      <c r="R392" s="7"/>
    </row>
    <row r="393" spans="1:18">
      <c r="A393" s="7"/>
      <c r="B393" s="7"/>
      <c r="C393" s="7"/>
      <c r="D393" s="7"/>
      <c r="E393" s="7"/>
      <c r="F393" s="7"/>
      <c r="G393" s="7"/>
      <c r="H393" s="7"/>
      <c r="I393" s="7"/>
      <c r="J393" s="7"/>
      <c r="K393" s="7"/>
      <c r="L393" s="7"/>
      <c r="M393" s="7"/>
      <c r="N393" s="7"/>
      <c r="O393" s="7"/>
      <c r="P393" s="7"/>
      <c r="Q393" s="7"/>
      <c r="R393" s="7"/>
    </row>
    <row r="394" spans="1:18">
      <c r="A394" s="7"/>
      <c r="B394" s="7"/>
      <c r="C394" s="7"/>
      <c r="D394" s="7"/>
      <c r="E394" s="7"/>
      <c r="F394" s="7"/>
      <c r="G394" s="7"/>
      <c r="H394" s="7"/>
      <c r="I394" s="7"/>
      <c r="J394" s="7"/>
      <c r="K394" s="7"/>
      <c r="L394" s="7"/>
      <c r="M394" s="7"/>
      <c r="N394" s="7"/>
      <c r="O394" s="7"/>
      <c r="P394" s="7"/>
      <c r="Q394" s="7"/>
      <c r="R394" s="7"/>
    </row>
    <row r="395" spans="1:18">
      <c r="A395" s="7"/>
      <c r="B395" s="7"/>
      <c r="C395" s="7"/>
      <c r="D395" s="7"/>
      <c r="E395" s="7"/>
      <c r="F395" s="7"/>
      <c r="G395" s="7"/>
      <c r="H395" s="7"/>
      <c r="I395" s="7"/>
      <c r="J395" s="7"/>
      <c r="K395" s="7"/>
      <c r="L395" s="7"/>
      <c r="M395" s="7"/>
      <c r="N395" s="7"/>
      <c r="O395" s="7"/>
      <c r="P395" s="7"/>
      <c r="Q395" s="7"/>
      <c r="R395" s="7"/>
    </row>
    <row r="396" spans="1:18">
      <c r="A396" s="7"/>
      <c r="B396" s="7"/>
      <c r="C396" s="7"/>
      <c r="D396" s="7"/>
      <c r="E396" s="7"/>
      <c r="F396" s="7"/>
      <c r="G396" s="7"/>
      <c r="H396" s="7"/>
      <c r="I396" s="7"/>
      <c r="J396" s="7"/>
      <c r="K396" s="7"/>
      <c r="L396" s="7"/>
      <c r="M396" s="7"/>
      <c r="N396" s="7"/>
      <c r="O396" s="7"/>
      <c r="P396" s="7"/>
      <c r="Q396" s="7"/>
      <c r="R396" s="7"/>
    </row>
    <row r="397" spans="1:18">
      <c r="A397" s="7"/>
      <c r="B397" s="7"/>
      <c r="C397" s="7"/>
      <c r="D397" s="7"/>
      <c r="E397" s="7"/>
      <c r="F397" s="7"/>
      <c r="G397" s="7"/>
      <c r="H397" s="7"/>
      <c r="I397" s="7"/>
      <c r="J397" s="7"/>
      <c r="K397" s="7"/>
      <c r="L397" s="7"/>
      <c r="M397" s="7"/>
      <c r="N397" s="7"/>
      <c r="O397" s="7"/>
      <c r="P397" s="7"/>
      <c r="Q397" s="7"/>
      <c r="R397" s="7"/>
    </row>
    <row r="398" spans="1:18">
      <c r="A398" s="7"/>
      <c r="B398" s="7"/>
      <c r="C398" s="7"/>
      <c r="D398" s="7"/>
      <c r="E398" s="7"/>
      <c r="F398" s="7"/>
      <c r="G398" s="7"/>
      <c r="H398" s="7"/>
      <c r="I398" s="7"/>
      <c r="J398" s="7"/>
      <c r="K398" s="7"/>
      <c r="L398" s="7"/>
      <c r="M398" s="7"/>
      <c r="N398" s="7"/>
      <c r="O398" s="7"/>
      <c r="P398" s="7"/>
      <c r="Q398" s="7"/>
      <c r="R398" s="7"/>
    </row>
    <row r="399" spans="1:18">
      <c r="A399" s="7"/>
      <c r="B399" s="7"/>
      <c r="C399" s="7"/>
      <c r="D399" s="7"/>
      <c r="E399" s="7"/>
      <c r="F399" s="7"/>
      <c r="G399" s="7"/>
      <c r="H399" s="7"/>
      <c r="I399" s="7"/>
      <c r="J399" s="7"/>
      <c r="K399" s="7"/>
      <c r="L399" s="7"/>
      <c r="M399" s="7"/>
      <c r="N399" s="7"/>
      <c r="O399" s="7"/>
      <c r="P399" s="7"/>
      <c r="Q399" s="7"/>
      <c r="R399" s="7"/>
    </row>
    <row r="400" spans="1:18">
      <c r="A400" s="7"/>
      <c r="B400" s="7"/>
      <c r="C400" s="7"/>
      <c r="D400" s="7"/>
      <c r="E400" s="7"/>
      <c r="F400" s="7"/>
      <c r="G400" s="7"/>
      <c r="H400" s="7"/>
      <c r="I400" s="7"/>
      <c r="J400" s="7"/>
      <c r="K400" s="7"/>
      <c r="L400" s="7"/>
      <c r="M400" s="7"/>
      <c r="N400" s="7"/>
      <c r="O400" s="7"/>
      <c r="P400" s="7"/>
      <c r="Q400" s="7"/>
      <c r="R400" s="7"/>
    </row>
    <row r="401" spans="1:18">
      <c r="A401" s="7"/>
      <c r="B401" s="7"/>
      <c r="C401" s="7"/>
      <c r="D401" s="7"/>
      <c r="E401" s="7"/>
      <c r="F401" s="7"/>
      <c r="G401" s="7"/>
      <c r="H401" s="7"/>
      <c r="I401" s="7"/>
      <c r="J401" s="7"/>
      <c r="K401" s="7"/>
      <c r="L401" s="7"/>
      <c r="M401" s="7"/>
      <c r="N401" s="7"/>
      <c r="O401" s="7"/>
      <c r="P401" s="7"/>
      <c r="Q401" s="7"/>
      <c r="R401" s="7"/>
    </row>
    <row r="402" spans="1:18">
      <c r="A402" s="7"/>
      <c r="B402" s="7"/>
      <c r="C402" s="7"/>
      <c r="D402" s="7"/>
      <c r="E402" s="7"/>
      <c r="F402" s="7"/>
      <c r="G402" s="7"/>
      <c r="H402" s="7"/>
      <c r="I402" s="7"/>
      <c r="J402" s="7"/>
      <c r="K402" s="7"/>
      <c r="L402" s="7"/>
      <c r="M402" s="7"/>
      <c r="N402" s="7"/>
      <c r="O402" s="7"/>
      <c r="P402" s="7"/>
      <c r="Q402" s="7"/>
      <c r="R402" s="7"/>
    </row>
    <row r="403" spans="1:18">
      <c r="A403" s="7"/>
      <c r="B403" s="7"/>
      <c r="C403" s="7"/>
      <c r="D403" s="7"/>
      <c r="E403" s="7"/>
      <c r="F403" s="7"/>
      <c r="G403" s="7"/>
      <c r="H403" s="7"/>
      <c r="I403" s="7"/>
      <c r="J403" s="7"/>
      <c r="K403" s="7"/>
      <c r="L403" s="7"/>
      <c r="M403" s="7"/>
      <c r="N403" s="7"/>
      <c r="O403" s="7"/>
      <c r="P403" s="7"/>
      <c r="Q403" s="7"/>
      <c r="R403" s="7"/>
    </row>
    <row r="404" spans="1:18">
      <c r="A404" s="7"/>
      <c r="B404" s="7"/>
      <c r="C404" s="7"/>
      <c r="D404" s="7"/>
      <c r="E404" s="7"/>
      <c r="F404" s="7"/>
      <c r="G404" s="7"/>
      <c r="H404" s="7"/>
      <c r="I404" s="7"/>
      <c r="J404" s="7"/>
      <c r="K404" s="7"/>
      <c r="L404" s="7"/>
      <c r="M404" s="7"/>
      <c r="N404" s="7"/>
      <c r="O404" s="7"/>
      <c r="P404" s="7"/>
      <c r="Q404" s="7"/>
      <c r="R404" s="7"/>
    </row>
    <row r="405" spans="1:18">
      <c r="A405" s="7"/>
      <c r="B405" s="7"/>
      <c r="C405" s="7"/>
      <c r="D405" s="7"/>
      <c r="E405" s="7"/>
      <c r="F405" s="7"/>
      <c r="G405" s="7"/>
      <c r="H405" s="7"/>
      <c r="I405" s="7"/>
      <c r="J405" s="7"/>
      <c r="K405" s="7"/>
      <c r="L405" s="7"/>
      <c r="M405" s="7"/>
      <c r="N405" s="7"/>
      <c r="O405" s="7"/>
      <c r="P405" s="7"/>
      <c r="Q405" s="7"/>
      <c r="R405" s="7"/>
    </row>
    <row r="406" spans="1:18">
      <c r="A406" s="7"/>
      <c r="B406" s="7"/>
      <c r="C406" s="7"/>
      <c r="D406" s="7"/>
      <c r="E406" s="7"/>
      <c r="F406" s="7"/>
      <c r="G406" s="7"/>
      <c r="H406" s="7"/>
      <c r="I406" s="7"/>
      <c r="J406" s="7"/>
      <c r="K406" s="7"/>
      <c r="L406" s="7"/>
      <c r="M406" s="7"/>
      <c r="N406" s="7"/>
      <c r="O406" s="7"/>
      <c r="P406" s="7"/>
      <c r="Q406" s="7"/>
      <c r="R406" s="7"/>
    </row>
    <row r="407" spans="1:18">
      <c r="A407" s="7"/>
      <c r="B407" s="7"/>
      <c r="C407" s="7"/>
      <c r="D407" s="7"/>
      <c r="E407" s="7"/>
      <c r="F407" s="7"/>
      <c r="G407" s="7"/>
      <c r="H407" s="7"/>
      <c r="I407" s="7"/>
      <c r="J407" s="7"/>
      <c r="K407" s="7"/>
      <c r="L407" s="7"/>
      <c r="M407" s="7"/>
      <c r="N407" s="7"/>
      <c r="O407" s="7"/>
      <c r="P407" s="7"/>
      <c r="Q407" s="7"/>
      <c r="R407" s="7"/>
    </row>
    <row r="408" spans="1:18">
      <c r="A408" s="7"/>
      <c r="B408" s="7"/>
      <c r="C408" s="7"/>
      <c r="D408" s="7"/>
      <c r="E408" s="7"/>
      <c r="F408" s="7"/>
      <c r="G408" s="7"/>
      <c r="H408" s="7"/>
      <c r="I408" s="7"/>
      <c r="J408" s="7"/>
      <c r="K408" s="7"/>
      <c r="L408" s="7"/>
      <c r="M408" s="7"/>
      <c r="N408" s="7"/>
      <c r="O408" s="7"/>
      <c r="P408" s="7"/>
      <c r="Q408" s="7"/>
      <c r="R408" s="7"/>
    </row>
    <row r="409" spans="1:18">
      <c r="A409" s="7"/>
      <c r="B409" s="7"/>
      <c r="C409" s="7"/>
      <c r="D409" s="7"/>
      <c r="E409" s="7"/>
      <c r="F409" s="7"/>
      <c r="G409" s="7"/>
      <c r="H409" s="7"/>
      <c r="I409" s="7"/>
      <c r="J409" s="7"/>
      <c r="K409" s="7"/>
      <c r="L409" s="7"/>
      <c r="M409" s="7"/>
      <c r="N409" s="7"/>
      <c r="O409" s="7"/>
      <c r="P409" s="7"/>
      <c r="Q409" s="7"/>
      <c r="R409" s="7"/>
    </row>
    <row r="410" spans="1:18">
      <c r="A410" s="7"/>
      <c r="B410" s="7"/>
      <c r="C410" s="7"/>
      <c r="D410" s="7"/>
      <c r="E410" s="7"/>
      <c r="F410" s="7"/>
      <c r="G410" s="7"/>
      <c r="H410" s="7"/>
      <c r="I410" s="7"/>
      <c r="J410" s="7"/>
      <c r="K410" s="7"/>
      <c r="L410" s="7"/>
      <c r="M410" s="7"/>
      <c r="N410" s="7"/>
      <c r="O410" s="7"/>
      <c r="P410" s="7"/>
      <c r="Q410" s="7"/>
      <c r="R410" s="7"/>
    </row>
    <row r="411" spans="1:18">
      <c r="A411" s="7"/>
      <c r="B411" s="7"/>
      <c r="C411" s="7"/>
      <c r="D411" s="7"/>
      <c r="E411" s="7"/>
      <c r="F411" s="7"/>
      <c r="G411" s="7"/>
      <c r="H411" s="7"/>
      <c r="I411" s="7"/>
      <c r="J411" s="7"/>
      <c r="K411" s="7"/>
      <c r="L411" s="7"/>
      <c r="M411" s="7"/>
      <c r="N411" s="7"/>
      <c r="O411" s="7"/>
      <c r="P411" s="7"/>
      <c r="Q411" s="7"/>
      <c r="R411" s="7"/>
    </row>
    <row r="412" spans="1:18">
      <c r="A412" s="7"/>
      <c r="B412" s="7"/>
      <c r="C412" s="7"/>
      <c r="D412" s="7"/>
      <c r="E412" s="7"/>
      <c r="F412" s="7"/>
      <c r="G412" s="7"/>
      <c r="H412" s="7"/>
      <c r="I412" s="7"/>
      <c r="J412" s="7"/>
      <c r="K412" s="7"/>
      <c r="L412" s="7"/>
      <c r="M412" s="7"/>
      <c r="N412" s="7"/>
      <c r="O412" s="7"/>
      <c r="P412" s="7"/>
      <c r="Q412" s="7"/>
      <c r="R412" s="7"/>
    </row>
    <row r="413" spans="1:18">
      <c r="A413" s="7"/>
      <c r="B413" s="7"/>
      <c r="C413" s="7"/>
      <c r="D413" s="7"/>
      <c r="E413" s="7"/>
      <c r="F413" s="7"/>
      <c r="G413" s="7"/>
      <c r="H413" s="7"/>
      <c r="I413" s="7"/>
      <c r="J413" s="7"/>
      <c r="K413" s="7"/>
      <c r="L413" s="7"/>
      <c r="M413" s="7"/>
      <c r="N413" s="7"/>
      <c r="O413" s="7"/>
      <c r="P413" s="7"/>
      <c r="Q413" s="7"/>
      <c r="R413" s="7"/>
    </row>
    <row r="414" spans="1:18">
      <c r="A414" s="7"/>
      <c r="B414" s="7"/>
      <c r="C414" s="7"/>
      <c r="D414" s="7"/>
      <c r="E414" s="7"/>
      <c r="F414" s="7"/>
      <c r="G414" s="7"/>
      <c r="H414" s="7"/>
      <c r="I414" s="7"/>
      <c r="J414" s="7"/>
      <c r="K414" s="7"/>
      <c r="L414" s="7"/>
      <c r="M414" s="7"/>
      <c r="N414" s="7"/>
      <c r="O414" s="7"/>
      <c r="P414" s="7"/>
      <c r="Q414" s="7"/>
      <c r="R414" s="7"/>
    </row>
    <row r="415" spans="1:18">
      <c r="A415" s="7"/>
      <c r="B415" s="7"/>
      <c r="C415" s="7"/>
      <c r="D415" s="7"/>
      <c r="E415" s="7"/>
      <c r="F415" s="7"/>
      <c r="G415" s="7"/>
      <c r="H415" s="7"/>
      <c r="I415" s="7"/>
      <c r="J415" s="7"/>
      <c r="K415" s="7"/>
      <c r="L415" s="7"/>
      <c r="M415" s="7"/>
      <c r="N415" s="7"/>
      <c r="O415" s="7"/>
      <c r="P415" s="7"/>
      <c r="Q415" s="7"/>
      <c r="R415" s="7"/>
    </row>
    <row r="416" spans="1:18">
      <c r="A416" s="7"/>
      <c r="B416" s="7"/>
      <c r="C416" s="7"/>
      <c r="D416" s="7"/>
      <c r="E416" s="7"/>
      <c r="F416" s="7"/>
      <c r="G416" s="7"/>
      <c r="H416" s="7"/>
      <c r="I416" s="7"/>
      <c r="J416" s="7"/>
      <c r="K416" s="7"/>
      <c r="L416" s="7"/>
      <c r="M416" s="7"/>
      <c r="N416" s="7"/>
      <c r="O416" s="7"/>
      <c r="P416" s="7"/>
      <c r="Q416" s="7"/>
      <c r="R416" s="7"/>
    </row>
    <row r="417" spans="1:18">
      <c r="A417" s="7"/>
      <c r="B417" s="7"/>
      <c r="C417" s="7"/>
      <c r="D417" s="7"/>
      <c r="E417" s="7"/>
      <c r="F417" s="7"/>
      <c r="G417" s="7"/>
      <c r="H417" s="7"/>
      <c r="I417" s="7"/>
      <c r="J417" s="7"/>
      <c r="K417" s="7"/>
      <c r="L417" s="7"/>
      <c r="M417" s="7"/>
      <c r="N417" s="7"/>
      <c r="O417" s="7"/>
      <c r="P417" s="7"/>
      <c r="Q417" s="7"/>
      <c r="R417" s="7"/>
    </row>
    <row r="418" spans="1:18">
      <c r="A418" s="7"/>
      <c r="B418" s="7"/>
      <c r="C418" s="7"/>
      <c r="D418" s="7"/>
      <c r="E418" s="7"/>
      <c r="F418" s="7"/>
      <c r="G418" s="7"/>
      <c r="H418" s="7"/>
      <c r="I418" s="7"/>
      <c r="J418" s="7"/>
      <c r="K418" s="7"/>
      <c r="L418" s="7"/>
      <c r="M418" s="7"/>
      <c r="N418" s="7"/>
      <c r="O418" s="7"/>
      <c r="P418" s="7"/>
      <c r="Q418" s="7"/>
      <c r="R418" s="7"/>
    </row>
    <row r="419" spans="1:18">
      <c r="A419" s="7"/>
      <c r="B419" s="7"/>
      <c r="C419" s="7"/>
      <c r="D419" s="7"/>
      <c r="E419" s="7"/>
      <c r="F419" s="7"/>
      <c r="G419" s="7"/>
      <c r="H419" s="7"/>
      <c r="I419" s="7"/>
      <c r="J419" s="7"/>
      <c r="K419" s="7"/>
      <c r="L419" s="7"/>
      <c r="M419" s="7"/>
      <c r="N419" s="7"/>
      <c r="O419" s="7"/>
      <c r="P419" s="7"/>
      <c r="Q419" s="7"/>
      <c r="R419" s="7"/>
    </row>
    <row r="420" spans="1:18">
      <c r="A420" s="7"/>
      <c r="B420" s="7"/>
      <c r="C420" s="7"/>
      <c r="D420" s="7"/>
      <c r="E420" s="7"/>
      <c r="F420" s="7"/>
      <c r="G420" s="7"/>
      <c r="H420" s="7"/>
      <c r="I420" s="7"/>
      <c r="J420" s="7"/>
      <c r="K420" s="7"/>
      <c r="L420" s="7"/>
      <c r="M420" s="7"/>
      <c r="N420" s="7"/>
      <c r="O420" s="7"/>
      <c r="P420" s="7"/>
      <c r="Q420" s="7"/>
      <c r="R420" s="7"/>
    </row>
    <row r="421" spans="1:18">
      <c r="A421" s="7"/>
      <c r="B421" s="7"/>
      <c r="C421" s="7"/>
      <c r="D421" s="7"/>
      <c r="E421" s="7"/>
      <c r="F421" s="7"/>
      <c r="G421" s="7"/>
      <c r="H421" s="7"/>
      <c r="I421" s="7"/>
      <c r="J421" s="7"/>
      <c r="K421" s="7"/>
      <c r="L421" s="7"/>
      <c r="M421" s="7"/>
      <c r="N421" s="7"/>
      <c r="O421" s="7"/>
      <c r="P421" s="7"/>
      <c r="Q421" s="7"/>
      <c r="R421" s="7"/>
    </row>
    <row r="422" spans="1:18">
      <c r="A422" s="7"/>
      <c r="B422" s="7"/>
      <c r="C422" s="7"/>
      <c r="D422" s="7"/>
      <c r="E422" s="7"/>
      <c r="F422" s="7"/>
      <c r="G422" s="7"/>
      <c r="H422" s="7"/>
      <c r="I422" s="7"/>
      <c r="J422" s="7"/>
      <c r="K422" s="7"/>
      <c r="L422" s="7"/>
      <c r="M422" s="7"/>
      <c r="N422" s="7"/>
      <c r="O422" s="7"/>
      <c r="P422" s="7"/>
      <c r="Q422" s="7"/>
      <c r="R422" s="7"/>
    </row>
    <row r="423" spans="1:18">
      <c r="A423" s="7"/>
      <c r="B423" s="7"/>
      <c r="C423" s="7"/>
      <c r="D423" s="7"/>
      <c r="E423" s="7"/>
      <c r="F423" s="7"/>
      <c r="G423" s="7"/>
      <c r="H423" s="7"/>
      <c r="I423" s="7"/>
      <c r="J423" s="7"/>
      <c r="K423" s="7"/>
      <c r="L423" s="7"/>
      <c r="M423" s="7"/>
      <c r="N423" s="7"/>
      <c r="O423" s="7"/>
      <c r="P423" s="7"/>
      <c r="Q423" s="7"/>
      <c r="R423" s="7"/>
    </row>
    <row r="424" spans="1:18">
      <c r="A424" s="7"/>
      <c r="B424" s="7"/>
      <c r="C424" s="7"/>
      <c r="D424" s="7"/>
      <c r="E424" s="7"/>
      <c r="F424" s="7"/>
      <c r="G424" s="7"/>
      <c r="H424" s="7"/>
      <c r="I424" s="7"/>
      <c r="J424" s="7"/>
      <c r="K424" s="7"/>
      <c r="L424" s="7"/>
      <c r="M424" s="7"/>
      <c r="N424" s="7"/>
      <c r="O424" s="7"/>
      <c r="P424" s="7"/>
      <c r="Q424" s="7"/>
      <c r="R424" s="7"/>
    </row>
    <row r="425" spans="1:18">
      <c r="A425" s="7"/>
      <c r="B425" s="7"/>
      <c r="C425" s="7"/>
      <c r="D425" s="7"/>
      <c r="E425" s="7"/>
      <c r="F425" s="7"/>
      <c r="G425" s="7"/>
      <c r="H425" s="7"/>
      <c r="I425" s="7"/>
      <c r="J425" s="7"/>
      <c r="K425" s="7"/>
      <c r="L425" s="7"/>
      <c r="M425" s="7"/>
      <c r="N425" s="7"/>
      <c r="O425" s="7"/>
      <c r="P425" s="7"/>
      <c r="Q425" s="7"/>
      <c r="R425" s="7"/>
    </row>
    <row r="426" spans="1:18">
      <c r="A426" s="7"/>
      <c r="B426" s="7"/>
      <c r="C426" s="7"/>
      <c r="D426" s="7"/>
      <c r="E426" s="7"/>
      <c r="F426" s="7"/>
      <c r="G426" s="7"/>
      <c r="H426" s="7"/>
      <c r="I426" s="7"/>
      <c r="J426" s="7"/>
      <c r="K426" s="7"/>
      <c r="L426" s="7"/>
      <c r="M426" s="7"/>
      <c r="N426" s="7"/>
      <c r="O426" s="7"/>
      <c r="P426" s="7"/>
      <c r="Q426" s="7"/>
      <c r="R426" s="7"/>
    </row>
    <row r="427" spans="1:18">
      <c r="A427" s="7"/>
      <c r="B427" s="7"/>
      <c r="C427" s="7"/>
      <c r="D427" s="7"/>
      <c r="E427" s="7"/>
      <c r="F427" s="7"/>
      <c r="G427" s="7"/>
      <c r="H427" s="7"/>
      <c r="I427" s="7"/>
      <c r="J427" s="7"/>
      <c r="K427" s="7"/>
      <c r="L427" s="7"/>
      <c r="M427" s="7"/>
      <c r="N427" s="7"/>
      <c r="O427" s="7"/>
      <c r="P427" s="7"/>
      <c r="Q427" s="7"/>
      <c r="R427" s="7"/>
    </row>
    <row r="428" spans="1:18">
      <c r="A428" s="7"/>
      <c r="B428" s="7"/>
      <c r="C428" s="7"/>
      <c r="D428" s="7"/>
      <c r="E428" s="7"/>
      <c r="F428" s="7"/>
      <c r="G428" s="7"/>
      <c r="H428" s="7"/>
      <c r="I428" s="7"/>
      <c r="J428" s="7"/>
      <c r="K428" s="7"/>
      <c r="L428" s="7"/>
      <c r="M428" s="7"/>
      <c r="N428" s="7"/>
      <c r="O428" s="7"/>
      <c r="P428" s="7"/>
      <c r="Q428" s="7"/>
      <c r="R428" s="7"/>
    </row>
    <row r="429" spans="1:18">
      <c r="A429" s="7"/>
      <c r="B429" s="7"/>
      <c r="C429" s="7"/>
      <c r="D429" s="7"/>
      <c r="E429" s="7"/>
      <c r="F429" s="7"/>
      <c r="G429" s="7"/>
      <c r="H429" s="7"/>
      <c r="I429" s="7"/>
      <c r="J429" s="7"/>
      <c r="K429" s="7"/>
      <c r="L429" s="7"/>
      <c r="M429" s="7"/>
      <c r="N429" s="7"/>
      <c r="O429" s="7"/>
      <c r="P429" s="7"/>
      <c r="Q429" s="7"/>
      <c r="R429" s="7"/>
    </row>
    <row r="430" spans="1:18">
      <c r="A430" s="7"/>
      <c r="B430" s="7"/>
      <c r="C430" s="7"/>
      <c r="D430" s="7"/>
      <c r="E430" s="7"/>
      <c r="F430" s="7"/>
      <c r="G430" s="7"/>
      <c r="H430" s="7"/>
      <c r="I430" s="7"/>
      <c r="J430" s="7"/>
      <c r="K430" s="7"/>
      <c r="L430" s="7"/>
      <c r="M430" s="7"/>
      <c r="N430" s="7"/>
      <c r="O430" s="7"/>
      <c r="P430" s="7"/>
      <c r="Q430" s="7"/>
      <c r="R430" s="7"/>
    </row>
    <row r="431" spans="1:18">
      <c r="A431" s="7"/>
      <c r="B431" s="7"/>
      <c r="C431" s="7"/>
      <c r="D431" s="7"/>
      <c r="E431" s="7"/>
      <c r="F431" s="7"/>
      <c r="G431" s="7"/>
      <c r="H431" s="7"/>
      <c r="I431" s="7"/>
      <c r="J431" s="7"/>
      <c r="K431" s="7"/>
      <c r="L431" s="7"/>
      <c r="M431" s="7"/>
      <c r="N431" s="7"/>
      <c r="O431" s="7"/>
      <c r="P431" s="7"/>
      <c r="Q431" s="7"/>
      <c r="R431" s="7"/>
    </row>
    <row r="432" spans="1:18">
      <c r="A432" s="7"/>
      <c r="B432" s="7"/>
      <c r="C432" s="7"/>
      <c r="D432" s="7"/>
      <c r="E432" s="7"/>
      <c r="F432" s="7"/>
      <c r="G432" s="7"/>
      <c r="H432" s="7"/>
      <c r="I432" s="7"/>
      <c r="J432" s="7"/>
      <c r="K432" s="7"/>
      <c r="L432" s="7"/>
      <c r="M432" s="7"/>
      <c r="N432" s="7"/>
      <c r="O432" s="7"/>
      <c r="P432" s="7"/>
      <c r="Q432" s="7"/>
      <c r="R432" s="7"/>
    </row>
    <row r="433" spans="1:18">
      <c r="A433" s="7"/>
      <c r="B433" s="7"/>
      <c r="C433" s="7"/>
      <c r="D433" s="7"/>
      <c r="E433" s="7"/>
      <c r="F433" s="7"/>
      <c r="G433" s="7"/>
      <c r="H433" s="7"/>
      <c r="I433" s="7"/>
      <c r="J433" s="7"/>
      <c r="K433" s="7"/>
      <c r="L433" s="7"/>
      <c r="M433" s="7"/>
      <c r="N433" s="7"/>
      <c r="O433" s="7"/>
      <c r="P433" s="7"/>
      <c r="Q433" s="7"/>
      <c r="R433" s="7"/>
    </row>
    <row r="434" spans="1:18">
      <c r="A434" s="7"/>
      <c r="B434" s="7"/>
      <c r="C434" s="7"/>
      <c r="D434" s="7"/>
      <c r="E434" s="7"/>
      <c r="F434" s="7"/>
      <c r="G434" s="7"/>
      <c r="H434" s="7"/>
      <c r="I434" s="7"/>
      <c r="J434" s="7"/>
      <c r="K434" s="7"/>
      <c r="L434" s="7"/>
      <c r="M434" s="7"/>
      <c r="N434" s="7"/>
      <c r="O434" s="7"/>
      <c r="P434" s="7"/>
      <c r="Q434" s="7"/>
      <c r="R434" s="7"/>
    </row>
    <row r="435" spans="1:18">
      <c r="A435" s="7"/>
      <c r="B435" s="7"/>
      <c r="C435" s="7"/>
      <c r="D435" s="7"/>
      <c r="E435" s="7"/>
      <c r="F435" s="7"/>
      <c r="G435" s="7"/>
      <c r="H435" s="7"/>
      <c r="I435" s="7"/>
      <c r="J435" s="7"/>
      <c r="K435" s="7"/>
      <c r="L435" s="7"/>
      <c r="M435" s="7"/>
      <c r="N435" s="7"/>
      <c r="O435" s="7"/>
      <c r="P435" s="7"/>
      <c r="Q435" s="7"/>
      <c r="R435" s="7"/>
    </row>
    <row r="436" spans="1:18">
      <c r="A436" s="7"/>
      <c r="B436" s="7"/>
      <c r="C436" s="7"/>
      <c r="D436" s="7"/>
      <c r="E436" s="7"/>
      <c r="F436" s="7"/>
      <c r="G436" s="7"/>
      <c r="H436" s="7"/>
      <c r="I436" s="7"/>
      <c r="J436" s="7"/>
      <c r="K436" s="7"/>
      <c r="L436" s="7"/>
      <c r="M436" s="7"/>
      <c r="N436" s="7"/>
      <c r="O436" s="7"/>
      <c r="P436" s="7"/>
      <c r="Q436" s="7"/>
      <c r="R436" s="7"/>
    </row>
    <row r="437" spans="1:18">
      <c r="A437" s="7"/>
      <c r="B437" s="7"/>
      <c r="C437" s="7"/>
      <c r="D437" s="7"/>
      <c r="E437" s="7"/>
      <c r="F437" s="7"/>
      <c r="G437" s="7"/>
      <c r="H437" s="7"/>
      <c r="I437" s="7"/>
      <c r="J437" s="7"/>
      <c r="K437" s="7"/>
      <c r="L437" s="7"/>
      <c r="M437" s="7"/>
      <c r="N437" s="7"/>
      <c r="O437" s="7"/>
      <c r="P437" s="7"/>
      <c r="Q437" s="7"/>
      <c r="R437" s="7"/>
    </row>
    <row r="438" spans="1:18">
      <c r="A438" s="7"/>
      <c r="B438" s="7"/>
      <c r="C438" s="7"/>
      <c r="D438" s="7"/>
      <c r="E438" s="7"/>
      <c r="F438" s="7"/>
      <c r="G438" s="7"/>
      <c r="H438" s="7"/>
      <c r="I438" s="7"/>
      <c r="J438" s="7"/>
      <c r="K438" s="7"/>
      <c r="L438" s="7"/>
      <c r="M438" s="7"/>
      <c r="N438" s="7"/>
      <c r="O438" s="7"/>
      <c r="P438" s="7"/>
      <c r="Q438" s="7"/>
      <c r="R438" s="7"/>
    </row>
    <row r="439" spans="1:18">
      <c r="A439" s="7"/>
      <c r="B439" s="7"/>
      <c r="C439" s="7"/>
      <c r="D439" s="7"/>
      <c r="E439" s="7"/>
      <c r="F439" s="7"/>
      <c r="G439" s="7"/>
      <c r="H439" s="7"/>
      <c r="I439" s="7"/>
      <c r="J439" s="7"/>
      <c r="K439" s="7"/>
      <c r="L439" s="7"/>
      <c r="M439" s="7"/>
      <c r="N439" s="7"/>
      <c r="O439" s="7"/>
      <c r="P439" s="7"/>
      <c r="Q439" s="7"/>
      <c r="R439" s="7"/>
    </row>
    <row r="440" spans="1:18">
      <c r="A440" s="7"/>
      <c r="B440" s="7"/>
      <c r="C440" s="7"/>
      <c r="D440" s="7"/>
      <c r="E440" s="7"/>
      <c r="F440" s="7"/>
      <c r="G440" s="7"/>
      <c r="H440" s="7"/>
      <c r="I440" s="7"/>
      <c r="J440" s="7"/>
      <c r="K440" s="7"/>
      <c r="L440" s="7"/>
      <c r="M440" s="7"/>
      <c r="N440" s="7"/>
      <c r="O440" s="7"/>
      <c r="P440" s="7"/>
      <c r="Q440" s="7"/>
      <c r="R440" s="7"/>
    </row>
    <row r="441" spans="1:18">
      <c r="A441" s="7"/>
      <c r="B441" s="7"/>
      <c r="C441" s="7"/>
      <c r="D441" s="7"/>
      <c r="E441" s="7"/>
      <c r="F441" s="7"/>
      <c r="G441" s="7"/>
      <c r="H441" s="7"/>
      <c r="I441" s="7"/>
      <c r="J441" s="7"/>
      <c r="K441" s="7"/>
      <c r="L441" s="7"/>
      <c r="M441" s="7"/>
      <c r="N441" s="7"/>
      <c r="O441" s="7"/>
      <c r="P441" s="7"/>
      <c r="Q441" s="7"/>
      <c r="R441" s="7"/>
    </row>
    <row r="442" spans="1:18">
      <c r="A442" s="7"/>
      <c r="B442" s="7"/>
      <c r="C442" s="7"/>
      <c r="D442" s="7"/>
      <c r="E442" s="7"/>
      <c r="F442" s="7"/>
      <c r="G442" s="7"/>
      <c r="H442" s="7"/>
      <c r="I442" s="7"/>
      <c r="J442" s="7"/>
      <c r="K442" s="7"/>
      <c r="L442" s="7"/>
      <c r="M442" s="7"/>
      <c r="N442" s="7"/>
      <c r="O442" s="7"/>
      <c r="P442" s="7"/>
      <c r="Q442" s="7"/>
      <c r="R442" s="7"/>
    </row>
    <row r="443" spans="1:18">
      <c r="A443" s="7"/>
      <c r="B443" s="7"/>
      <c r="C443" s="7"/>
      <c r="D443" s="7"/>
      <c r="E443" s="7"/>
      <c r="F443" s="7"/>
      <c r="G443" s="7"/>
      <c r="H443" s="7"/>
      <c r="I443" s="7"/>
      <c r="J443" s="7"/>
      <c r="K443" s="7"/>
      <c r="L443" s="7"/>
      <c r="M443" s="7"/>
      <c r="N443" s="7"/>
      <c r="O443" s="7"/>
      <c r="P443" s="7"/>
      <c r="Q443" s="7"/>
      <c r="R443" s="7"/>
    </row>
    <row r="444" spans="1:18">
      <c r="A444" s="7"/>
      <c r="B444" s="7"/>
      <c r="C444" s="7"/>
      <c r="D444" s="7"/>
      <c r="E444" s="7"/>
      <c r="F444" s="7"/>
      <c r="G444" s="7"/>
      <c r="H444" s="7"/>
      <c r="I444" s="7"/>
      <c r="J444" s="7"/>
      <c r="K444" s="7"/>
      <c r="L444" s="7"/>
      <c r="M444" s="7"/>
      <c r="N444" s="7"/>
      <c r="O444" s="7"/>
      <c r="P444" s="7"/>
      <c r="Q444" s="7"/>
      <c r="R444" s="7"/>
    </row>
    <row r="445" spans="1:18">
      <c r="A445" s="7"/>
      <c r="B445" s="7"/>
      <c r="C445" s="7"/>
      <c r="D445" s="7"/>
      <c r="E445" s="7"/>
      <c r="F445" s="7"/>
      <c r="G445" s="7"/>
      <c r="H445" s="7"/>
      <c r="I445" s="7"/>
      <c r="J445" s="7"/>
      <c r="K445" s="7"/>
      <c r="L445" s="7"/>
      <c r="M445" s="7"/>
      <c r="N445" s="7"/>
      <c r="O445" s="7"/>
      <c r="P445" s="7"/>
      <c r="Q445" s="7"/>
      <c r="R445" s="7"/>
    </row>
    <row r="446" spans="1:18">
      <c r="A446" s="7"/>
      <c r="B446" s="7"/>
      <c r="C446" s="7"/>
      <c r="D446" s="7"/>
      <c r="E446" s="7"/>
      <c r="F446" s="7"/>
      <c r="G446" s="7"/>
      <c r="H446" s="7"/>
      <c r="I446" s="7"/>
      <c r="J446" s="7"/>
      <c r="K446" s="7"/>
      <c r="L446" s="7"/>
      <c r="M446" s="7"/>
      <c r="N446" s="7"/>
      <c r="O446" s="7"/>
      <c r="P446" s="7"/>
      <c r="Q446" s="7"/>
      <c r="R446" s="7"/>
    </row>
    <row r="447" spans="1:18">
      <c r="A447" s="7"/>
      <c r="B447" s="7"/>
      <c r="C447" s="7"/>
      <c r="D447" s="7"/>
      <c r="E447" s="7"/>
      <c r="F447" s="7"/>
      <c r="G447" s="7"/>
      <c r="H447" s="7"/>
      <c r="I447" s="7"/>
      <c r="J447" s="7"/>
      <c r="K447" s="7"/>
      <c r="L447" s="7"/>
      <c r="M447" s="7"/>
      <c r="N447" s="7"/>
      <c r="O447" s="7"/>
      <c r="P447" s="7"/>
      <c r="Q447" s="7"/>
      <c r="R447" s="7"/>
    </row>
    <row r="448" spans="1:18">
      <c r="A448" s="7"/>
      <c r="B448" s="7"/>
      <c r="C448" s="7"/>
      <c r="D448" s="7"/>
      <c r="E448" s="7"/>
      <c r="F448" s="7"/>
      <c r="G448" s="7"/>
      <c r="H448" s="7"/>
      <c r="I448" s="7"/>
      <c r="J448" s="7"/>
      <c r="K448" s="7"/>
      <c r="L448" s="7"/>
      <c r="M448" s="7"/>
      <c r="N448" s="7"/>
      <c r="O448" s="7"/>
      <c r="P448" s="7"/>
      <c r="Q448" s="7"/>
      <c r="R448" s="7"/>
    </row>
    <row r="449" spans="1:18">
      <c r="A449" s="7"/>
      <c r="B449" s="7"/>
      <c r="C449" s="7"/>
      <c r="D449" s="7"/>
      <c r="E449" s="7"/>
      <c r="F449" s="7"/>
      <c r="G449" s="7"/>
      <c r="H449" s="7"/>
      <c r="I449" s="7"/>
      <c r="J449" s="7"/>
      <c r="K449" s="7"/>
      <c r="L449" s="7"/>
      <c r="M449" s="7"/>
      <c r="N449" s="7"/>
      <c r="O449" s="7"/>
      <c r="P449" s="7"/>
      <c r="Q449" s="7"/>
      <c r="R449" s="7"/>
    </row>
    <row r="450" spans="1:18">
      <c r="A450" s="7"/>
      <c r="B450" s="7"/>
      <c r="C450" s="7"/>
      <c r="D450" s="7"/>
      <c r="E450" s="7"/>
      <c r="F450" s="7"/>
      <c r="G450" s="7"/>
      <c r="H450" s="7"/>
      <c r="I450" s="7"/>
      <c r="J450" s="7"/>
      <c r="K450" s="7"/>
      <c r="L450" s="7"/>
      <c r="M450" s="7"/>
      <c r="N450" s="7"/>
      <c r="O450" s="7"/>
      <c r="P450" s="7"/>
      <c r="Q450" s="7"/>
      <c r="R450" s="7"/>
    </row>
    <row r="451" spans="1:18">
      <c r="A451" s="7"/>
      <c r="B451" s="7"/>
      <c r="C451" s="7"/>
      <c r="D451" s="7"/>
      <c r="E451" s="7"/>
      <c r="F451" s="7"/>
      <c r="G451" s="7"/>
      <c r="H451" s="7"/>
      <c r="I451" s="7"/>
      <c r="J451" s="7"/>
      <c r="K451" s="7"/>
      <c r="L451" s="7"/>
      <c r="M451" s="7"/>
      <c r="N451" s="7"/>
      <c r="O451" s="7"/>
      <c r="P451" s="7"/>
      <c r="Q451" s="7"/>
      <c r="R451" s="7"/>
    </row>
    <row r="452" spans="1:18">
      <c r="A452" s="7"/>
      <c r="B452" s="7"/>
      <c r="C452" s="7"/>
      <c r="D452" s="7"/>
      <c r="E452" s="7"/>
      <c r="F452" s="7"/>
      <c r="G452" s="7"/>
      <c r="H452" s="7"/>
      <c r="I452" s="7"/>
      <c r="J452" s="7"/>
      <c r="K452" s="7"/>
      <c r="L452" s="7"/>
      <c r="M452" s="7"/>
      <c r="N452" s="7"/>
      <c r="O452" s="7"/>
      <c r="P452" s="7"/>
      <c r="Q452" s="7"/>
      <c r="R452" s="7"/>
    </row>
    <row r="453" spans="1:18">
      <c r="A453" s="7"/>
      <c r="B453" s="7"/>
      <c r="C453" s="7"/>
      <c r="D453" s="7"/>
      <c r="E453" s="7"/>
      <c r="F453" s="7"/>
      <c r="G453" s="7"/>
      <c r="H453" s="7"/>
      <c r="I453" s="7"/>
      <c r="J453" s="7"/>
      <c r="K453" s="7"/>
      <c r="L453" s="7"/>
      <c r="M453" s="7"/>
      <c r="N453" s="7"/>
      <c r="O453" s="7"/>
      <c r="P453" s="7"/>
      <c r="Q453" s="7"/>
      <c r="R453" s="7"/>
    </row>
    <row r="454" spans="1:18">
      <c r="A454" s="7"/>
      <c r="B454" s="7"/>
      <c r="C454" s="7"/>
      <c r="D454" s="7"/>
      <c r="E454" s="7"/>
      <c r="F454" s="7"/>
      <c r="G454" s="7"/>
      <c r="H454" s="7"/>
      <c r="I454" s="7"/>
      <c r="J454" s="7"/>
      <c r="K454" s="7"/>
      <c r="L454" s="7"/>
      <c r="M454" s="7"/>
      <c r="N454" s="7"/>
      <c r="O454" s="7"/>
      <c r="P454" s="7"/>
      <c r="Q454" s="7"/>
      <c r="R454" s="7"/>
    </row>
    <row r="455" spans="1:18">
      <c r="A455" s="7"/>
      <c r="B455" s="7"/>
      <c r="C455" s="7"/>
      <c r="D455" s="7"/>
      <c r="E455" s="7"/>
      <c r="F455" s="7"/>
      <c r="G455" s="7"/>
      <c r="H455" s="7"/>
      <c r="I455" s="7"/>
      <c r="J455" s="7"/>
      <c r="K455" s="7"/>
      <c r="L455" s="7"/>
      <c r="M455" s="7"/>
      <c r="N455" s="7"/>
      <c r="O455" s="7"/>
      <c r="P455" s="7"/>
      <c r="Q455" s="7"/>
      <c r="R455" s="7"/>
    </row>
    <row r="456" spans="1:18">
      <c r="A456" s="7"/>
      <c r="B456" s="7"/>
      <c r="C456" s="7"/>
      <c r="D456" s="7"/>
      <c r="E456" s="7"/>
      <c r="F456" s="7"/>
      <c r="G456" s="7"/>
      <c r="H456" s="7"/>
      <c r="I456" s="7"/>
      <c r="J456" s="7"/>
      <c r="K456" s="7"/>
      <c r="L456" s="7"/>
      <c r="M456" s="7"/>
      <c r="N456" s="7"/>
      <c r="O456" s="7"/>
      <c r="P456" s="7"/>
      <c r="Q456" s="7"/>
      <c r="R456" s="7"/>
    </row>
    <row r="457" spans="1:18">
      <c r="A457" s="7"/>
      <c r="B457" s="7"/>
      <c r="C457" s="7"/>
      <c r="D457" s="7"/>
      <c r="E457" s="7"/>
      <c r="F457" s="7"/>
      <c r="G457" s="7"/>
      <c r="H457" s="7"/>
      <c r="I457" s="7"/>
      <c r="J457" s="7"/>
      <c r="K457" s="7"/>
      <c r="L457" s="7"/>
      <c r="M457" s="7"/>
      <c r="N457" s="7"/>
      <c r="O457" s="7"/>
      <c r="P457" s="7"/>
      <c r="Q457" s="7"/>
      <c r="R457" s="7"/>
    </row>
    <row r="458" spans="1:18">
      <c r="A458" s="7"/>
      <c r="B458" s="7"/>
      <c r="C458" s="7"/>
      <c r="D458" s="7"/>
      <c r="E458" s="7"/>
      <c r="F458" s="7"/>
      <c r="G458" s="7"/>
      <c r="H458" s="7"/>
      <c r="I458" s="7"/>
      <c r="J458" s="7"/>
      <c r="K458" s="7"/>
      <c r="L458" s="7"/>
      <c r="M458" s="7"/>
      <c r="N458" s="7"/>
      <c r="O458" s="7"/>
      <c r="P458" s="7"/>
      <c r="Q458" s="7"/>
      <c r="R458" s="7"/>
    </row>
    <row r="459" spans="1:18">
      <c r="A459" s="7"/>
      <c r="B459" s="7"/>
      <c r="C459" s="7"/>
      <c r="D459" s="7"/>
      <c r="E459" s="7"/>
      <c r="F459" s="7"/>
      <c r="G459" s="7"/>
      <c r="H459" s="7"/>
      <c r="I459" s="7"/>
      <c r="J459" s="7"/>
      <c r="K459" s="7"/>
      <c r="L459" s="7"/>
      <c r="M459" s="7"/>
      <c r="N459" s="7"/>
      <c r="O459" s="7"/>
      <c r="P459" s="7"/>
      <c r="Q459" s="7"/>
      <c r="R459" s="7"/>
    </row>
    <row r="460" spans="1:18">
      <c r="A460" s="7"/>
      <c r="B460" s="7"/>
      <c r="C460" s="7"/>
      <c r="D460" s="7"/>
      <c r="E460" s="7"/>
      <c r="F460" s="7"/>
      <c r="G460" s="7"/>
      <c r="H460" s="7"/>
      <c r="I460" s="7"/>
      <c r="J460" s="7"/>
      <c r="K460" s="7"/>
      <c r="L460" s="7"/>
      <c r="M460" s="7"/>
      <c r="N460" s="7"/>
      <c r="O460" s="7"/>
      <c r="P460" s="7"/>
      <c r="Q460" s="7"/>
      <c r="R460" s="7"/>
    </row>
    <row r="461" spans="1:18">
      <c r="A461" s="7"/>
      <c r="B461" s="7"/>
      <c r="C461" s="7"/>
      <c r="D461" s="7"/>
      <c r="E461" s="7"/>
      <c r="F461" s="7"/>
      <c r="G461" s="7"/>
      <c r="H461" s="7"/>
      <c r="I461" s="7"/>
      <c r="J461" s="7"/>
      <c r="K461" s="7"/>
      <c r="L461" s="7"/>
      <c r="M461" s="7"/>
      <c r="N461" s="7"/>
      <c r="O461" s="7"/>
      <c r="P461" s="7"/>
      <c r="Q461" s="7"/>
      <c r="R461" s="7"/>
    </row>
    <row r="462" spans="1:18">
      <c r="A462" s="7"/>
      <c r="B462" s="7"/>
      <c r="C462" s="7"/>
      <c r="D462" s="7"/>
      <c r="E462" s="7"/>
      <c r="F462" s="7"/>
      <c r="G462" s="7"/>
      <c r="H462" s="7"/>
      <c r="I462" s="7"/>
      <c r="J462" s="7"/>
      <c r="K462" s="7"/>
      <c r="L462" s="7"/>
      <c r="M462" s="7"/>
      <c r="N462" s="7"/>
      <c r="O462" s="7"/>
      <c r="P462" s="7"/>
      <c r="Q462" s="7"/>
      <c r="R462" s="7"/>
    </row>
    <row r="463" spans="1:18">
      <c r="A463" s="7"/>
      <c r="B463" s="7"/>
      <c r="C463" s="7"/>
      <c r="D463" s="7"/>
      <c r="E463" s="7"/>
      <c r="F463" s="7"/>
      <c r="G463" s="7"/>
      <c r="H463" s="7"/>
      <c r="I463" s="7"/>
      <c r="J463" s="7"/>
      <c r="K463" s="7"/>
      <c r="L463" s="7"/>
      <c r="M463" s="7"/>
      <c r="N463" s="7"/>
      <c r="O463" s="7"/>
      <c r="P463" s="7"/>
      <c r="Q463" s="7"/>
      <c r="R463" s="7"/>
    </row>
    <row r="464" spans="1:18">
      <c r="A464" s="7"/>
      <c r="B464" s="7"/>
      <c r="C464" s="7"/>
      <c r="D464" s="7"/>
      <c r="E464" s="7"/>
      <c r="F464" s="7"/>
      <c r="G464" s="7"/>
      <c r="H464" s="7"/>
      <c r="I464" s="7"/>
      <c r="J464" s="7"/>
      <c r="K464" s="7"/>
      <c r="L464" s="7"/>
      <c r="M464" s="7"/>
      <c r="N464" s="7"/>
      <c r="O464" s="7"/>
      <c r="P464" s="7"/>
      <c r="Q464" s="7"/>
      <c r="R464" s="7"/>
    </row>
    <row r="465" spans="1:18">
      <c r="A465" s="7"/>
      <c r="B465" s="7"/>
      <c r="C465" s="7"/>
      <c r="D465" s="7"/>
      <c r="E465" s="7"/>
      <c r="F465" s="7"/>
      <c r="G465" s="7"/>
      <c r="H465" s="7"/>
      <c r="I465" s="7"/>
      <c r="J465" s="7"/>
      <c r="K465" s="7"/>
      <c r="L465" s="7"/>
      <c r="M465" s="7"/>
      <c r="N465" s="7"/>
      <c r="O465" s="7"/>
      <c r="P465" s="7"/>
      <c r="Q465" s="7"/>
      <c r="R465" s="7"/>
    </row>
    <row r="466" spans="1:18">
      <c r="A466" s="7"/>
      <c r="B466" s="7"/>
      <c r="C466" s="7"/>
      <c r="D466" s="7"/>
      <c r="E466" s="7"/>
      <c r="F466" s="7"/>
      <c r="G466" s="7"/>
      <c r="H466" s="7"/>
      <c r="I466" s="7"/>
      <c r="J466" s="7"/>
      <c r="K466" s="7"/>
      <c r="L466" s="7"/>
      <c r="M466" s="7"/>
      <c r="N466" s="7"/>
      <c r="O466" s="7"/>
      <c r="P466" s="7"/>
      <c r="Q466" s="7"/>
      <c r="R466" s="7"/>
    </row>
    <row r="467" spans="1:18">
      <c r="A467" s="7"/>
      <c r="B467" s="7"/>
      <c r="C467" s="7"/>
      <c r="D467" s="7"/>
      <c r="E467" s="7"/>
      <c r="F467" s="7"/>
      <c r="G467" s="7"/>
      <c r="H467" s="7"/>
      <c r="I467" s="7"/>
      <c r="J467" s="7"/>
      <c r="K467" s="7"/>
      <c r="L467" s="7"/>
      <c r="M467" s="7"/>
      <c r="N467" s="7"/>
      <c r="O467" s="7"/>
      <c r="P467" s="7"/>
      <c r="Q467" s="7"/>
      <c r="R467" s="7"/>
    </row>
    <row r="468" spans="1:18">
      <c r="A468" s="7"/>
      <c r="B468" s="7"/>
      <c r="C468" s="7"/>
      <c r="D468" s="7"/>
      <c r="E468" s="7"/>
      <c r="F468" s="7"/>
      <c r="G468" s="7"/>
      <c r="H468" s="7"/>
      <c r="I468" s="7"/>
      <c r="J468" s="7"/>
      <c r="K468" s="7"/>
      <c r="L468" s="7"/>
      <c r="M468" s="7"/>
      <c r="N468" s="7"/>
      <c r="O468" s="7"/>
      <c r="P468" s="7"/>
      <c r="Q468" s="7"/>
      <c r="R468" s="7"/>
    </row>
    <row r="469" spans="1:18">
      <c r="A469" s="7"/>
      <c r="B469" s="7"/>
      <c r="C469" s="7"/>
      <c r="D469" s="7"/>
      <c r="E469" s="7"/>
      <c r="F469" s="7"/>
      <c r="G469" s="7"/>
      <c r="H469" s="7"/>
      <c r="I469" s="7"/>
      <c r="J469" s="7"/>
      <c r="K469" s="7"/>
      <c r="L469" s="7"/>
      <c r="M469" s="7"/>
      <c r="N469" s="7"/>
      <c r="O469" s="7"/>
      <c r="P469" s="7"/>
      <c r="Q469" s="7"/>
      <c r="R469" s="7"/>
    </row>
    <row r="470" spans="1:18">
      <c r="A470" s="7"/>
      <c r="B470" s="7"/>
      <c r="C470" s="7"/>
      <c r="D470" s="7"/>
      <c r="E470" s="7"/>
      <c r="F470" s="7"/>
      <c r="G470" s="7"/>
      <c r="H470" s="7"/>
      <c r="I470" s="7"/>
      <c r="J470" s="7"/>
      <c r="K470" s="7"/>
      <c r="L470" s="7"/>
      <c r="M470" s="7"/>
      <c r="N470" s="7"/>
      <c r="O470" s="7"/>
      <c r="P470" s="7"/>
      <c r="Q470" s="7"/>
      <c r="R470" s="7"/>
    </row>
    <row r="471" spans="1:18">
      <c r="A471" s="7"/>
      <c r="B471" s="7"/>
      <c r="C471" s="7"/>
      <c r="D471" s="7"/>
      <c r="E471" s="7"/>
      <c r="F471" s="7"/>
      <c r="G471" s="7"/>
      <c r="H471" s="7"/>
      <c r="I471" s="7"/>
      <c r="J471" s="7"/>
      <c r="K471" s="7"/>
      <c r="L471" s="7"/>
      <c r="M471" s="7"/>
      <c r="N471" s="7"/>
      <c r="O471" s="7"/>
      <c r="P471" s="7"/>
      <c r="Q471" s="7"/>
      <c r="R471" s="7"/>
    </row>
    <row r="472" spans="1:18">
      <c r="A472" s="7"/>
      <c r="B472" s="7"/>
      <c r="C472" s="7"/>
      <c r="D472" s="7"/>
      <c r="E472" s="7"/>
      <c r="F472" s="7"/>
      <c r="G472" s="7"/>
      <c r="H472" s="7"/>
      <c r="I472" s="7"/>
      <c r="J472" s="7"/>
      <c r="K472" s="7"/>
      <c r="L472" s="7"/>
      <c r="M472" s="7"/>
      <c r="N472" s="7"/>
      <c r="O472" s="7"/>
      <c r="P472" s="7"/>
      <c r="Q472" s="7"/>
      <c r="R472" s="7"/>
    </row>
    <row r="473" spans="1:18">
      <c r="A473" s="7"/>
      <c r="B473" s="7"/>
      <c r="C473" s="7"/>
      <c r="D473" s="7"/>
      <c r="E473" s="7"/>
      <c r="F473" s="7"/>
      <c r="G473" s="7"/>
      <c r="H473" s="7"/>
      <c r="I473" s="7"/>
      <c r="J473" s="7"/>
      <c r="K473" s="7"/>
      <c r="L473" s="7"/>
      <c r="M473" s="7"/>
      <c r="N473" s="7"/>
      <c r="O473" s="7"/>
      <c r="P473" s="7"/>
      <c r="Q473" s="7"/>
      <c r="R473" s="7"/>
    </row>
    <row r="474" spans="1:18">
      <c r="A474" s="7"/>
      <c r="B474" s="7"/>
      <c r="C474" s="7"/>
      <c r="D474" s="7"/>
      <c r="E474" s="7"/>
      <c r="F474" s="7"/>
      <c r="G474" s="7"/>
      <c r="H474" s="7"/>
      <c r="I474" s="7"/>
      <c r="J474" s="7"/>
      <c r="K474" s="7"/>
      <c r="L474" s="7"/>
      <c r="M474" s="7"/>
      <c r="N474" s="7"/>
      <c r="O474" s="7"/>
      <c r="P474" s="7"/>
      <c r="Q474" s="7"/>
      <c r="R474" s="7"/>
    </row>
    <row r="475" spans="1:18">
      <c r="A475" s="7"/>
      <c r="B475" s="7"/>
      <c r="C475" s="7"/>
      <c r="D475" s="7"/>
      <c r="E475" s="7"/>
      <c r="F475" s="7"/>
      <c r="G475" s="7"/>
      <c r="H475" s="7"/>
      <c r="I475" s="7"/>
      <c r="J475" s="7"/>
      <c r="K475" s="7"/>
      <c r="L475" s="7"/>
      <c r="M475" s="7"/>
      <c r="N475" s="7"/>
      <c r="O475" s="7"/>
      <c r="P475" s="7"/>
      <c r="Q475" s="7"/>
      <c r="R475" s="7"/>
    </row>
    <row r="476" spans="1:18">
      <c r="A476" s="7"/>
      <c r="B476" s="7"/>
      <c r="C476" s="7"/>
      <c r="D476" s="7"/>
      <c r="E476" s="7"/>
      <c r="F476" s="7"/>
      <c r="G476" s="7"/>
      <c r="H476" s="7"/>
      <c r="I476" s="7"/>
      <c r="J476" s="7"/>
      <c r="K476" s="7"/>
      <c r="L476" s="7"/>
      <c r="M476" s="7"/>
      <c r="N476" s="7"/>
      <c r="O476" s="7"/>
      <c r="P476" s="7"/>
      <c r="Q476" s="7"/>
      <c r="R476" s="7"/>
    </row>
    <row r="477" spans="1:18">
      <c r="A477" s="7"/>
      <c r="B477" s="7"/>
      <c r="C477" s="7"/>
      <c r="D477" s="7"/>
      <c r="E477" s="7"/>
      <c r="F477" s="7"/>
      <c r="G477" s="7"/>
      <c r="H477" s="7"/>
      <c r="I477" s="7"/>
      <c r="J477" s="7"/>
      <c r="K477" s="7"/>
      <c r="L477" s="7"/>
      <c r="M477" s="7"/>
      <c r="N477" s="7"/>
      <c r="O477" s="7"/>
      <c r="P477" s="7"/>
      <c r="Q477" s="7"/>
      <c r="R477" s="7"/>
    </row>
    <row r="478" spans="1:18">
      <c r="A478" s="7"/>
      <c r="B478" s="7"/>
      <c r="C478" s="7"/>
      <c r="D478" s="7"/>
      <c r="E478" s="7"/>
      <c r="F478" s="7"/>
      <c r="G478" s="7"/>
      <c r="H478" s="7"/>
      <c r="I478" s="7"/>
      <c r="J478" s="7"/>
      <c r="K478" s="7"/>
      <c r="L478" s="7"/>
      <c r="M478" s="7"/>
      <c r="N478" s="7"/>
      <c r="O478" s="7"/>
      <c r="P478" s="7"/>
      <c r="Q478" s="7"/>
      <c r="R478" s="7"/>
    </row>
    <row r="479" spans="1:18">
      <c r="A479" s="7"/>
      <c r="B479" s="7"/>
      <c r="C479" s="7"/>
      <c r="D479" s="7"/>
      <c r="E479" s="7"/>
      <c r="F479" s="7"/>
      <c r="G479" s="7"/>
      <c r="H479" s="7"/>
      <c r="I479" s="7"/>
      <c r="J479" s="7"/>
      <c r="K479" s="7"/>
      <c r="L479" s="7"/>
      <c r="M479" s="7"/>
      <c r="N479" s="7"/>
      <c r="O479" s="7"/>
      <c r="P479" s="7"/>
      <c r="Q479" s="7"/>
      <c r="R479" s="7"/>
    </row>
    <row r="480" spans="1:18">
      <c r="A480" s="7"/>
      <c r="B480" s="7"/>
      <c r="C480" s="7"/>
      <c r="D480" s="7"/>
      <c r="E480" s="7"/>
      <c r="F480" s="7"/>
      <c r="G480" s="7"/>
      <c r="H480" s="7"/>
      <c r="I480" s="7"/>
      <c r="J480" s="7"/>
      <c r="K480" s="7"/>
      <c r="L480" s="7"/>
      <c r="M480" s="7"/>
      <c r="N480" s="7"/>
      <c r="O480" s="7"/>
      <c r="P480" s="7"/>
      <c r="Q480" s="7"/>
      <c r="R480" s="7"/>
    </row>
    <row r="481" spans="1:18">
      <c r="A481" s="7"/>
      <c r="B481" s="7"/>
      <c r="C481" s="7"/>
      <c r="D481" s="7"/>
      <c r="E481" s="7"/>
      <c r="F481" s="7"/>
      <c r="G481" s="7"/>
      <c r="H481" s="7"/>
      <c r="I481" s="7"/>
      <c r="J481" s="7"/>
      <c r="K481" s="7"/>
      <c r="L481" s="7"/>
      <c r="M481" s="7"/>
      <c r="N481" s="7"/>
      <c r="O481" s="7"/>
      <c r="P481" s="7"/>
      <c r="Q481" s="7"/>
      <c r="R481" s="7"/>
    </row>
    <row r="482" spans="1:18">
      <c r="A482" s="7"/>
      <c r="B482" s="7"/>
      <c r="C482" s="7"/>
      <c r="D482" s="7"/>
      <c r="E482" s="7"/>
      <c r="F482" s="7"/>
      <c r="G482" s="7"/>
      <c r="H482" s="7"/>
      <c r="I482" s="7"/>
      <c r="J482" s="7"/>
      <c r="K482" s="7"/>
      <c r="L482" s="7"/>
      <c r="M482" s="7"/>
      <c r="N482" s="7"/>
      <c r="O482" s="7"/>
      <c r="P482" s="7"/>
      <c r="Q482" s="7"/>
      <c r="R482" s="7"/>
    </row>
    <row r="483" spans="1:18">
      <c r="A483" s="7"/>
      <c r="B483" s="7"/>
      <c r="C483" s="7"/>
      <c r="D483" s="7"/>
      <c r="E483" s="7"/>
      <c r="F483" s="7"/>
      <c r="G483" s="7"/>
      <c r="H483" s="7"/>
      <c r="I483" s="7"/>
      <c r="J483" s="7"/>
      <c r="K483" s="7"/>
      <c r="L483" s="7"/>
      <c r="M483" s="7"/>
      <c r="N483" s="7"/>
      <c r="O483" s="7"/>
      <c r="P483" s="7"/>
      <c r="Q483" s="7"/>
      <c r="R483" s="7"/>
    </row>
    <row r="484" spans="1:18">
      <c r="A484" s="7"/>
      <c r="B484" s="7"/>
      <c r="C484" s="7"/>
      <c r="D484" s="7"/>
      <c r="E484" s="7"/>
      <c r="F484" s="7"/>
      <c r="G484" s="7"/>
      <c r="H484" s="7"/>
      <c r="I484" s="7"/>
      <c r="J484" s="7"/>
      <c r="K484" s="7"/>
      <c r="L484" s="7"/>
      <c r="M484" s="7"/>
      <c r="N484" s="7"/>
      <c r="O484" s="7"/>
      <c r="P484" s="7"/>
      <c r="Q484" s="7"/>
      <c r="R484" s="7"/>
    </row>
    <row r="485" spans="1:18">
      <c r="A485" s="7"/>
      <c r="B485" s="7"/>
      <c r="C485" s="7"/>
      <c r="D485" s="7"/>
      <c r="E485" s="7"/>
      <c r="F485" s="7"/>
      <c r="G485" s="7"/>
      <c r="H485" s="7"/>
      <c r="I485" s="7"/>
      <c r="J485" s="7"/>
      <c r="K485" s="7"/>
      <c r="L485" s="7"/>
      <c r="M485" s="7"/>
      <c r="N485" s="7"/>
      <c r="O485" s="7"/>
      <c r="P485" s="7"/>
      <c r="Q485" s="7"/>
      <c r="R485" s="7"/>
    </row>
    <row r="486" spans="1:18">
      <c r="A486" s="7"/>
      <c r="B486" s="7"/>
      <c r="C486" s="7"/>
      <c r="D486" s="7"/>
      <c r="E486" s="7"/>
      <c r="F486" s="7"/>
      <c r="G486" s="7"/>
      <c r="H486" s="7"/>
      <c r="I486" s="7"/>
      <c r="J486" s="7"/>
      <c r="K486" s="7"/>
      <c r="L486" s="7"/>
      <c r="M486" s="7"/>
      <c r="N486" s="7"/>
      <c r="O486" s="7"/>
      <c r="P486" s="7"/>
      <c r="Q486" s="7"/>
      <c r="R486" s="7"/>
    </row>
    <row r="487" spans="1:18">
      <c r="A487" s="7"/>
      <c r="B487" s="7"/>
      <c r="C487" s="7"/>
      <c r="D487" s="7"/>
      <c r="E487" s="7"/>
      <c r="F487" s="7"/>
      <c r="G487" s="7"/>
      <c r="H487" s="7"/>
      <c r="I487" s="7"/>
      <c r="J487" s="7"/>
      <c r="K487" s="7"/>
      <c r="L487" s="7"/>
      <c r="M487" s="7"/>
      <c r="N487" s="7"/>
      <c r="O487" s="7"/>
      <c r="P487" s="7"/>
      <c r="Q487" s="7"/>
      <c r="R487" s="7"/>
    </row>
    <row r="488" spans="1:18">
      <c r="A488" s="7"/>
      <c r="B488" s="7"/>
      <c r="C488" s="7"/>
      <c r="D488" s="7"/>
      <c r="E488" s="7"/>
      <c r="F488" s="7"/>
      <c r="G488" s="7"/>
      <c r="H488" s="7"/>
      <c r="I488" s="7"/>
      <c r="J488" s="7"/>
      <c r="K488" s="7"/>
      <c r="L488" s="7"/>
      <c r="M488" s="7"/>
      <c r="N488" s="7"/>
      <c r="O488" s="7"/>
      <c r="P488" s="7"/>
      <c r="Q488" s="7"/>
      <c r="R488" s="7"/>
    </row>
    <row r="489" spans="1:18">
      <c r="A489" s="7"/>
      <c r="B489" s="7"/>
      <c r="C489" s="7"/>
      <c r="D489" s="7"/>
      <c r="E489" s="7"/>
      <c r="F489" s="7"/>
      <c r="G489" s="7"/>
      <c r="H489" s="7"/>
      <c r="I489" s="7"/>
      <c r="J489" s="7"/>
      <c r="K489" s="7"/>
      <c r="L489" s="7"/>
      <c r="M489" s="7"/>
      <c r="N489" s="7"/>
      <c r="O489" s="7"/>
      <c r="P489" s="7"/>
      <c r="Q489" s="7"/>
      <c r="R489" s="7"/>
    </row>
    <row r="490" spans="1:18">
      <c r="A490" s="7"/>
      <c r="B490" s="7"/>
      <c r="C490" s="7"/>
      <c r="D490" s="7"/>
      <c r="E490" s="7"/>
      <c r="F490" s="7"/>
      <c r="G490" s="7"/>
      <c r="H490" s="7"/>
      <c r="I490" s="7"/>
      <c r="J490" s="7"/>
      <c r="K490" s="7"/>
      <c r="L490" s="7"/>
      <c r="M490" s="7"/>
      <c r="N490" s="7"/>
      <c r="O490" s="7"/>
      <c r="P490" s="7"/>
      <c r="Q490" s="7"/>
      <c r="R490" s="7"/>
    </row>
    <row r="491" spans="1:18">
      <c r="A491" s="7"/>
      <c r="B491" s="7"/>
      <c r="C491" s="7"/>
      <c r="D491" s="7"/>
      <c r="E491" s="7"/>
      <c r="F491" s="7"/>
      <c r="G491" s="7"/>
      <c r="H491" s="7"/>
      <c r="I491" s="7"/>
      <c r="J491" s="7"/>
      <c r="K491" s="7"/>
      <c r="L491" s="7"/>
      <c r="M491" s="7"/>
      <c r="N491" s="7"/>
      <c r="O491" s="7"/>
      <c r="P491" s="7"/>
      <c r="Q491" s="7"/>
      <c r="R491" s="7"/>
    </row>
    <row r="492" spans="1:18">
      <c r="A492" s="7"/>
      <c r="B492" s="7"/>
      <c r="C492" s="7"/>
      <c r="D492" s="7"/>
      <c r="E492" s="7"/>
      <c r="F492" s="7"/>
      <c r="G492" s="7"/>
      <c r="H492" s="7"/>
      <c r="I492" s="7"/>
      <c r="J492" s="7"/>
      <c r="K492" s="7"/>
      <c r="L492" s="7"/>
      <c r="M492" s="7"/>
      <c r="N492" s="7"/>
      <c r="O492" s="7"/>
      <c r="P492" s="7"/>
      <c r="Q492" s="7"/>
      <c r="R492" s="7"/>
    </row>
    <row r="493" spans="1:18">
      <c r="A493" s="7"/>
      <c r="B493" s="7"/>
      <c r="C493" s="7"/>
      <c r="D493" s="7"/>
      <c r="E493" s="7"/>
      <c r="F493" s="7"/>
      <c r="G493" s="7"/>
      <c r="H493" s="7"/>
      <c r="I493" s="7"/>
      <c r="J493" s="7"/>
      <c r="K493" s="7"/>
      <c r="L493" s="7"/>
      <c r="M493" s="7"/>
      <c r="N493" s="7"/>
      <c r="O493" s="7"/>
      <c r="P493" s="7"/>
      <c r="Q493" s="7"/>
      <c r="R493" s="7"/>
    </row>
    <row r="494" spans="1:18">
      <c r="A494" s="7"/>
      <c r="B494" s="7"/>
      <c r="C494" s="7"/>
      <c r="D494" s="7"/>
      <c r="E494" s="7"/>
      <c r="F494" s="7"/>
      <c r="G494" s="7"/>
      <c r="H494" s="7"/>
      <c r="I494" s="7"/>
      <c r="J494" s="7"/>
      <c r="K494" s="7"/>
      <c r="L494" s="7"/>
      <c r="M494" s="7"/>
      <c r="N494" s="7"/>
      <c r="O494" s="7"/>
      <c r="P494" s="7"/>
      <c r="Q494" s="7"/>
      <c r="R494" s="7"/>
    </row>
    <row r="495" spans="1:18">
      <c r="A495" s="7"/>
      <c r="B495" s="7"/>
      <c r="C495" s="7"/>
      <c r="D495" s="7"/>
      <c r="E495" s="7"/>
      <c r="F495" s="7"/>
      <c r="G495" s="7"/>
      <c r="H495" s="7"/>
      <c r="I495" s="7"/>
      <c r="J495" s="7"/>
      <c r="K495" s="7"/>
      <c r="L495" s="7"/>
      <c r="M495" s="7"/>
      <c r="N495" s="7"/>
      <c r="O495" s="7"/>
      <c r="P495" s="7"/>
      <c r="Q495" s="7"/>
      <c r="R495" s="7"/>
    </row>
    <row r="496" spans="1:18">
      <c r="A496" s="7"/>
      <c r="B496" s="7"/>
      <c r="C496" s="7"/>
      <c r="D496" s="7"/>
      <c r="E496" s="7"/>
      <c r="F496" s="7"/>
      <c r="G496" s="7"/>
      <c r="H496" s="7"/>
      <c r="I496" s="7"/>
      <c r="J496" s="7"/>
      <c r="K496" s="7"/>
      <c r="L496" s="7"/>
      <c r="M496" s="7"/>
      <c r="N496" s="7"/>
      <c r="O496" s="7"/>
      <c r="P496" s="7"/>
      <c r="Q496" s="7"/>
      <c r="R496" s="7"/>
    </row>
    <row r="497" spans="1:18">
      <c r="A497" s="7"/>
      <c r="B497" s="7"/>
      <c r="C497" s="7"/>
      <c r="D497" s="7"/>
      <c r="E497" s="7"/>
      <c r="F497" s="7"/>
      <c r="G497" s="7"/>
      <c r="H497" s="7"/>
      <c r="I497" s="7"/>
      <c r="J497" s="7"/>
      <c r="K497" s="7"/>
      <c r="L497" s="7"/>
      <c r="M497" s="7"/>
      <c r="N497" s="7"/>
      <c r="O497" s="7"/>
      <c r="P497" s="7"/>
      <c r="Q497" s="7"/>
      <c r="R497" s="7"/>
    </row>
    <row r="498" spans="1:18">
      <c r="A498" s="7"/>
      <c r="B498" s="7"/>
      <c r="C498" s="7"/>
      <c r="D498" s="7"/>
      <c r="E498" s="7"/>
      <c r="F498" s="7"/>
      <c r="G498" s="7"/>
      <c r="H498" s="7"/>
      <c r="I498" s="7"/>
      <c r="J498" s="7"/>
      <c r="K498" s="7"/>
      <c r="L498" s="7"/>
      <c r="M498" s="7"/>
      <c r="N498" s="7"/>
      <c r="O498" s="7"/>
      <c r="P498" s="7"/>
      <c r="Q498" s="7"/>
      <c r="R498" s="7"/>
    </row>
    <row r="499" spans="1:18">
      <c r="A499" s="7"/>
      <c r="B499" s="7"/>
      <c r="C499" s="7"/>
      <c r="D499" s="7"/>
      <c r="E499" s="7"/>
      <c r="F499" s="7"/>
      <c r="G499" s="7"/>
      <c r="H499" s="7"/>
      <c r="I499" s="7"/>
      <c r="J499" s="7"/>
      <c r="K499" s="7"/>
      <c r="L499" s="7"/>
      <c r="M499" s="7"/>
      <c r="N499" s="7"/>
      <c r="O499" s="7"/>
      <c r="P499" s="7"/>
      <c r="Q499" s="7"/>
      <c r="R499" s="7"/>
    </row>
    <row r="500" spans="1:18">
      <c r="A500" s="7"/>
      <c r="B500" s="7"/>
      <c r="C500" s="7"/>
      <c r="D500" s="7"/>
      <c r="E500" s="7"/>
      <c r="F500" s="7"/>
      <c r="G500" s="7"/>
      <c r="H500" s="7"/>
      <c r="I500" s="7"/>
      <c r="J500" s="7"/>
      <c r="K500" s="7"/>
      <c r="L500" s="7"/>
      <c r="M500" s="7"/>
      <c r="N500" s="7"/>
      <c r="O500" s="7"/>
      <c r="P500" s="7"/>
      <c r="Q500" s="7"/>
      <c r="R500" s="7"/>
    </row>
    <row r="501" spans="1:18">
      <c r="A501" s="7"/>
      <c r="B501" s="7"/>
      <c r="C501" s="7"/>
      <c r="D501" s="7"/>
      <c r="E501" s="7"/>
      <c r="F501" s="7"/>
      <c r="G501" s="7"/>
      <c r="H501" s="7"/>
      <c r="I501" s="7"/>
      <c r="J501" s="7"/>
      <c r="K501" s="7"/>
      <c r="L501" s="7"/>
      <c r="M501" s="7"/>
      <c r="N501" s="7"/>
      <c r="O501" s="7"/>
      <c r="P501" s="7"/>
      <c r="Q501" s="7"/>
      <c r="R501" s="7"/>
    </row>
    <row r="502" spans="1:18">
      <c r="A502" s="7"/>
      <c r="B502" s="7"/>
      <c r="C502" s="7"/>
      <c r="D502" s="7"/>
      <c r="E502" s="7"/>
      <c r="F502" s="7"/>
      <c r="G502" s="7"/>
      <c r="H502" s="7"/>
      <c r="I502" s="7"/>
      <c r="J502" s="7"/>
      <c r="K502" s="7"/>
      <c r="L502" s="7"/>
      <c r="M502" s="7"/>
      <c r="N502" s="7"/>
      <c r="O502" s="7"/>
      <c r="P502" s="7"/>
      <c r="Q502" s="7"/>
      <c r="R502" s="7"/>
    </row>
    <row r="503" spans="1:18">
      <c r="A503" s="7"/>
      <c r="B503" s="7"/>
      <c r="C503" s="7"/>
      <c r="D503" s="7"/>
      <c r="E503" s="7"/>
      <c r="F503" s="7"/>
      <c r="G503" s="7"/>
      <c r="H503" s="7"/>
      <c r="I503" s="7"/>
      <c r="J503" s="7"/>
      <c r="K503" s="7"/>
      <c r="L503" s="7"/>
      <c r="M503" s="7"/>
      <c r="N503" s="7"/>
      <c r="O503" s="7"/>
      <c r="P503" s="7"/>
      <c r="Q503" s="7"/>
      <c r="R503" s="7"/>
    </row>
    <row r="504" spans="1:18">
      <c r="A504" s="7"/>
      <c r="B504" s="7"/>
      <c r="C504" s="7"/>
      <c r="D504" s="7"/>
      <c r="E504" s="7"/>
      <c r="F504" s="7"/>
      <c r="G504" s="7"/>
      <c r="H504" s="7"/>
      <c r="I504" s="7"/>
      <c r="J504" s="7"/>
      <c r="K504" s="7"/>
      <c r="L504" s="7"/>
      <c r="M504" s="7"/>
      <c r="N504" s="7"/>
      <c r="O504" s="7"/>
      <c r="P504" s="7"/>
      <c r="Q504" s="7"/>
      <c r="R504" s="7"/>
    </row>
    <row r="505" spans="1:18">
      <c r="A505" s="7"/>
      <c r="B505" s="7"/>
      <c r="C505" s="7"/>
      <c r="D505" s="7"/>
      <c r="E505" s="7"/>
      <c r="F505" s="7"/>
      <c r="G505" s="7"/>
      <c r="H505" s="7"/>
      <c r="I505" s="7"/>
      <c r="J505" s="7"/>
      <c r="K505" s="7"/>
      <c r="L505" s="7"/>
      <c r="M505" s="7"/>
      <c r="N505" s="7"/>
      <c r="O505" s="7"/>
      <c r="P505" s="7"/>
      <c r="Q505" s="7"/>
      <c r="R505" s="7"/>
    </row>
    <row r="506" spans="1:18">
      <c r="A506" s="7"/>
      <c r="B506" s="7"/>
      <c r="C506" s="7"/>
      <c r="D506" s="7"/>
      <c r="E506" s="7"/>
      <c r="F506" s="7"/>
      <c r="G506" s="7"/>
      <c r="H506" s="7"/>
      <c r="I506" s="7"/>
      <c r="J506" s="7"/>
      <c r="K506" s="7"/>
      <c r="L506" s="7"/>
      <c r="M506" s="7"/>
      <c r="N506" s="7"/>
      <c r="O506" s="7"/>
      <c r="P506" s="7"/>
      <c r="Q506" s="7"/>
      <c r="R506" s="7"/>
    </row>
    <row r="507" spans="1:18">
      <c r="A507" s="7"/>
      <c r="B507" s="7"/>
      <c r="C507" s="7"/>
      <c r="D507" s="7"/>
      <c r="E507" s="7"/>
      <c r="F507" s="7"/>
      <c r="G507" s="7"/>
      <c r="H507" s="7"/>
      <c r="I507" s="7"/>
      <c r="J507" s="7"/>
      <c r="K507" s="7"/>
      <c r="L507" s="7"/>
      <c r="M507" s="7"/>
      <c r="N507" s="7"/>
      <c r="O507" s="7"/>
      <c r="P507" s="7"/>
      <c r="Q507" s="7"/>
      <c r="R507" s="7"/>
    </row>
    <row r="508" spans="1:18">
      <c r="A508" s="7"/>
      <c r="B508" s="7"/>
      <c r="C508" s="7"/>
      <c r="D508" s="7"/>
      <c r="E508" s="7"/>
      <c r="F508" s="7"/>
      <c r="G508" s="7"/>
      <c r="H508" s="7"/>
      <c r="I508" s="7"/>
      <c r="J508" s="7"/>
      <c r="K508" s="7"/>
      <c r="L508" s="7"/>
      <c r="M508" s="7"/>
      <c r="N508" s="7"/>
      <c r="O508" s="7"/>
      <c r="P508" s="7"/>
      <c r="Q508" s="7"/>
      <c r="R508" s="7"/>
    </row>
    <row r="509" spans="1:18">
      <c r="A509" s="7"/>
      <c r="B509" s="7"/>
      <c r="C509" s="7"/>
      <c r="D509" s="7"/>
      <c r="E509" s="7"/>
      <c r="F509" s="7"/>
      <c r="G509" s="7"/>
      <c r="H509" s="7"/>
      <c r="I509" s="7"/>
      <c r="J509" s="7"/>
      <c r="K509" s="7"/>
      <c r="L509" s="7"/>
      <c r="M509" s="7"/>
      <c r="N509" s="7"/>
      <c r="O509" s="7"/>
      <c r="P509" s="7"/>
      <c r="Q509" s="7"/>
      <c r="R509" s="7"/>
    </row>
    <row r="510" spans="1:18">
      <c r="A510" s="7"/>
      <c r="B510" s="7"/>
      <c r="C510" s="7"/>
      <c r="D510" s="7"/>
      <c r="E510" s="7"/>
      <c r="F510" s="7"/>
      <c r="G510" s="7"/>
      <c r="H510" s="7"/>
      <c r="I510" s="7"/>
      <c r="J510" s="7"/>
      <c r="K510" s="7"/>
      <c r="L510" s="7"/>
      <c r="M510" s="7"/>
      <c r="N510" s="7"/>
      <c r="O510" s="7"/>
      <c r="P510" s="7"/>
      <c r="Q510" s="7"/>
      <c r="R510" s="7"/>
    </row>
    <row r="511" spans="1:18">
      <c r="A511" s="7"/>
      <c r="B511" s="7"/>
      <c r="C511" s="7"/>
      <c r="D511" s="7"/>
      <c r="E511" s="7"/>
      <c r="F511" s="7"/>
      <c r="G511" s="7"/>
      <c r="H511" s="7"/>
      <c r="I511" s="7"/>
      <c r="J511" s="7"/>
      <c r="K511" s="7"/>
      <c r="L511" s="7"/>
      <c r="M511" s="7"/>
      <c r="N511" s="7"/>
      <c r="O511" s="7"/>
      <c r="P511" s="7"/>
      <c r="Q511" s="7"/>
      <c r="R511" s="7"/>
    </row>
    <row r="512" spans="1:18">
      <c r="A512" s="7"/>
      <c r="B512" s="7"/>
      <c r="C512" s="7"/>
      <c r="D512" s="7"/>
      <c r="E512" s="7"/>
      <c r="F512" s="7"/>
      <c r="G512" s="7"/>
      <c r="H512" s="7"/>
      <c r="I512" s="7"/>
      <c r="J512" s="7"/>
      <c r="K512" s="7"/>
      <c r="L512" s="7"/>
      <c r="M512" s="7"/>
      <c r="N512" s="7"/>
      <c r="O512" s="7"/>
      <c r="P512" s="7"/>
      <c r="Q512" s="7"/>
      <c r="R512" s="7"/>
    </row>
    <row r="513" spans="1:18">
      <c r="A513" s="7"/>
      <c r="B513" s="7"/>
      <c r="C513" s="7"/>
      <c r="D513" s="7"/>
      <c r="E513" s="7"/>
      <c r="F513" s="7"/>
      <c r="G513" s="7"/>
      <c r="H513" s="7"/>
      <c r="I513" s="7"/>
      <c r="J513" s="7"/>
      <c r="K513" s="7"/>
      <c r="L513" s="7"/>
      <c r="M513" s="7"/>
      <c r="N513" s="7"/>
      <c r="O513" s="7"/>
      <c r="P513" s="7"/>
      <c r="Q513" s="7"/>
      <c r="R513" s="7"/>
    </row>
    <row r="514" spans="1:18">
      <c r="A514" s="7"/>
      <c r="B514" s="7"/>
      <c r="C514" s="7"/>
      <c r="D514" s="7"/>
      <c r="E514" s="7"/>
      <c r="F514" s="7"/>
      <c r="G514" s="7"/>
      <c r="H514" s="7"/>
      <c r="I514" s="7"/>
      <c r="J514" s="7"/>
      <c r="K514" s="7"/>
      <c r="L514" s="7"/>
      <c r="M514" s="7"/>
      <c r="N514" s="7"/>
      <c r="O514" s="7"/>
      <c r="P514" s="7"/>
      <c r="Q514" s="7"/>
      <c r="R514" s="7"/>
    </row>
    <row r="515" spans="1:18">
      <c r="A515" s="7"/>
      <c r="B515" s="7"/>
      <c r="C515" s="7"/>
      <c r="D515" s="7"/>
      <c r="E515" s="7"/>
      <c r="F515" s="7"/>
      <c r="G515" s="7"/>
      <c r="H515" s="7"/>
      <c r="I515" s="7"/>
      <c r="J515" s="7"/>
      <c r="K515" s="7"/>
      <c r="L515" s="7"/>
      <c r="M515" s="7"/>
      <c r="N515" s="7"/>
      <c r="O515" s="7"/>
      <c r="P515" s="7"/>
      <c r="Q515" s="7"/>
      <c r="R515" s="7"/>
    </row>
    <row r="516" spans="1:18">
      <c r="A516" s="7"/>
      <c r="B516" s="7"/>
      <c r="C516" s="7"/>
      <c r="D516" s="7"/>
      <c r="E516" s="7"/>
      <c r="F516" s="7"/>
      <c r="G516" s="7"/>
      <c r="H516" s="7"/>
      <c r="I516" s="7"/>
      <c r="J516" s="7"/>
      <c r="K516" s="7"/>
      <c r="L516" s="7"/>
      <c r="M516" s="7"/>
      <c r="N516" s="7"/>
      <c r="O516" s="7"/>
      <c r="P516" s="7"/>
      <c r="Q516" s="7"/>
      <c r="R516" s="7"/>
    </row>
    <row r="517" spans="1:18">
      <c r="A517" s="7"/>
      <c r="B517" s="7"/>
      <c r="C517" s="7"/>
      <c r="D517" s="7"/>
      <c r="E517" s="7"/>
      <c r="F517" s="7"/>
      <c r="G517" s="7"/>
      <c r="H517" s="7"/>
      <c r="I517" s="7"/>
      <c r="J517" s="7"/>
      <c r="K517" s="7"/>
      <c r="L517" s="7"/>
      <c r="M517" s="7"/>
      <c r="N517" s="7"/>
      <c r="O517" s="7"/>
      <c r="P517" s="7"/>
      <c r="Q517" s="7"/>
      <c r="R517" s="7"/>
    </row>
    <row r="518" spans="1:18">
      <c r="A518" s="7"/>
      <c r="B518" s="7"/>
      <c r="C518" s="7"/>
      <c r="D518" s="7"/>
      <c r="E518" s="7"/>
      <c r="F518" s="7"/>
      <c r="G518" s="7"/>
      <c r="H518" s="7"/>
      <c r="I518" s="7"/>
      <c r="J518" s="7"/>
      <c r="K518" s="7"/>
      <c r="L518" s="7"/>
      <c r="M518" s="7"/>
      <c r="N518" s="7"/>
      <c r="O518" s="7"/>
      <c r="P518" s="7"/>
      <c r="Q518" s="7"/>
      <c r="R518" s="7"/>
    </row>
    <row r="519" spans="1:18">
      <c r="A519" s="7"/>
      <c r="B519" s="7"/>
      <c r="C519" s="7"/>
      <c r="D519" s="7"/>
      <c r="E519" s="7"/>
      <c r="F519" s="7"/>
      <c r="G519" s="7"/>
      <c r="H519" s="7"/>
      <c r="I519" s="7"/>
      <c r="J519" s="7"/>
      <c r="K519" s="7"/>
      <c r="L519" s="7"/>
      <c r="M519" s="7"/>
      <c r="N519" s="7"/>
      <c r="O519" s="7"/>
      <c r="P519" s="7"/>
      <c r="Q519" s="7"/>
      <c r="R519" s="7"/>
    </row>
    <row r="520" spans="1:18">
      <c r="A520" s="7"/>
      <c r="B520" s="7"/>
      <c r="C520" s="7"/>
      <c r="D520" s="7"/>
      <c r="E520" s="7"/>
      <c r="F520" s="7"/>
      <c r="G520" s="7"/>
      <c r="H520" s="7"/>
      <c r="I520" s="7"/>
      <c r="J520" s="7"/>
      <c r="K520" s="7"/>
      <c r="L520" s="7"/>
      <c r="M520" s="7"/>
      <c r="N520" s="7"/>
      <c r="O520" s="7"/>
      <c r="P520" s="7"/>
      <c r="Q520" s="7"/>
      <c r="R520" s="7"/>
    </row>
    <row r="521" spans="1:18">
      <c r="A521" s="7"/>
      <c r="B521" s="7"/>
      <c r="C521" s="7"/>
      <c r="D521" s="7"/>
      <c r="E521" s="7"/>
      <c r="F521" s="7"/>
      <c r="G521" s="7"/>
      <c r="H521" s="7"/>
      <c r="I521" s="7"/>
      <c r="J521" s="7"/>
      <c r="K521" s="7"/>
      <c r="L521" s="7"/>
      <c r="M521" s="7"/>
      <c r="N521" s="7"/>
      <c r="O521" s="7"/>
      <c r="P521" s="7"/>
      <c r="Q521" s="7"/>
      <c r="R521" s="7"/>
    </row>
    <row r="522" spans="1:18">
      <c r="A522" s="7"/>
      <c r="B522" s="7"/>
      <c r="C522" s="7"/>
      <c r="D522" s="7"/>
      <c r="E522" s="7"/>
      <c r="F522" s="7"/>
      <c r="G522" s="7"/>
      <c r="H522" s="7"/>
      <c r="I522" s="7"/>
      <c r="J522" s="7"/>
      <c r="K522" s="7"/>
      <c r="L522" s="7"/>
      <c r="M522" s="7"/>
      <c r="N522" s="7"/>
      <c r="O522" s="7"/>
      <c r="P522" s="7"/>
      <c r="Q522" s="7"/>
      <c r="R522" s="7"/>
    </row>
    <row r="523" spans="1:18">
      <c r="A523" s="7"/>
      <c r="B523" s="7"/>
      <c r="C523" s="7"/>
      <c r="D523" s="7"/>
      <c r="E523" s="7"/>
      <c r="F523" s="7"/>
      <c r="G523" s="7"/>
      <c r="H523" s="7"/>
      <c r="I523" s="7"/>
      <c r="J523" s="7"/>
      <c r="K523" s="7"/>
      <c r="L523" s="7"/>
      <c r="M523" s="7"/>
      <c r="N523" s="7"/>
      <c r="O523" s="7"/>
      <c r="P523" s="7"/>
      <c r="Q523" s="7"/>
      <c r="R523" s="7"/>
    </row>
    <row r="524" spans="1:18">
      <c r="A524" s="7"/>
      <c r="B524" s="7"/>
      <c r="C524" s="7"/>
      <c r="D524" s="7"/>
      <c r="E524" s="7"/>
      <c r="F524" s="7"/>
      <c r="G524" s="7"/>
      <c r="H524" s="7"/>
      <c r="I524" s="7"/>
      <c r="J524" s="7"/>
      <c r="K524" s="7"/>
      <c r="L524" s="7"/>
      <c r="M524" s="7"/>
      <c r="N524" s="7"/>
      <c r="O524" s="7"/>
      <c r="P524" s="7"/>
      <c r="Q524" s="7"/>
      <c r="R524" s="7"/>
    </row>
    <row r="525" spans="1:18">
      <c r="A525" s="7"/>
      <c r="B525" s="7"/>
      <c r="C525" s="7"/>
      <c r="D525" s="7"/>
      <c r="E525" s="7"/>
      <c r="F525" s="7"/>
      <c r="G525" s="7"/>
      <c r="H525" s="7"/>
      <c r="I525" s="7"/>
      <c r="J525" s="7"/>
      <c r="K525" s="7"/>
      <c r="L525" s="7"/>
      <c r="M525" s="7"/>
      <c r="N525" s="7"/>
      <c r="O525" s="7"/>
      <c r="P525" s="7"/>
      <c r="Q525" s="7"/>
      <c r="R525" s="7"/>
    </row>
    <row r="526" spans="1:18">
      <c r="A526" s="7"/>
      <c r="B526" s="7"/>
      <c r="C526" s="7"/>
      <c r="D526" s="7"/>
      <c r="E526" s="7"/>
      <c r="F526" s="7"/>
      <c r="G526" s="7"/>
      <c r="H526" s="7"/>
      <c r="I526" s="7"/>
      <c r="J526" s="7"/>
      <c r="K526" s="7"/>
      <c r="L526" s="7"/>
      <c r="M526" s="7"/>
      <c r="N526" s="7"/>
      <c r="O526" s="7"/>
      <c r="P526" s="7"/>
      <c r="Q526" s="7"/>
      <c r="R526" s="7"/>
    </row>
    <row r="527" spans="1:18">
      <c r="A527" s="7"/>
      <c r="B527" s="7"/>
      <c r="C527" s="7"/>
      <c r="D527" s="7"/>
      <c r="E527" s="7"/>
      <c r="F527" s="7"/>
      <c r="G527" s="7"/>
      <c r="H527" s="7"/>
      <c r="I527" s="7"/>
      <c r="J527" s="7"/>
      <c r="K527" s="7"/>
      <c r="L527" s="7"/>
      <c r="M527" s="7"/>
      <c r="N527" s="7"/>
      <c r="O527" s="7"/>
      <c r="P527" s="7"/>
      <c r="Q527" s="7"/>
      <c r="R527" s="7"/>
    </row>
    <row r="528" spans="1:18">
      <c r="A528" s="7"/>
      <c r="B528" s="7"/>
      <c r="C528" s="7"/>
      <c r="D528" s="7"/>
      <c r="E528" s="7"/>
      <c r="F528" s="7"/>
      <c r="G528" s="7"/>
      <c r="H528" s="7"/>
      <c r="I528" s="7"/>
      <c r="J528" s="7"/>
      <c r="K528" s="7"/>
      <c r="L528" s="7"/>
      <c r="M528" s="7"/>
      <c r="N528" s="7"/>
      <c r="O528" s="7"/>
      <c r="P528" s="7"/>
      <c r="Q528" s="7"/>
      <c r="R528" s="7"/>
    </row>
    <row r="529" spans="1:18">
      <c r="A529" s="7"/>
      <c r="B529" s="7"/>
      <c r="C529" s="7"/>
      <c r="D529" s="7"/>
      <c r="E529" s="7"/>
      <c r="F529" s="7"/>
      <c r="G529" s="7"/>
      <c r="H529" s="7"/>
      <c r="I529" s="7"/>
      <c r="J529" s="7"/>
      <c r="K529" s="7"/>
      <c r="L529" s="7"/>
      <c r="M529" s="7"/>
      <c r="N529" s="7"/>
      <c r="O529" s="7"/>
      <c r="P529" s="7"/>
      <c r="Q529" s="7"/>
      <c r="R529" s="7"/>
    </row>
    <row r="530" spans="1:18">
      <c r="A530" s="7"/>
      <c r="B530" s="7"/>
      <c r="C530" s="7"/>
      <c r="D530" s="7"/>
      <c r="E530" s="7"/>
      <c r="F530" s="7"/>
      <c r="G530" s="7"/>
      <c r="H530" s="7"/>
      <c r="I530" s="7"/>
      <c r="J530" s="7"/>
      <c r="K530" s="7"/>
      <c r="L530" s="7"/>
      <c r="M530" s="7"/>
      <c r="N530" s="7"/>
      <c r="O530" s="7"/>
      <c r="P530" s="7"/>
      <c r="Q530" s="7"/>
      <c r="R530" s="7"/>
    </row>
    <row r="531" spans="1:18">
      <c r="A531" s="7"/>
      <c r="B531" s="7"/>
      <c r="C531" s="7"/>
      <c r="D531" s="7"/>
      <c r="E531" s="7"/>
      <c r="F531" s="7"/>
      <c r="G531" s="7"/>
      <c r="H531" s="7"/>
      <c r="I531" s="7"/>
      <c r="J531" s="7"/>
      <c r="K531" s="7"/>
      <c r="L531" s="7"/>
      <c r="M531" s="7"/>
      <c r="N531" s="7"/>
      <c r="O531" s="7"/>
      <c r="P531" s="7"/>
      <c r="Q531" s="7"/>
      <c r="R531" s="7"/>
    </row>
    <row r="532" spans="1:18">
      <c r="A532" s="7"/>
      <c r="B532" s="7"/>
      <c r="C532" s="7"/>
      <c r="D532" s="7"/>
      <c r="E532" s="7"/>
      <c r="F532" s="7"/>
      <c r="G532" s="7"/>
      <c r="H532" s="7"/>
      <c r="I532" s="7"/>
      <c r="J532" s="7"/>
      <c r="K532" s="7"/>
      <c r="L532" s="7"/>
      <c r="M532" s="7"/>
      <c r="N532" s="7"/>
      <c r="O532" s="7"/>
      <c r="P532" s="7"/>
      <c r="Q532" s="7"/>
      <c r="R532" s="7"/>
    </row>
    <row r="533" spans="1:18">
      <c r="A533" s="7"/>
      <c r="B533" s="7"/>
      <c r="C533" s="7"/>
      <c r="D533" s="7"/>
      <c r="E533" s="7"/>
      <c r="F533" s="7"/>
      <c r="G533" s="7"/>
      <c r="H533" s="7"/>
      <c r="I533" s="7"/>
      <c r="J533" s="7"/>
      <c r="K533" s="7"/>
      <c r="L533" s="7"/>
      <c r="M533" s="7"/>
      <c r="N533" s="7"/>
      <c r="O533" s="7"/>
      <c r="P533" s="7"/>
      <c r="Q533" s="7"/>
      <c r="R533" s="7"/>
    </row>
    <row r="534" spans="1:18">
      <c r="A534" s="7"/>
      <c r="B534" s="7"/>
      <c r="C534" s="7"/>
      <c r="D534" s="7"/>
      <c r="E534" s="7"/>
      <c r="F534" s="7"/>
      <c r="G534" s="7"/>
      <c r="H534" s="7"/>
      <c r="I534" s="7"/>
      <c r="J534" s="7"/>
      <c r="K534" s="7"/>
      <c r="L534" s="7"/>
      <c r="M534" s="7"/>
      <c r="N534" s="7"/>
      <c r="O534" s="7"/>
      <c r="P534" s="7"/>
      <c r="Q534" s="7"/>
      <c r="R534" s="7"/>
    </row>
    <row r="535" spans="1:18">
      <c r="A535" s="7"/>
      <c r="B535" s="7"/>
      <c r="C535" s="7"/>
      <c r="D535" s="7"/>
      <c r="E535" s="7"/>
      <c r="F535" s="7"/>
      <c r="G535" s="7"/>
      <c r="H535" s="7"/>
      <c r="I535" s="7"/>
      <c r="J535" s="7"/>
      <c r="K535" s="7"/>
      <c r="L535" s="7"/>
      <c r="M535" s="7"/>
      <c r="N535" s="7"/>
      <c r="O535" s="7"/>
      <c r="P535" s="7"/>
      <c r="Q535" s="7"/>
      <c r="R535" s="7"/>
    </row>
    <row r="536" spans="1:18">
      <c r="A536" s="7"/>
      <c r="B536" s="7"/>
      <c r="C536" s="7"/>
      <c r="D536" s="7"/>
      <c r="E536" s="7"/>
      <c r="F536" s="7"/>
      <c r="G536" s="7"/>
      <c r="H536" s="7"/>
      <c r="I536" s="7"/>
      <c r="J536" s="7"/>
      <c r="K536" s="7"/>
      <c r="L536" s="7"/>
      <c r="M536" s="7"/>
      <c r="N536" s="7"/>
      <c r="O536" s="7"/>
      <c r="P536" s="7"/>
      <c r="Q536" s="7"/>
      <c r="R536" s="7"/>
    </row>
    <row r="537" spans="1:18">
      <c r="A537" s="7"/>
      <c r="B537" s="7"/>
      <c r="C537" s="7"/>
      <c r="D537" s="7"/>
      <c r="E537" s="7"/>
      <c r="F537" s="7"/>
      <c r="G537" s="7"/>
      <c r="H537" s="7"/>
      <c r="I537" s="7"/>
      <c r="J537" s="7"/>
      <c r="K537" s="7"/>
      <c r="L537" s="7"/>
      <c r="M537" s="7"/>
      <c r="N537" s="7"/>
      <c r="O537" s="7"/>
      <c r="P537" s="7"/>
      <c r="Q537" s="7"/>
      <c r="R537" s="7"/>
    </row>
    <row r="538" spans="1:18">
      <c r="A538" s="7"/>
      <c r="B538" s="7"/>
      <c r="C538" s="7"/>
      <c r="D538" s="7"/>
      <c r="E538" s="7"/>
      <c r="F538" s="7"/>
      <c r="G538" s="7"/>
      <c r="H538" s="7"/>
      <c r="I538" s="7"/>
      <c r="J538" s="7"/>
      <c r="K538" s="7"/>
      <c r="L538" s="7"/>
      <c r="M538" s="7"/>
      <c r="N538" s="7"/>
      <c r="O538" s="7"/>
      <c r="P538" s="7"/>
      <c r="Q538" s="7"/>
      <c r="R538" s="7"/>
    </row>
    <row r="539" spans="1:18">
      <c r="A539" s="7"/>
      <c r="B539" s="7"/>
      <c r="C539" s="7"/>
      <c r="D539" s="7"/>
      <c r="E539" s="7"/>
      <c r="F539" s="7"/>
      <c r="G539" s="7"/>
      <c r="H539" s="7"/>
      <c r="I539" s="7"/>
      <c r="J539" s="7"/>
      <c r="K539" s="7"/>
      <c r="L539" s="7"/>
      <c r="M539" s="7"/>
      <c r="N539" s="7"/>
      <c r="O539" s="7"/>
      <c r="P539" s="7"/>
      <c r="Q539" s="7"/>
      <c r="R539" s="7"/>
    </row>
    <row r="540" spans="1:18">
      <c r="A540" s="7"/>
      <c r="B540" s="7"/>
      <c r="C540" s="7"/>
      <c r="D540" s="7"/>
      <c r="E540" s="7"/>
      <c r="F540" s="7"/>
      <c r="G540" s="7"/>
      <c r="H540" s="7"/>
      <c r="I540" s="7"/>
      <c r="J540" s="7"/>
      <c r="K540" s="7"/>
      <c r="L540" s="7"/>
      <c r="M540" s="7"/>
      <c r="N540" s="7"/>
      <c r="O540" s="7"/>
      <c r="P540" s="7"/>
      <c r="Q540" s="7"/>
      <c r="R540" s="7"/>
    </row>
    <row r="541" spans="1:18">
      <c r="A541" s="7"/>
      <c r="B541" s="7"/>
      <c r="C541" s="7"/>
      <c r="D541" s="7"/>
      <c r="E541" s="7"/>
      <c r="F541" s="7"/>
      <c r="G541" s="7"/>
      <c r="H541" s="7"/>
      <c r="I541" s="7"/>
      <c r="J541" s="7"/>
      <c r="K541" s="7"/>
      <c r="L541" s="7"/>
      <c r="M541" s="7"/>
      <c r="N541" s="7"/>
      <c r="O541" s="7"/>
      <c r="P541" s="7"/>
      <c r="Q541" s="7"/>
      <c r="R541" s="7"/>
    </row>
    <row r="542" spans="1:18">
      <c r="A542" s="7"/>
      <c r="B542" s="7"/>
      <c r="C542" s="7"/>
      <c r="D542" s="7"/>
      <c r="E542" s="7"/>
      <c r="F542" s="7"/>
      <c r="G542" s="7"/>
      <c r="H542" s="7"/>
      <c r="I542" s="7"/>
      <c r="J542" s="7"/>
      <c r="K542" s="7"/>
      <c r="L542" s="7"/>
      <c r="M542" s="7"/>
      <c r="N542" s="7"/>
      <c r="O542" s="7"/>
      <c r="P542" s="7"/>
      <c r="Q542" s="7"/>
      <c r="R542" s="7"/>
    </row>
    <row r="543" spans="1:18">
      <c r="A543" s="7"/>
      <c r="B543" s="7"/>
      <c r="C543" s="7"/>
      <c r="D543" s="7"/>
      <c r="E543" s="7"/>
      <c r="F543" s="7"/>
      <c r="G543" s="7"/>
      <c r="H543" s="7"/>
      <c r="I543" s="7"/>
      <c r="J543" s="7"/>
      <c r="K543" s="7"/>
      <c r="L543" s="7"/>
      <c r="M543" s="7"/>
      <c r="N543" s="7"/>
      <c r="O543" s="7"/>
      <c r="P543" s="7"/>
      <c r="Q543" s="7"/>
      <c r="R543" s="7"/>
    </row>
    <row r="544" spans="1:18">
      <c r="A544" s="7"/>
      <c r="B544" s="7"/>
      <c r="C544" s="7"/>
      <c r="D544" s="7"/>
      <c r="E544" s="7"/>
      <c r="F544" s="7"/>
      <c r="G544" s="7"/>
      <c r="H544" s="7"/>
      <c r="I544" s="7"/>
      <c r="J544" s="7"/>
      <c r="K544" s="7"/>
      <c r="L544" s="7"/>
      <c r="M544" s="7"/>
      <c r="N544" s="7"/>
      <c r="O544" s="7"/>
      <c r="P544" s="7"/>
      <c r="Q544" s="7"/>
      <c r="R544" s="7"/>
    </row>
    <row r="545" spans="1:18">
      <c r="A545" s="7"/>
      <c r="B545" s="7"/>
      <c r="C545" s="7"/>
      <c r="D545" s="7"/>
      <c r="E545" s="7"/>
      <c r="F545" s="7"/>
      <c r="G545" s="7"/>
      <c r="H545" s="7"/>
      <c r="I545" s="7"/>
      <c r="J545" s="7"/>
      <c r="K545" s="7"/>
      <c r="L545" s="7"/>
      <c r="M545" s="7"/>
      <c r="N545" s="7"/>
      <c r="O545" s="7"/>
      <c r="P545" s="7"/>
      <c r="Q545" s="7"/>
      <c r="R545" s="7"/>
    </row>
    <row r="546" spans="1:18">
      <c r="A546" s="7"/>
      <c r="B546" s="7"/>
      <c r="C546" s="7"/>
      <c r="D546" s="7"/>
      <c r="E546" s="7"/>
      <c r="F546" s="7"/>
      <c r="G546" s="7"/>
      <c r="H546" s="7"/>
      <c r="I546" s="7"/>
      <c r="J546" s="7"/>
      <c r="K546" s="7"/>
      <c r="L546" s="7"/>
      <c r="M546" s="7"/>
      <c r="N546" s="7"/>
      <c r="O546" s="7"/>
      <c r="P546" s="7"/>
      <c r="Q546" s="7"/>
      <c r="R546" s="7"/>
    </row>
    <row r="547" spans="1:18">
      <c r="A547" s="7"/>
      <c r="B547" s="7"/>
      <c r="C547" s="7"/>
      <c r="D547" s="7"/>
      <c r="E547" s="7"/>
      <c r="F547" s="7"/>
      <c r="G547" s="7"/>
      <c r="H547" s="7"/>
      <c r="I547" s="7"/>
      <c r="J547" s="7"/>
      <c r="K547" s="7"/>
      <c r="L547" s="7"/>
      <c r="M547" s="7"/>
      <c r="N547" s="7"/>
      <c r="O547" s="7"/>
      <c r="P547" s="7"/>
      <c r="Q547" s="7"/>
      <c r="R547" s="7"/>
    </row>
    <row r="548" spans="1:18">
      <c r="A548" s="7"/>
      <c r="B548" s="7"/>
      <c r="C548" s="7"/>
      <c r="D548" s="7"/>
      <c r="E548" s="7"/>
      <c r="F548" s="7"/>
      <c r="G548" s="7"/>
      <c r="H548" s="7"/>
      <c r="I548" s="7"/>
      <c r="J548" s="7"/>
      <c r="K548" s="7"/>
      <c r="L548" s="7"/>
      <c r="M548" s="7"/>
      <c r="N548" s="7"/>
      <c r="O548" s="7"/>
      <c r="P548" s="7"/>
      <c r="Q548" s="7"/>
      <c r="R548" s="7"/>
    </row>
    <row r="549" spans="1:18">
      <c r="A549" s="7"/>
      <c r="B549" s="7"/>
      <c r="C549" s="7"/>
      <c r="D549" s="7"/>
      <c r="E549" s="7"/>
      <c r="F549" s="7"/>
      <c r="G549" s="7"/>
      <c r="H549" s="7"/>
      <c r="I549" s="7"/>
      <c r="J549" s="7"/>
      <c r="K549" s="7"/>
      <c r="L549" s="7"/>
      <c r="M549" s="7"/>
      <c r="N549" s="7"/>
      <c r="O549" s="7"/>
      <c r="P549" s="7"/>
      <c r="Q549" s="7"/>
      <c r="R549" s="7"/>
    </row>
    <row r="550" spans="1:18">
      <c r="A550" s="7"/>
      <c r="B550" s="7"/>
      <c r="C550" s="7"/>
      <c r="D550" s="7"/>
      <c r="E550" s="7"/>
      <c r="F550" s="7"/>
      <c r="G550" s="7"/>
      <c r="H550" s="7"/>
      <c r="I550" s="7"/>
      <c r="J550" s="7"/>
      <c r="K550" s="7"/>
      <c r="L550" s="7"/>
      <c r="M550" s="7"/>
      <c r="N550" s="7"/>
      <c r="O550" s="7"/>
      <c r="P550" s="7"/>
      <c r="Q550" s="7"/>
      <c r="R550" s="7"/>
    </row>
    <row r="551" spans="1:18">
      <c r="A551" s="7"/>
      <c r="B551" s="7"/>
      <c r="C551" s="7"/>
      <c r="D551" s="7"/>
      <c r="E551" s="7"/>
      <c r="F551" s="7"/>
      <c r="G551" s="7"/>
      <c r="H551" s="7"/>
      <c r="I551" s="7"/>
      <c r="J551" s="7"/>
      <c r="K551" s="7"/>
      <c r="L551" s="7"/>
      <c r="M551" s="7"/>
      <c r="N551" s="7"/>
      <c r="O551" s="7"/>
      <c r="P551" s="7"/>
      <c r="Q551" s="7"/>
      <c r="R551" s="7"/>
    </row>
    <row r="552" spans="1:18">
      <c r="A552" s="7"/>
      <c r="B552" s="7"/>
      <c r="C552" s="7"/>
      <c r="D552" s="7"/>
      <c r="E552" s="7"/>
      <c r="F552" s="7"/>
      <c r="G552" s="7"/>
      <c r="H552" s="7"/>
      <c r="I552" s="7"/>
      <c r="J552" s="7"/>
      <c r="K552" s="7"/>
      <c r="L552" s="7"/>
      <c r="M552" s="7"/>
      <c r="N552" s="7"/>
      <c r="O552" s="7"/>
      <c r="P552" s="7"/>
      <c r="Q552" s="7"/>
      <c r="R552" s="7"/>
    </row>
    <row r="553" spans="1:18">
      <c r="A553" s="7"/>
      <c r="B553" s="7"/>
      <c r="C553" s="7"/>
      <c r="D553" s="7"/>
      <c r="E553" s="7"/>
      <c r="F553" s="7"/>
      <c r="G553" s="7"/>
      <c r="H553" s="7"/>
      <c r="I553" s="7"/>
      <c r="J553" s="7"/>
      <c r="K553" s="7"/>
      <c r="L553" s="7"/>
      <c r="M553" s="7"/>
      <c r="N553" s="7"/>
      <c r="O553" s="7"/>
      <c r="P553" s="7"/>
      <c r="Q553" s="7"/>
      <c r="R553" s="7"/>
    </row>
    <row r="554" spans="1:18">
      <c r="A554" s="7"/>
      <c r="B554" s="7"/>
      <c r="C554" s="7"/>
      <c r="D554" s="7"/>
      <c r="E554" s="7"/>
      <c r="F554" s="7"/>
      <c r="G554" s="7"/>
      <c r="H554" s="7"/>
      <c r="I554" s="7"/>
      <c r="J554" s="7"/>
      <c r="K554" s="7"/>
      <c r="L554" s="7"/>
      <c r="M554" s="7"/>
      <c r="N554" s="7"/>
      <c r="O554" s="7"/>
      <c r="P554" s="7"/>
      <c r="Q554" s="7"/>
      <c r="R554" s="7"/>
    </row>
    <row r="555" spans="1:18">
      <c r="A555" s="7"/>
      <c r="B555" s="7"/>
      <c r="C555" s="7"/>
      <c r="D555" s="7"/>
      <c r="E555" s="7"/>
      <c r="F555" s="7"/>
      <c r="G555" s="7"/>
      <c r="H555" s="7"/>
      <c r="I555" s="7"/>
      <c r="J555" s="7"/>
      <c r="K555" s="7"/>
      <c r="L555" s="7"/>
      <c r="M555" s="7"/>
      <c r="N555" s="7"/>
      <c r="O555" s="7"/>
      <c r="P555" s="7"/>
      <c r="Q555" s="7"/>
      <c r="R555" s="7"/>
    </row>
    <row r="556" spans="1:18">
      <c r="A556" s="7"/>
      <c r="B556" s="7"/>
      <c r="C556" s="7"/>
      <c r="D556" s="7"/>
      <c r="E556" s="7"/>
      <c r="F556" s="7"/>
      <c r="G556" s="7"/>
      <c r="H556" s="7"/>
      <c r="I556" s="7"/>
      <c r="J556" s="7"/>
      <c r="K556" s="7"/>
      <c r="L556" s="7"/>
      <c r="M556" s="7"/>
      <c r="N556" s="7"/>
      <c r="O556" s="7"/>
      <c r="P556" s="7"/>
      <c r="Q556" s="7"/>
      <c r="R556" s="7"/>
    </row>
    <row r="557" spans="1:18">
      <c r="A557" s="7"/>
      <c r="B557" s="7"/>
      <c r="C557" s="7"/>
      <c r="D557" s="7"/>
      <c r="E557" s="7"/>
      <c r="F557" s="7"/>
      <c r="G557" s="7"/>
      <c r="H557" s="7"/>
      <c r="I557" s="7"/>
      <c r="J557" s="7"/>
      <c r="K557" s="7"/>
      <c r="L557" s="7"/>
      <c r="M557" s="7"/>
      <c r="N557" s="7"/>
      <c r="O557" s="7"/>
      <c r="P557" s="7"/>
      <c r="Q557" s="7"/>
      <c r="R557" s="7"/>
    </row>
    <row r="558" spans="1:18">
      <c r="A558" s="7"/>
      <c r="B558" s="7"/>
      <c r="C558" s="7"/>
      <c r="D558" s="7"/>
      <c r="E558" s="7"/>
      <c r="F558" s="7"/>
      <c r="G558" s="7"/>
      <c r="H558" s="7"/>
      <c r="I558" s="7"/>
      <c r="J558" s="7"/>
      <c r="K558" s="7"/>
      <c r="L558" s="7"/>
      <c r="M558" s="7"/>
      <c r="N558" s="7"/>
      <c r="O558" s="7"/>
      <c r="P558" s="7"/>
      <c r="Q558" s="7"/>
      <c r="R558" s="7"/>
    </row>
    <row r="559" spans="1:18">
      <c r="A559" s="7"/>
      <c r="B559" s="7"/>
      <c r="C559" s="7"/>
      <c r="D559" s="7"/>
      <c r="E559" s="7"/>
      <c r="F559" s="7"/>
      <c r="G559" s="7"/>
      <c r="H559" s="7"/>
      <c r="I559" s="7"/>
      <c r="J559" s="7"/>
      <c r="K559" s="7"/>
      <c r="L559" s="7"/>
      <c r="M559" s="7"/>
      <c r="N559" s="7"/>
      <c r="O559" s="7"/>
      <c r="P559" s="7"/>
      <c r="Q559" s="7"/>
      <c r="R559" s="7"/>
    </row>
    <row r="560" spans="1:18">
      <c r="A560" s="7"/>
      <c r="B560" s="7"/>
      <c r="C560" s="7"/>
      <c r="D560" s="7"/>
      <c r="E560" s="7"/>
      <c r="F560" s="7"/>
      <c r="G560" s="7"/>
      <c r="H560" s="7"/>
      <c r="I560" s="7"/>
      <c r="J560" s="7"/>
      <c r="K560" s="7"/>
      <c r="L560" s="7"/>
      <c r="M560" s="7"/>
      <c r="N560" s="7"/>
      <c r="O560" s="7"/>
      <c r="P560" s="7"/>
      <c r="Q560" s="7"/>
      <c r="R560" s="7"/>
    </row>
    <row r="561" spans="1:18">
      <c r="A561" s="7"/>
      <c r="B561" s="7"/>
      <c r="C561" s="7"/>
      <c r="D561" s="7"/>
      <c r="E561" s="7"/>
      <c r="F561" s="7"/>
      <c r="G561" s="7"/>
      <c r="H561" s="7"/>
      <c r="I561" s="7"/>
      <c r="J561" s="7"/>
      <c r="K561" s="7"/>
      <c r="L561" s="7"/>
      <c r="M561" s="7"/>
      <c r="N561" s="7"/>
      <c r="O561" s="7"/>
      <c r="P561" s="7"/>
      <c r="Q561" s="7"/>
      <c r="R561" s="7"/>
    </row>
    <row r="562" spans="1:18">
      <c r="A562" s="7"/>
      <c r="B562" s="7"/>
      <c r="C562" s="7"/>
      <c r="D562" s="7"/>
      <c r="E562" s="7"/>
      <c r="F562" s="7"/>
      <c r="G562" s="7"/>
      <c r="H562" s="7"/>
      <c r="I562" s="7"/>
      <c r="J562" s="7"/>
      <c r="K562" s="7"/>
      <c r="L562" s="7"/>
      <c r="M562" s="7"/>
      <c r="N562" s="7"/>
      <c r="O562" s="7"/>
      <c r="P562" s="7"/>
      <c r="Q562" s="7"/>
      <c r="R562" s="7"/>
    </row>
    <row r="563" spans="1:18">
      <c r="A563" s="7"/>
      <c r="B563" s="7"/>
      <c r="C563" s="7"/>
      <c r="D563" s="7"/>
      <c r="E563" s="7"/>
      <c r="F563" s="7"/>
      <c r="G563" s="7"/>
      <c r="H563" s="7"/>
      <c r="I563" s="7"/>
      <c r="J563" s="7"/>
      <c r="K563" s="7"/>
      <c r="L563" s="7"/>
      <c r="M563" s="7"/>
      <c r="N563" s="7"/>
      <c r="O563" s="7"/>
      <c r="P563" s="7"/>
      <c r="Q563" s="7"/>
      <c r="R563" s="7"/>
    </row>
    <row r="564" spans="1:18">
      <c r="A564" s="7"/>
      <c r="B564" s="7"/>
      <c r="C564" s="7"/>
      <c r="D564" s="7"/>
      <c r="E564" s="7"/>
      <c r="F564" s="7"/>
      <c r="G564" s="7"/>
      <c r="H564" s="7"/>
      <c r="I564" s="7"/>
      <c r="J564" s="7"/>
      <c r="K564" s="7"/>
      <c r="L564" s="7"/>
      <c r="M564" s="7"/>
      <c r="N564" s="7"/>
      <c r="O564" s="7"/>
      <c r="P564" s="7"/>
      <c r="Q564" s="7"/>
      <c r="R564" s="7"/>
    </row>
    <row r="565" spans="1:18">
      <c r="A565" s="7"/>
      <c r="B565" s="7"/>
      <c r="C565" s="7"/>
      <c r="D565" s="7"/>
      <c r="E565" s="7"/>
      <c r="F565" s="7"/>
      <c r="G565" s="7"/>
      <c r="H565" s="7"/>
      <c r="I565" s="7"/>
      <c r="J565" s="7"/>
      <c r="K565" s="7"/>
      <c r="L565" s="7"/>
      <c r="M565" s="7"/>
      <c r="N565" s="7"/>
      <c r="O565" s="7"/>
      <c r="P565" s="7"/>
      <c r="Q565" s="7"/>
      <c r="R565" s="7"/>
    </row>
    <row r="566" spans="1:18">
      <c r="A566" s="7"/>
      <c r="B566" s="7"/>
      <c r="C566" s="7"/>
      <c r="D566" s="7"/>
      <c r="E566" s="7"/>
      <c r="F566" s="7"/>
      <c r="G566" s="7"/>
      <c r="H566" s="7"/>
      <c r="I566" s="7"/>
      <c r="J566" s="7"/>
      <c r="K566" s="7"/>
      <c r="L566" s="7"/>
      <c r="M566" s="7"/>
      <c r="N566" s="7"/>
      <c r="O566" s="7"/>
      <c r="P566" s="7"/>
      <c r="Q566" s="7"/>
      <c r="R566" s="7"/>
    </row>
    <row r="567" spans="1:18">
      <c r="A567" s="7"/>
      <c r="B567" s="7"/>
      <c r="C567" s="7"/>
      <c r="D567" s="7"/>
      <c r="E567" s="7"/>
      <c r="F567" s="7"/>
      <c r="G567" s="7"/>
      <c r="H567" s="7"/>
      <c r="I567" s="7"/>
      <c r="J567" s="7"/>
      <c r="K567" s="7"/>
      <c r="L567" s="7"/>
      <c r="M567" s="7"/>
      <c r="N567" s="7"/>
      <c r="O567" s="7"/>
      <c r="P567" s="7"/>
      <c r="Q567" s="7"/>
      <c r="R567" s="7"/>
    </row>
    <row r="568" spans="1:18">
      <c r="A568" s="7"/>
      <c r="B568" s="7"/>
      <c r="C568" s="7"/>
      <c r="D568" s="7"/>
      <c r="E568" s="7"/>
      <c r="F568" s="7"/>
      <c r="G568" s="7"/>
      <c r="H568" s="7"/>
      <c r="I568" s="7"/>
      <c r="J568" s="7"/>
      <c r="K568" s="7"/>
      <c r="L568" s="7"/>
      <c r="M568" s="7"/>
      <c r="N568" s="7"/>
      <c r="O568" s="7"/>
      <c r="P568" s="7"/>
      <c r="Q568" s="7"/>
      <c r="R568" s="7"/>
    </row>
    <row r="569" spans="1:18">
      <c r="A569" s="7"/>
      <c r="B569" s="7"/>
      <c r="C569" s="7"/>
      <c r="D569" s="7"/>
      <c r="E569" s="7"/>
      <c r="F569" s="7"/>
      <c r="G569" s="7"/>
      <c r="H569" s="7"/>
      <c r="I569" s="7"/>
      <c r="J569" s="7"/>
      <c r="K569" s="7"/>
      <c r="L569" s="7"/>
      <c r="M569" s="7"/>
      <c r="N569" s="7"/>
      <c r="O569" s="7"/>
      <c r="P569" s="7"/>
      <c r="Q569" s="7"/>
      <c r="R569" s="7"/>
    </row>
    <row r="570" spans="1:18">
      <c r="A570" s="7"/>
      <c r="B570" s="7"/>
      <c r="C570" s="7"/>
      <c r="D570" s="7"/>
      <c r="E570" s="7"/>
      <c r="F570" s="7"/>
      <c r="G570" s="7"/>
      <c r="H570" s="7"/>
      <c r="I570" s="7"/>
      <c r="J570" s="7"/>
      <c r="K570" s="7"/>
      <c r="L570" s="7"/>
      <c r="M570" s="7"/>
      <c r="N570" s="7"/>
      <c r="O570" s="7"/>
      <c r="P570" s="7"/>
      <c r="Q570" s="7"/>
      <c r="R570" s="7"/>
    </row>
    <row r="571" spans="1:18">
      <c r="A571" s="7"/>
      <c r="B571" s="7"/>
      <c r="C571" s="7"/>
      <c r="D571" s="7"/>
      <c r="E571" s="7"/>
      <c r="F571" s="7"/>
      <c r="G571" s="7"/>
      <c r="H571" s="7"/>
      <c r="I571" s="7"/>
      <c r="J571" s="7"/>
      <c r="K571" s="7"/>
      <c r="L571" s="7"/>
      <c r="M571" s="7"/>
      <c r="N571" s="7"/>
      <c r="O571" s="7"/>
      <c r="P571" s="7"/>
      <c r="Q571" s="7"/>
      <c r="R571" s="7"/>
    </row>
    <row r="572" spans="1:18">
      <c r="A572" s="7"/>
      <c r="B572" s="7"/>
      <c r="C572" s="7"/>
      <c r="D572" s="7"/>
      <c r="E572" s="7"/>
      <c r="F572" s="7"/>
      <c r="G572" s="7"/>
      <c r="H572" s="7"/>
      <c r="I572" s="7"/>
      <c r="J572" s="7"/>
      <c r="K572" s="7"/>
      <c r="L572" s="7"/>
      <c r="M572" s="7"/>
      <c r="N572" s="7"/>
      <c r="O572" s="7"/>
      <c r="P572" s="7"/>
      <c r="Q572" s="7"/>
      <c r="R572" s="7"/>
    </row>
    <row r="573" spans="1:18">
      <c r="A573" s="7"/>
      <c r="B573" s="7"/>
      <c r="C573" s="7"/>
      <c r="D573" s="7"/>
      <c r="E573" s="7"/>
      <c r="F573" s="7"/>
      <c r="G573" s="7"/>
      <c r="H573" s="7"/>
      <c r="I573" s="7"/>
      <c r="J573" s="7"/>
      <c r="K573" s="7"/>
      <c r="L573" s="7"/>
      <c r="M573" s="7"/>
      <c r="N573" s="7"/>
      <c r="O573" s="7"/>
      <c r="P573" s="7"/>
      <c r="Q573" s="7"/>
      <c r="R573" s="7"/>
    </row>
    <row r="574" spans="1:18">
      <c r="A574" s="7"/>
      <c r="B574" s="7"/>
      <c r="C574" s="7"/>
      <c r="D574" s="7"/>
      <c r="E574" s="7"/>
      <c r="F574" s="7"/>
      <c r="G574" s="7"/>
      <c r="H574" s="7"/>
      <c r="I574" s="7"/>
      <c r="J574" s="7"/>
      <c r="K574" s="7"/>
      <c r="L574" s="7"/>
      <c r="M574" s="7"/>
      <c r="N574" s="7"/>
      <c r="O574" s="7"/>
      <c r="P574" s="7"/>
      <c r="Q574" s="7"/>
      <c r="R574" s="7"/>
    </row>
    <row r="575" spans="1:18">
      <c r="A575" s="7"/>
      <c r="B575" s="7"/>
      <c r="C575" s="7"/>
      <c r="D575" s="7"/>
      <c r="E575" s="7"/>
      <c r="F575" s="7"/>
      <c r="G575" s="7"/>
      <c r="H575" s="7"/>
      <c r="I575" s="7"/>
      <c r="J575" s="7"/>
      <c r="K575" s="7"/>
      <c r="L575" s="7"/>
      <c r="M575" s="7"/>
      <c r="N575" s="7"/>
      <c r="O575" s="7"/>
      <c r="P575" s="7"/>
      <c r="Q575" s="7"/>
      <c r="R575" s="7"/>
    </row>
    <row r="576" spans="1:18">
      <c r="A576" s="7"/>
      <c r="B576" s="7"/>
      <c r="C576" s="7"/>
      <c r="D576" s="7"/>
      <c r="E576" s="7"/>
      <c r="F576" s="7"/>
      <c r="G576" s="7"/>
      <c r="H576" s="7"/>
      <c r="I576" s="7"/>
      <c r="J576" s="7"/>
      <c r="K576" s="7"/>
      <c r="L576" s="7"/>
      <c r="M576" s="7"/>
      <c r="N576" s="7"/>
      <c r="O576" s="7"/>
      <c r="P576" s="7"/>
      <c r="Q576" s="7"/>
      <c r="R576" s="7"/>
    </row>
    <row r="577" spans="1:18">
      <c r="A577" s="7"/>
      <c r="B577" s="7"/>
      <c r="C577" s="7"/>
      <c r="D577" s="7"/>
      <c r="E577" s="7"/>
      <c r="F577" s="7"/>
      <c r="G577" s="7"/>
      <c r="H577" s="7"/>
      <c r="I577" s="7"/>
      <c r="J577" s="7"/>
      <c r="K577" s="7"/>
      <c r="L577" s="7"/>
      <c r="M577" s="7"/>
      <c r="N577" s="7"/>
      <c r="O577" s="7"/>
      <c r="P577" s="7"/>
      <c r="Q577" s="7"/>
      <c r="R577" s="7"/>
    </row>
    <row r="578" spans="1:18">
      <c r="A578" s="7"/>
      <c r="B578" s="7"/>
      <c r="C578" s="7"/>
      <c r="D578" s="7"/>
      <c r="E578" s="7"/>
      <c r="F578" s="7"/>
      <c r="G578" s="7"/>
      <c r="H578" s="7"/>
      <c r="I578" s="7"/>
      <c r="J578" s="7"/>
      <c r="K578" s="7"/>
      <c r="L578" s="7"/>
      <c r="M578" s="7"/>
      <c r="N578" s="7"/>
      <c r="O578" s="7"/>
      <c r="P578" s="7"/>
      <c r="Q578" s="7"/>
      <c r="R578" s="7"/>
    </row>
    <row r="579" spans="1:18">
      <c r="A579" s="7"/>
      <c r="B579" s="7"/>
      <c r="C579" s="7"/>
      <c r="D579" s="7"/>
      <c r="E579" s="7"/>
      <c r="F579" s="7"/>
      <c r="G579" s="7"/>
      <c r="H579" s="7"/>
      <c r="I579" s="7"/>
      <c r="J579" s="7"/>
      <c r="K579" s="7"/>
      <c r="L579" s="7"/>
      <c r="M579" s="7"/>
      <c r="N579" s="7"/>
      <c r="O579" s="7"/>
      <c r="P579" s="7"/>
      <c r="Q579" s="7"/>
      <c r="R579" s="7"/>
    </row>
    <row r="580" spans="1:18">
      <c r="A580" s="7"/>
      <c r="B580" s="7"/>
      <c r="C580" s="7"/>
      <c r="D580" s="7"/>
      <c r="E580" s="7"/>
      <c r="F580" s="7"/>
      <c r="G580" s="7"/>
      <c r="H580" s="7"/>
      <c r="I580" s="7"/>
      <c r="J580" s="7"/>
      <c r="K580" s="7"/>
      <c r="L580" s="7"/>
      <c r="M580" s="7"/>
      <c r="N580" s="7"/>
      <c r="O580" s="7"/>
      <c r="P580" s="7"/>
      <c r="Q580" s="7"/>
      <c r="R580" s="7"/>
    </row>
    <row r="581" spans="1:18">
      <c r="A581" s="7"/>
      <c r="B581" s="7"/>
      <c r="C581" s="7"/>
      <c r="D581" s="7"/>
      <c r="E581" s="7"/>
      <c r="F581" s="7"/>
      <c r="G581" s="7"/>
      <c r="H581" s="7"/>
      <c r="I581" s="7"/>
      <c r="J581" s="7"/>
      <c r="K581" s="7"/>
      <c r="L581" s="7"/>
      <c r="M581" s="7"/>
      <c r="N581" s="7"/>
      <c r="O581" s="7"/>
      <c r="P581" s="7"/>
      <c r="Q581" s="7"/>
      <c r="R581" s="7"/>
    </row>
    <row r="582" spans="1:18">
      <c r="A582" s="7"/>
      <c r="B582" s="7"/>
      <c r="C582" s="7"/>
      <c r="D582" s="7"/>
      <c r="E582" s="7"/>
      <c r="F582" s="7"/>
      <c r="G582" s="7"/>
      <c r="H582" s="7"/>
      <c r="I582" s="7"/>
      <c r="J582" s="7"/>
      <c r="K582" s="7"/>
      <c r="L582" s="7"/>
      <c r="M582" s="7"/>
      <c r="N582" s="7"/>
      <c r="O582" s="7"/>
      <c r="P582" s="7"/>
      <c r="Q582" s="7"/>
      <c r="R582" s="7"/>
    </row>
    <row r="583" spans="1:18">
      <c r="A583" s="7"/>
      <c r="B583" s="7"/>
      <c r="C583" s="7"/>
      <c r="D583" s="7"/>
      <c r="E583" s="7"/>
      <c r="F583" s="7"/>
      <c r="G583" s="7"/>
      <c r="H583" s="7"/>
      <c r="I583" s="7"/>
      <c r="J583" s="7"/>
      <c r="K583" s="7"/>
      <c r="L583" s="7"/>
      <c r="M583" s="7"/>
      <c r="N583" s="7"/>
      <c r="O583" s="7"/>
      <c r="P583" s="7"/>
      <c r="Q583" s="7"/>
      <c r="R583" s="7"/>
    </row>
    <row r="584" spans="1:18">
      <c r="A584" s="7"/>
      <c r="B584" s="7"/>
      <c r="C584" s="7"/>
      <c r="D584" s="7"/>
      <c r="E584" s="7"/>
      <c r="F584" s="7"/>
      <c r="G584" s="7"/>
      <c r="H584" s="7"/>
      <c r="I584" s="7"/>
      <c r="J584" s="7"/>
      <c r="K584" s="7"/>
      <c r="L584" s="7"/>
      <c r="M584" s="7"/>
      <c r="N584" s="7"/>
      <c r="O584" s="7"/>
      <c r="P584" s="7"/>
      <c r="Q584" s="7"/>
      <c r="R584" s="7"/>
    </row>
    <row r="585" spans="1:18">
      <c r="A585" s="7"/>
      <c r="B585" s="7"/>
      <c r="C585" s="7"/>
      <c r="D585" s="7"/>
      <c r="E585" s="7"/>
      <c r="F585" s="7"/>
      <c r="G585" s="7"/>
      <c r="H585" s="7"/>
      <c r="I585" s="7"/>
      <c r="J585" s="7"/>
      <c r="K585" s="7"/>
      <c r="L585" s="7"/>
      <c r="M585" s="7"/>
      <c r="N585" s="7"/>
      <c r="O585" s="7"/>
      <c r="P585" s="7"/>
      <c r="Q585" s="7"/>
      <c r="R585" s="7"/>
    </row>
    <row r="586" spans="1:18">
      <c r="A586" s="7"/>
      <c r="B586" s="7"/>
      <c r="C586" s="7"/>
      <c r="D586" s="7"/>
      <c r="E586" s="7"/>
      <c r="F586" s="7"/>
      <c r="G586" s="7"/>
      <c r="H586" s="7"/>
      <c r="I586" s="7"/>
      <c r="J586" s="7"/>
      <c r="K586" s="7"/>
      <c r="L586" s="7"/>
      <c r="M586" s="7"/>
      <c r="N586" s="7"/>
      <c r="O586" s="7"/>
      <c r="P586" s="7"/>
      <c r="Q586" s="7"/>
      <c r="R586" s="7"/>
    </row>
    <row r="587" spans="1:18">
      <c r="A587" s="7"/>
      <c r="B587" s="7"/>
      <c r="C587" s="7"/>
      <c r="D587" s="7"/>
      <c r="E587" s="7"/>
      <c r="F587" s="7"/>
      <c r="G587" s="7"/>
      <c r="H587" s="7"/>
      <c r="I587" s="7"/>
      <c r="J587" s="7"/>
      <c r="K587" s="7"/>
      <c r="L587" s="7"/>
      <c r="M587" s="7"/>
      <c r="N587" s="7"/>
      <c r="O587" s="7"/>
      <c r="P587" s="7"/>
      <c r="Q587" s="7"/>
      <c r="R587" s="7"/>
    </row>
    <row r="588" spans="1:18">
      <c r="A588" s="7"/>
      <c r="B588" s="7"/>
      <c r="C588" s="7"/>
      <c r="D588" s="7"/>
      <c r="E588" s="7"/>
      <c r="F588" s="7"/>
      <c r="G588" s="7"/>
      <c r="H588" s="7"/>
      <c r="I588" s="7"/>
      <c r="J588" s="7"/>
      <c r="K588" s="7"/>
      <c r="L588" s="7"/>
      <c r="M588" s="7"/>
      <c r="N588" s="7"/>
      <c r="O588" s="7"/>
      <c r="P588" s="7"/>
      <c r="Q588" s="7"/>
      <c r="R588" s="7"/>
    </row>
    <row r="589" spans="1:18">
      <c r="A589" s="7"/>
      <c r="B589" s="7"/>
      <c r="C589" s="7"/>
      <c r="D589" s="7"/>
      <c r="E589" s="7"/>
      <c r="F589" s="7"/>
      <c r="G589" s="7"/>
      <c r="H589" s="7"/>
      <c r="I589" s="7"/>
      <c r="J589" s="7"/>
      <c r="K589" s="7"/>
      <c r="L589" s="7"/>
      <c r="M589" s="7"/>
      <c r="N589" s="7"/>
      <c r="O589" s="7"/>
      <c r="P589" s="7"/>
      <c r="Q589" s="7"/>
      <c r="R589" s="7"/>
    </row>
    <row r="590" spans="1:18">
      <c r="A590" s="7"/>
      <c r="B590" s="7"/>
      <c r="C590" s="7"/>
      <c r="D590" s="7"/>
      <c r="E590" s="7"/>
      <c r="F590" s="7"/>
      <c r="G590" s="7"/>
      <c r="H590" s="7"/>
      <c r="I590" s="7"/>
      <c r="J590" s="7"/>
      <c r="K590" s="7"/>
      <c r="L590" s="7"/>
      <c r="M590" s="7"/>
      <c r="N590" s="7"/>
      <c r="O590" s="7"/>
      <c r="P590" s="7"/>
      <c r="Q590" s="7"/>
      <c r="R590" s="7"/>
    </row>
    <row r="591" spans="1:18">
      <c r="A591" s="7"/>
      <c r="B591" s="7"/>
      <c r="C591" s="7"/>
      <c r="D591" s="7"/>
      <c r="E591" s="7"/>
      <c r="F591" s="7"/>
      <c r="G591" s="7"/>
      <c r="H591" s="7"/>
      <c r="I591" s="7"/>
      <c r="J591" s="7"/>
      <c r="K591" s="7"/>
      <c r="L591" s="7"/>
      <c r="M591" s="7"/>
      <c r="N591" s="7"/>
      <c r="O591" s="7"/>
      <c r="P591" s="7"/>
      <c r="Q591" s="7"/>
      <c r="R591" s="7"/>
    </row>
    <row r="592" spans="1:18">
      <c r="A592" s="7"/>
      <c r="B592" s="7"/>
      <c r="C592" s="7"/>
      <c r="D592" s="7"/>
      <c r="E592" s="7"/>
      <c r="F592" s="7"/>
      <c r="G592" s="7"/>
      <c r="H592" s="7"/>
      <c r="I592" s="7"/>
      <c r="J592" s="7"/>
      <c r="K592" s="7"/>
      <c r="L592" s="7"/>
      <c r="M592" s="7"/>
      <c r="N592" s="7"/>
      <c r="O592" s="7"/>
      <c r="P592" s="7"/>
      <c r="Q592" s="7"/>
      <c r="R592" s="7"/>
    </row>
    <row r="593" spans="1:18">
      <c r="A593" s="7"/>
      <c r="B593" s="7"/>
      <c r="C593" s="7"/>
      <c r="D593" s="7"/>
      <c r="E593" s="7"/>
      <c r="F593" s="7"/>
      <c r="G593" s="7"/>
      <c r="H593" s="7"/>
      <c r="I593" s="7"/>
      <c r="J593" s="7"/>
      <c r="K593" s="7"/>
      <c r="L593" s="7"/>
      <c r="M593" s="7"/>
      <c r="N593" s="7"/>
      <c r="O593" s="7"/>
      <c r="P593" s="7"/>
      <c r="Q593" s="7"/>
      <c r="R593" s="7"/>
    </row>
    <row r="594" spans="1:18">
      <c r="A594" s="7"/>
      <c r="B594" s="7"/>
      <c r="C594" s="7"/>
      <c r="D594" s="7"/>
      <c r="E594" s="7"/>
      <c r="F594" s="7"/>
      <c r="G594" s="7"/>
      <c r="H594" s="7"/>
      <c r="I594" s="7"/>
      <c r="J594" s="7"/>
      <c r="K594" s="7"/>
      <c r="L594" s="7"/>
      <c r="M594" s="7"/>
      <c r="N594" s="7"/>
      <c r="O594" s="7"/>
      <c r="P594" s="7"/>
      <c r="Q594" s="7"/>
      <c r="R594" s="7"/>
    </row>
    <row r="595" spans="1:18">
      <c r="A595" s="7"/>
      <c r="B595" s="7"/>
      <c r="C595" s="7"/>
      <c r="D595" s="7"/>
      <c r="E595" s="7"/>
      <c r="F595" s="7"/>
      <c r="G595" s="7"/>
      <c r="H595" s="7"/>
      <c r="I595" s="7"/>
      <c r="J595" s="7"/>
      <c r="K595" s="7"/>
      <c r="L595" s="7"/>
      <c r="M595" s="7"/>
      <c r="N595" s="7"/>
      <c r="O595" s="7"/>
      <c r="P595" s="7"/>
      <c r="Q595" s="7"/>
      <c r="R595" s="7"/>
    </row>
    <row r="596" spans="1:18">
      <c r="A596" s="7"/>
      <c r="B596" s="7"/>
      <c r="C596" s="7"/>
      <c r="D596" s="7"/>
      <c r="E596" s="7"/>
      <c r="F596" s="7"/>
      <c r="G596" s="7"/>
      <c r="H596" s="7"/>
      <c r="I596" s="7"/>
      <c r="J596" s="7"/>
      <c r="K596" s="7"/>
      <c r="L596" s="7"/>
      <c r="M596" s="7"/>
      <c r="N596" s="7"/>
      <c r="O596" s="7"/>
      <c r="P596" s="7"/>
      <c r="Q596" s="7"/>
      <c r="R596" s="7"/>
    </row>
    <row r="597" spans="1:18">
      <c r="A597" s="7"/>
      <c r="B597" s="7"/>
      <c r="C597" s="7"/>
      <c r="D597" s="7"/>
      <c r="E597" s="7"/>
      <c r="F597" s="7"/>
      <c r="G597" s="7"/>
      <c r="H597" s="7"/>
      <c r="I597" s="7"/>
      <c r="J597" s="7"/>
      <c r="K597" s="7"/>
      <c r="L597" s="7"/>
      <c r="M597" s="7"/>
      <c r="N597" s="7"/>
      <c r="O597" s="7"/>
      <c r="P597" s="7"/>
      <c r="Q597" s="7"/>
      <c r="R597" s="7"/>
    </row>
    <row r="598" spans="1:18">
      <c r="A598" s="7"/>
      <c r="B598" s="7"/>
      <c r="C598" s="7"/>
      <c r="D598" s="7"/>
      <c r="E598" s="7"/>
      <c r="F598" s="7"/>
      <c r="G598" s="7"/>
      <c r="H598" s="7"/>
      <c r="I598" s="7"/>
      <c r="J598" s="7"/>
      <c r="K598" s="7"/>
      <c r="L598" s="7"/>
      <c r="M598" s="7"/>
      <c r="N598" s="7"/>
      <c r="O598" s="7"/>
      <c r="P598" s="7"/>
      <c r="Q598" s="7"/>
      <c r="R598" s="7"/>
    </row>
    <row r="599" spans="1:18">
      <c r="A599" s="7"/>
      <c r="B599" s="7"/>
      <c r="C599" s="7"/>
      <c r="D599" s="7"/>
      <c r="E599" s="7"/>
      <c r="F599" s="7"/>
      <c r="G599" s="7"/>
      <c r="H599" s="7"/>
      <c r="I599" s="7"/>
      <c r="J599" s="7"/>
      <c r="K599" s="7"/>
      <c r="L599" s="7"/>
      <c r="M599" s="7"/>
      <c r="N599" s="7"/>
      <c r="O599" s="7"/>
      <c r="P599" s="7"/>
      <c r="Q599" s="7"/>
      <c r="R599" s="7"/>
    </row>
    <row r="600" spans="1:18">
      <c r="A600" s="7"/>
      <c r="B600" s="7"/>
      <c r="C600" s="7"/>
      <c r="D600" s="7"/>
      <c r="E600" s="7"/>
      <c r="F600" s="7"/>
      <c r="G600" s="7"/>
      <c r="H600" s="7"/>
      <c r="I600" s="7"/>
      <c r="J600" s="7"/>
      <c r="K600" s="7"/>
      <c r="L600" s="7"/>
      <c r="M600" s="7"/>
      <c r="N600" s="7"/>
      <c r="O600" s="7"/>
      <c r="P600" s="7"/>
      <c r="Q600" s="7"/>
      <c r="R600" s="7"/>
    </row>
    <row r="601" spans="1:18">
      <c r="A601" s="7"/>
      <c r="B601" s="7"/>
      <c r="C601" s="7"/>
      <c r="D601" s="7"/>
      <c r="E601" s="7"/>
      <c r="F601" s="7"/>
      <c r="G601" s="7"/>
      <c r="H601" s="7"/>
      <c r="I601" s="7"/>
      <c r="J601" s="7"/>
      <c r="K601" s="7"/>
      <c r="L601" s="7"/>
      <c r="M601" s="7"/>
      <c r="N601" s="7"/>
      <c r="O601" s="7"/>
      <c r="P601" s="7"/>
      <c r="Q601" s="7"/>
      <c r="R601" s="7"/>
    </row>
    <row r="602" spans="1:18">
      <c r="A602" s="7"/>
      <c r="B602" s="7"/>
      <c r="C602" s="7"/>
      <c r="D602" s="7"/>
      <c r="E602" s="7"/>
      <c r="F602" s="7"/>
      <c r="G602" s="7"/>
      <c r="H602" s="7"/>
      <c r="I602" s="7"/>
      <c r="J602" s="7"/>
      <c r="K602" s="7"/>
      <c r="L602" s="7"/>
      <c r="M602" s="7"/>
      <c r="N602" s="7"/>
      <c r="O602" s="7"/>
      <c r="P602" s="7"/>
      <c r="Q602" s="7"/>
      <c r="R602" s="7"/>
    </row>
    <row r="603" spans="1:18">
      <c r="A603" s="7"/>
      <c r="B603" s="7"/>
      <c r="C603" s="7"/>
      <c r="D603" s="7"/>
      <c r="E603" s="7"/>
      <c r="F603" s="7"/>
      <c r="G603" s="7"/>
      <c r="H603" s="7"/>
      <c r="I603" s="7"/>
      <c r="J603" s="7"/>
      <c r="K603" s="7"/>
      <c r="L603" s="7"/>
      <c r="M603" s="7"/>
      <c r="N603" s="7"/>
      <c r="O603" s="7"/>
      <c r="P603" s="7"/>
      <c r="Q603" s="7"/>
      <c r="R603" s="7"/>
    </row>
    <row r="604" spans="1:18">
      <c r="A604" s="7"/>
      <c r="B604" s="7"/>
      <c r="C604" s="7"/>
      <c r="D604" s="7"/>
      <c r="E604" s="7"/>
      <c r="F604" s="7"/>
      <c r="G604" s="7"/>
      <c r="H604" s="7"/>
      <c r="I604" s="7"/>
      <c r="J604" s="7"/>
      <c r="K604" s="7"/>
      <c r="L604" s="7"/>
      <c r="M604" s="7"/>
      <c r="N604" s="7"/>
      <c r="O604" s="7"/>
      <c r="P604" s="7"/>
      <c r="Q604" s="7"/>
      <c r="R604" s="7"/>
    </row>
    <row r="605" spans="1:18">
      <c r="A605" s="7"/>
      <c r="B605" s="7"/>
      <c r="C605" s="7"/>
      <c r="D605" s="7"/>
      <c r="E605" s="7"/>
      <c r="F605" s="7"/>
      <c r="G605" s="7"/>
      <c r="H605" s="7"/>
      <c r="I605" s="7"/>
      <c r="J605" s="7"/>
      <c r="K605" s="7"/>
      <c r="L605" s="7"/>
      <c r="M605" s="7"/>
      <c r="N605" s="7"/>
      <c r="O605" s="7"/>
      <c r="P605" s="7"/>
      <c r="Q605" s="7"/>
      <c r="R605" s="7"/>
    </row>
    <row r="606" spans="1:18">
      <c r="A606" s="7"/>
      <c r="B606" s="7"/>
      <c r="C606" s="7"/>
      <c r="D606" s="7"/>
      <c r="E606" s="7"/>
      <c r="F606" s="7"/>
      <c r="G606" s="7"/>
      <c r="H606" s="7"/>
      <c r="I606" s="7"/>
      <c r="J606" s="7"/>
      <c r="K606" s="7"/>
      <c r="L606" s="7"/>
      <c r="M606" s="7"/>
      <c r="N606" s="7"/>
      <c r="O606" s="7"/>
      <c r="P606" s="7"/>
      <c r="Q606" s="7"/>
      <c r="R606" s="7"/>
    </row>
    <row r="607" spans="1:18">
      <c r="A607" s="7"/>
      <c r="B607" s="7"/>
      <c r="C607" s="7"/>
      <c r="D607" s="7"/>
      <c r="E607" s="7"/>
      <c r="F607" s="7"/>
      <c r="G607" s="7"/>
      <c r="H607" s="7"/>
      <c r="I607" s="7"/>
      <c r="J607" s="7"/>
      <c r="K607" s="7"/>
      <c r="L607" s="7"/>
      <c r="M607" s="7"/>
      <c r="N607" s="7"/>
      <c r="O607" s="7"/>
      <c r="P607" s="7"/>
      <c r="Q607" s="7"/>
      <c r="R607" s="7"/>
    </row>
    <row r="608" spans="1:18">
      <c r="A608" s="7"/>
      <c r="B608" s="7"/>
      <c r="C608" s="7"/>
      <c r="D608" s="7"/>
      <c r="E608" s="7"/>
      <c r="F608" s="7"/>
      <c r="G608" s="7"/>
      <c r="H608" s="7"/>
      <c r="I608" s="7"/>
      <c r="J608" s="7"/>
      <c r="K608" s="7"/>
      <c r="L608" s="7"/>
      <c r="M608" s="7"/>
      <c r="N608" s="7"/>
      <c r="O608" s="7"/>
      <c r="P608" s="7"/>
      <c r="Q608" s="7"/>
      <c r="R608" s="7"/>
    </row>
    <row r="609" spans="1:18">
      <c r="A609" s="7"/>
      <c r="B609" s="7"/>
      <c r="C609" s="7"/>
      <c r="D609" s="7"/>
      <c r="E609" s="7"/>
      <c r="F609" s="7"/>
      <c r="G609" s="7"/>
      <c r="H609" s="7"/>
      <c r="I609" s="7"/>
      <c r="J609" s="7"/>
      <c r="K609" s="7"/>
      <c r="L609" s="7"/>
      <c r="M609" s="7"/>
      <c r="N609" s="7"/>
      <c r="O609" s="7"/>
      <c r="P609" s="7"/>
      <c r="Q609" s="7"/>
      <c r="R609" s="7"/>
    </row>
    <row r="610" spans="1:18">
      <c r="A610" s="7"/>
      <c r="B610" s="7"/>
      <c r="C610" s="7"/>
      <c r="D610" s="7"/>
      <c r="E610" s="7"/>
      <c r="F610" s="7"/>
      <c r="G610" s="7"/>
      <c r="H610" s="7"/>
      <c r="I610" s="7"/>
      <c r="J610" s="7"/>
      <c r="K610" s="7"/>
      <c r="L610" s="7"/>
      <c r="M610" s="7"/>
      <c r="N610" s="7"/>
      <c r="O610" s="7"/>
      <c r="P610" s="7"/>
      <c r="Q610" s="7"/>
      <c r="R610" s="7"/>
    </row>
    <row r="611" spans="1:18">
      <c r="A611" s="7"/>
      <c r="B611" s="7"/>
      <c r="C611" s="7"/>
      <c r="D611" s="7"/>
      <c r="E611" s="7"/>
      <c r="F611" s="7"/>
      <c r="G611" s="7"/>
      <c r="H611" s="7"/>
      <c r="I611" s="7"/>
      <c r="J611" s="7"/>
      <c r="K611" s="7"/>
      <c r="L611" s="7"/>
      <c r="M611" s="7"/>
      <c r="N611" s="7"/>
      <c r="O611" s="7"/>
      <c r="P611" s="7"/>
      <c r="Q611" s="7"/>
      <c r="R611" s="7"/>
    </row>
    <row r="612" spans="1:18">
      <c r="A612" s="7"/>
      <c r="B612" s="7"/>
      <c r="C612" s="7"/>
      <c r="D612" s="7"/>
      <c r="E612" s="7"/>
      <c r="F612" s="7"/>
      <c r="G612" s="7"/>
      <c r="H612" s="7"/>
      <c r="I612" s="7"/>
      <c r="J612" s="7"/>
      <c r="K612" s="7"/>
      <c r="L612" s="7"/>
      <c r="M612" s="7"/>
      <c r="N612" s="7"/>
      <c r="O612" s="7"/>
      <c r="P612" s="7"/>
      <c r="Q612" s="7"/>
      <c r="R612" s="7"/>
    </row>
    <row r="613" spans="1:18">
      <c r="A613" s="7"/>
      <c r="B613" s="7"/>
      <c r="C613" s="7"/>
      <c r="D613" s="7"/>
      <c r="E613" s="7"/>
      <c r="F613" s="7"/>
      <c r="G613" s="7"/>
      <c r="H613" s="7"/>
      <c r="I613" s="7"/>
      <c r="J613" s="7"/>
      <c r="K613" s="7"/>
      <c r="L613" s="7"/>
      <c r="M613" s="7"/>
      <c r="N613" s="7"/>
      <c r="O613" s="7"/>
      <c r="P613" s="7"/>
      <c r="Q613" s="7"/>
      <c r="R613" s="7"/>
    </row>
    <row r="614" spans="1:18">
      <c r="A614" s="7"/>
      <c r="B614" s="7"/>
      <c r="C614" s="7"/>
      <c r="D614" s="7"/>
      <c r="E614" s="7"/>
      <c r="F614" s="7"/>
      <c r="G614" s="7"/>
      <c r="H614" s="7"/>
      <c r="I614" s="7"/>
      <c r="J614" s="7"/>
      <c r="K614" s="7"/>
      <c r="L614" s="7"/>
      <c r="M614" s="7"/>
      <c r="N614" s="7"/>
      <c r="O614" s="7"/>
      <c r="P614" s="7"/>
      <c r="Q614" s="7"/>
      <c r="R614" s="7"/>
    </row>
    <row r="615" spans="1:18">
      <c r="A615" s="7"/>
      <c r="B615" s="7"/>
      <c r="C615" s="7"/>
      <c r="D615" s="7"/>
      <c r="E615" s="7"/>
      <c r="F615" s="7"/>
      <c r="G615" s="7"/>
      <c r="H615" s="7"/>
      <c r="I615" s="7"/>
      <c r="J615" s="7"/>
      <c r="K615" s="7"/>
      <c r="L615" s="7"/>
      <c r="M615" s="7"/>
      <c r="N615" s="7"/>
      <c r="O615" s="7"/>
      <c r="P615" s="7"/>
      <c r="Q615" s="7"/>
      <c r="R615" s="7"/>
    </row>
    <row r="616" spans="1:18">
      <c r="A616" s="7"/>
      <c r="B616" s="7"/>
      <c r="C616" s="7"/>
      <c r="D616" s="7"/>
      <c r="E616" s="7"/>
      <c r="F616" s="7"/>
      <c r="G616" s="7"/>
      <c r="H616" s="7"/>
      <c r="I616" s="7"/>
      <c r="J616" s="7"/>
      <c r="K616" s="7"/>
      <c r="L616" s="7"/>
      <c r="M616" s="7"/>
      <c r="N616" s="7"/>
      <c r="O616" s="7"/>
      <c r="P616" s="7"/>
      <c r="Q616" s="7"/>
      <c r="R616" s="7"/>
    </row>
    <row r="617" spans="1:18">
      <c r="A617" s="7"/>
      <c r="B617" s="7"/>
      <c r="C617" s="7"/>
      <c r="D617" s="7"/>
      <c r="E617" s="7"/>
      <c r="F617" s="7"/>
      <c r="G617" s="7"/>
      <c r="H617" s="7"/>
      <c r="I617" s="7"/>
      <c r="J617" s="7"/>
      <c r="K617" s="7"/>
      <c r="L617" s="7"/>
      <c r="M617" s="7"/>
      <c r="N617" s="7"/>
      <c r="O617" s="7"/>
      <c r="P617" s="7"/>
      <c r="Q617" s="7"/>
      <c r="R617" s="7"/>
    </row>
    <row r="618" spans="1:18">
      <c r="A618" s="7"/>
      <c r="B618" s="7"/>
      <c r="C618" s="7"/>
      <c r="D618" s="7"/>
      <c r="E618" s="7"/>
      <c r="F618" s="7"/>
      <c r="G618" s="7"/>
      <c r="H618" s="7"/>
      <c r="I618" s="7"/>
      <c r="J618" s="7"/>
      <c r="K618" s="7"/>
      <c r="L618" s="7"/>
      <c r="M618" s="7"/>
      <c r="N618" s="7"/>
      <c r="O618" s="7"/>
      <c r="P618" s="7"/>
      <c r="Q618" s="7"/>
      <c r="R618" s="7"/>
    </row>
    <row r="619" spans="1:18">
      <c r="A619" s="7"/>
      <c r="B619" s="7"/>
      <c r="C619" s="7"/>
      <c r="D619" s="7"/>
      <c r="E619" s="7"/>
      <c r="F619" s="7"/>
      <c r="G619" s="7"/>
      <c r="H619" s="7"/>
      <c r="I619" s="7"/>
      <c r="J619" s="7"/>
      <c r="K619" s="7"/>
      <c r="L619" s="7"/>
      <c r="M619" s="7"/>
      <c r="N619" s="7"/>
      <c r="O619" s="7"/>
      <c r="P619" s="7"/>
      <c r="Q619" s="7"/>
      <c r="R619" s="7"/>
    </row>
    <row r="620" spans="1:18">
      <c r="A620" s="7"/>
      <c r="B620" s="7"/>
      <c r="C620" s="7"/>
      <c r="D620" s="7"/>
      <c r="E620" s="7"/>
      <c r="F620" s="7"/>
      <c r="G620" s="7"/>
      <c r="H620" s="7"/>
      <c r="I620" s="7"/>
      <c r="J620" s="7"/>
      <c r="K620" s="7"/>
      <c r="L620" s="7"/>
      <c r="M620" s="7"/>
      <c r="N620" s="7"/>
      <c r="O620" s="7"/>
      <c r="P620" s="7"/>
      <c r="Q620" s="7"/>
      <c r="R620" s="7"/>
    </row>
    <row r="621" spans="1:18">
      <c r="A621" s="7"/>
      <c r="B621" s="7"/>
      <c r="C621" s="7"/>
      <c r="D621" s="7"/>
      <c r="E621" s="7"/>
      <c r="F621" s="7"/>
      <c r="G621" s="7"/>
      <c r="H621" s="7"/>
      <c r="I621" s="7"/>
      <c r="J621" s="7"/>
      <c r="K621" s="7"/>
      <c r="L621" s="7"/>
      <c r="M621" s="7"/>
      <c r="N621" s="7"/>
      <c r="O621" s="7"/>
      <c r="P621" s="7"/>
      <c r="Q621" s="7"/>
      <c r="R621" s="7"/>
    </row>
    <row r="622" spans="1:18">
      <c r="A622" s="7"/>
      <c r="B622" s="7"/>
      <c r="C622" s="7"/>
      <c r="D622" s="7"/>
      <c r="E622" s="7"/>
      <c r="F622" s="7"/>
      <c r="G622" s="7"/>
      <c r="H622" s="7"/>
      <c r="I622" s="7"/>
      <c r="J622" s="7"/>
      <c r="K622" s="7"/>
      <c r="L622" s="7"/>
      <c r="M622" s="7"/>
      <c r="N622" s="7"/>
      <c r="O622" s="7"/>
      <c r="P622" s="7"/>
      <c r="Q622" s="7"/>
      <c r="R622" s="7"/>
    </row>
    <row r="623" spans="1:18">
      <c r="A623" s="7"/>
      <c r="B623" s="7"/>
      <c r="C623" s="7"/>
      <c r="D623" s="7"/>
      <c r="E623" s="7"/>
      <c r="F623" s="7"/>
      <c r="G623" s="7"/>
      <c r="H623" s="7"/>
      <c r="I623" s="7"/>
      <c r="J623" s="7"/>
      <c r="K623" s="7"/>
      <c r="L623" s="7"/>
      <c r="M623" s="7"/>
      <c r="N623" s="7"/>
      <c r="O623" s="7"/>
      <c r="P623" s="7"/>
      <c r="Q623" s="7"/>
      <c r="R623" s="7"/>
    </row>
    <row r="624" spans="1:18">
      <c r="A624" s="7"/>
      <c r="B624" s="7"/>
      <c r="C624" s="7"/>
      <c r="D624" s="7"/>
      <c r="E624" s="7"/>
      <c r="F624" s="7"/>
      <c r="G624" s="7"/>
      <c r="H624" s="7"/>
      <c r="I624" s="7"/>
      <c r="J624" s="7"/>
      <c r="K624" s="7"/>
      <c r="L624" s="7"/>
      <c r="M624" s="7"/>
      <c r="N624" s="7"/>
      <c r="O624" s="7"/>
      <c r="P624" s="7"/>
      <c r="Q624" s="7"/>
      <c r="R624" s="7"/>
    </row>
    <row r="625" spans="1:18">
      <c r="A625" s="7"/>
      <c r="B625" s="7"/>
      <c r="C625" s="7"/>
      <c r="D625" s="7"/>
      <c r="E625" s="7"/>
      <c r="F625" s="7"/>
      <c r="G625" s="7"/>
      <c r="H625" s="7"/>
      <c r="I625" s="7"/>
      <c r="J625" s="7"/>
      <c r="K625" s="7"/>
      <c r="L625" s="7"/>
      <c r="M625" s="7"/>
      <c r="N625" s="7"/>
      <c r="O625" s="7"/>
      <c r="P625" s="7"/>
      <c r="Q625" s="7"/>
      <c r="R625" s="7"/>
    </row>
    <row r="626" spans="1:18">
      <c r="A626" s="7"/>
      <c r="B626" s="7"/>
      <c r="C626" s="7"/>
      <c r="D626" s="7"/>
      <c r="E626" s="7"/>
      <c r="F626" s="7"/>
      <c r="G626" s="7"/>
      <c r="H626" s="7"/>
      <c r="I626" s="7"/>
      <c r="J626" s="7"/>
      <c r="K626" s="7"/>
      <c r="L626" s="7"/>
      <c r="M626" s="7"/>
      <c r="N626" s="7"/>
      <c r="O626" s="7"/>
      <c r="P626" s="7"/>
      <c r="Q626" s="7"/>
      <c r="R626" s="7"/>
    </row>
    <row r="627" spans="1:18">
      <c r="A627" s="7"/>
      <c r="B627" s="7"/>
      <c r="C627" s="7"/>
      <c r="D627" s="7"/>
      <c r="E627" s="7"/>
      <c r="F627" s="7"/>
      <c r="G627" s="7"/>
      <c r="H627" s="7"/>
      <c r="I627" s="7"/>
      <c r="J627" s="7"/>
      <c r="K627" s="7"/>
      <c r="L627" s="7"/>
      <c r="M627" s="7"/>
      <c r="N627" s="7"/>
      <c r="O627" s="7"/>
      <c r="P627" s="7"/>
      <c r="Q627" s="7"/>
      <c r="R627" s="7"/>
    </row>
    <row r="628" spans="1:18">
      <c r="A628" s="7"/>
      <c r="B628" s="7"/>
      <c r="C628" s="7"/>
      <c r="D628" s="7"/>
      <c r="E628" s="7"/>
      <c r="F628" s="7"/>
      <c r="G628" s="7"/>
      <c r="H628" s="7"/>
      <c r="I628" s="7"/>
      <c r="J628" s="7"/>
      <c r="K628" s="7"/>
      <c r="L628" s="7"/>
      <c r="M628" s="7"/>
      <c r="N628" s="7"/>
      <c r="O628" s="7"/>
      <c r="P628" s="7"/>
      <c r="Q628" s="7"/>
      <c r="R628" s="7"/>
    </row>
    <row r="629" spans="1:18">
      <c r="A629" s="7"/>
      <c r="B629" s="7"/>
      <c r="C629" s="7"/>
      <c r="D629" s="7"/>
      <c r="E629" s="7"/>
      <c r="F629" s="7"/>
      <c r="G629" s="7"/>
      <c r="H629" s="7"/>
      <c r="I629" s="7"/>
      <c r="J629" s="7"/>
      <c r="K629" s="7"/>
      <c r="L629" s="7"/>
      <c r="M629" s="7"/>
      <c r="N629" s="7"/>
      <c r="O629" s="7"/>
      <c r="P629" s="7"/>
      <c r="Q629" s="7"/>
      <c r="R629" s="7"/>
    </row>
    <row r="630" spans="1:18">
      <c r="A630" s="7"/>
      <c r="B630" s="7"/>
      <c r="C630" s="7"/>
      <c r="D630" s="7"/>
      <c r="E630" s="7"/>
      <c r="F630" s="7"/>
      <c r="G630" s="7"/>
      <c r="H630" s="7"/>
      <c r="I630" s="7"/>
      <c r="J630" s="7"/>
      <c r="K630" s="7"/>
      <c r="L630" s="7"/>
      <c r="M630" s="7"/>
      <c r="N630" s="7"/>
      <c r="O630" s="7"/>
      <c r="P630" s="7"/>
      <c r="Q630" s="7"/>
      <c r="R630" s="7"/>
    </row>
    <row r="631" spans="1:18">
      <c r="A631" s="7"/>
      <c r="B631" s="7"/>
      <c r="C631" s="7"/>
      <c r="D631" s="7"/>
      <c r="E631" s="7"/>
      <c r="F631" s="7"/>
      <c r="G631" s="7"/>
      <c r="H631" s="7"/>
      <c r="I631" s="7"/>
      <c r="J631" s="7"/>
      <c r="K631" s="7"/>
      <c r="L631" s="7"/>
      <c r="M631" s="7"/>
      <c r="N631" s="7"/>
      <c r="O631" s="7"/>
      <c r="P631" s="7"/>
      <c r="Q631" s="7"/>
      <c r="R631" s="7"/>
    </row>
    <row r="632" spans="1:18">
      <c r="A632" s="7"/>
      <c r="B632" s="7"/>
      <c r="C632" s="7"/>
      <c r="D632" s="7"/>
      <c r="E632" s="7"/>
      <c r="F632" s="7"/>
      <c r="G632" s="7"/>
      <c r="H632" s="7"/>
      <c r="I632" s="7"/>
      <c r="J632" s="7"/>
      <c r="K632" s="7"/>
      <c r="L632" s="7"/>
      <c r="M632" s="7"/>
      <c r="N632" s="7"/>
      <c r="O632" s="7"/>
      <c r="P632" s="7"/>
      <c r="Q632" s="7"/>
      <c r="R632" s="7"/>
    </row>
    <row r="633" spans="1:18">
      <c r="A633" s="7"/>
      <c r="B633" s="7"/>
      <c r="C633" s="7"/>
      <c r="D633" s="7"/>
      <c r="E633" s="7"/>
      <c r="F633" s="7"/>
      <c r="G633" s="7"/>
      <c r="H633" s="7"/>
      <c r="I633" s="7"/>
      <c r="J633" s="7"/>
      <c r="K633" s="7"/>
      <c r="L633" s="7"/>
      <c r="M633" s="7"/>
      <c r="N633" s="7"/>
      <c r="O633" s="7"/>
      <c r="P633" s="7"/>
      <c r="Q633" s="7"/>
      <c r="R633" s="7"/>
    </row>
    <row r="634" spans="1:18">
      <c r="A634" s="7"/>
      <c r="B634" s="7"/>
      <c r="C634" s="7"/>
      <c r="D634" s="7"/>
      <c r="E634" s="7"/>
      <c r="F634" s="7"/>
      <c r="G634" s="7"/>
      <c r="H634" s="7"/>
      <c r="I634" s="7"/>
      <c r="J634" s="7"/>
      <c r="K634" s="7"/>
      <c r="L634" s="7"/>
      <c r="M634" s="7"/>
      <c r="N634" s="7"/>
      <c r="O634" s="7"/>
      <c r="P634" s="7"/>
      <c r="Q634" s="7"/>
      <c r="R634" s="7"/>
    </row>
    <row r="635" spans="1:18">
      <c r="A635" s="7"/>
      <c r="B635" s="7"/>
      <c r="C635" s="7"/>
      <c r="D635" s="7"/>
      <c r="E635" s="7"/>
      <c r="F635" s="7"/>
      <c r="G635" s="7"/>
      <c r="H635" s="7"/>
      <c r="I635" s="7"/>
      <c r="J635" s="7"/>
      <c r="K635" s="7"/>
      <c r="L635" s="7"/>
      <c r="M635" s="7"/>
      <c r="N635" s="7"/>
      <c r="O635" s="7"/>
      <c r="P635" s="7"/>
      <c r="Q635" s="7"/>
      <c r="R635" s="7"/>
    </row>
    <row r="636" spans="1:18">
      <c r="A636" s="7"/>
      <c r="B636" s="7"/>
      <c r="C636" s="7"/>
      <c r="D636" s="7"/>
      <c r="E636" s="7"/>
      <c r="F636" s="7"/>
      <c r="G636" s="7"/>
      <c r="H636" s="7"/>
      <c r="I636" s="7"/>
      <c r="J636" s="7"/>
      <c r="K636" s="7"/>
      <c r="L636" s="7"/>
      <c r="M636" s="7"/>
      <c r="N636" s="7"/>
      <c r="O636" s="7"/>
      <c r="P636" s="7"/>
      <c r="Q636" s="7"/>
      <c r="R636" s="7"/>
    </row>
    <row r="637" spans="1:18">
      <c r="A637" s="7"/>
      <c r="B637" s="7"/>
      <c r="C637" s="7"/>
      <c r="D637" s="7"/>
      <c r="E637" s="7"/>
      <c r="F637" s="7"/>
      <c r="G637" s="7"/>
      <c r="H637" s="7"/>
      <c r="I637" s="7"/>
      <c r="J637" s="7"/>
      <c r="K637" s="7"/>
      <c r="L637" s="7"/>
      <c r="M637" s="7"/>
      <c r="N637" s="7"/>
      <c r="O637" s="7"/>
      <c r="P637" s="7"/>
      <c r="Q637" s="7"/>
      <c r="R637" s="7"/>
    </row>
    <row r="638" spans="1:18">
      <c r="A638" s="7"/>
      <c r="B638" s="7"/>
      <c r="C638" s="7"/>
      <c r="D638" s="7"/>
      <c r="E638" s="7"/>
      <c r="F638" s="7"/>
      <c r="G638" s="7"/>
      <c r="H638" s="7"/>
      <c r="I638" s="7"/>
      <c r="J638" s="7"/>
      <c r="K638" s="7"/>
      <c r="L638" s="7"/>
      <c r="M638" s="7"/>
      <c r="N638" s="7"/>
      <c r="O638" s="7"/>
      <c r="P638" s="7"/>
      <c r="Q638" s="7"/>
      <c r="R638" s="7"/>
    </row>
    <row r="639" spans="1:18">
      <c r="A639" s="7"/>
      <c r="B639" s="7"/>
      <c r="C639" s="7"/>
      <c r="D639" s="7"/>
      <c r="E639" s="7"/>
      <c r="F639" s="7"/>
      <c r="G639" s="7"/>
      <c r="H639" s="7"/>
      <c r="I639" s="7"/>
      <c r="J639" s="7"/>
      <c r="K639" s="7"/>
      <c r="L639" s="7"/>
      <c r="M639" s="7"/>
      <c r="N639" s="7"/>
      <c r="O639" s="7"/>
      <c r="P639" s="7"/>
      <c r="Q639" s="7"/>
      <c r="R639" s="7"/>
    </row>
    <row r="640" spans="1:18">
      <c r="A640" s="7"/>
      <c r="B640" s="7"/>
      <c r="C640" s="7"/>
      <c r="D640" s="7"/>
      <c r="E640" s="7"/>
      <c r="F640" s="7"/>
      <c r="G640" s="7"/>
      <c r="H640" s="7"/>
      <c r="I640" s="7"/>
      <c r="J640" s="7"/>
      <c r="K640" s="7"/>
      <c r="L640" s="7"/>
      <c r="M640" s="7"/>
      <c r="N640" s="7"/>
      <c r="O640" s="7"/>
      <c r="P640" s="7"/>
      <c r="Q640" s="7"/>
      <c r="R640" s="7"/>
    </row>
    <row r="641" spans="1:18">
      <c r="A641" s="7"/>
      <c r="B641" s="7"/>
      <c r="C641" s="7"/>
      <c r="D641" s="7"/>
      <c r="E641" s="7"/>
      <c r="F641" s="7"/>
      <c r="G641" s="7"/>
      <c r="H641" s="7"/>
      <c r="I641" s="7"/>
      <c r="J641" s="7"/>
      <c r="K641" s="7"/>
      <c r="L641" s="7"/>
      <c r="M641" s="7"/>
      <c r="N641" s="7"/>
      <c r="O641" s="7"/>
      <c r="P641" s="7"/>
      <c r="Q641" s="7"/>
      <c r="R641" s="7"/>
    </row>
    <row r="642" spans="1:18">
      <c r="A642" s="7"/>
      <c r="B642" s="7"/>
      <c r="C642" s="7"/>
      <c r="D642" s="7"/>
      <c r="E642" s="7"/>
      <c r="F642" s="7"/>
      <c r="G642" s="7"/>
      <c r="H642" s="7"/>
      <c r="I642" s="7"/>
      <c r="J642" s="7"/>
      <c r="K642" s="7"/>
      <c r="L642" s="7"/>
      <c r="M642" s="7"/>
      <c r="N642" s="7"/>
      <c r="O642" s="7"/>
      <c r="P642" s="7"/>
      <c r="Q642" s="7"/>
      <c r="R642" s="7"/>
    </row>
    <row r="643" spans="1:18">
      <c r="A643" s="7"/>
      <c r="B643" s="7"/>
      <c r="C643" s="7"/>
      <c r="D643" s="7"/>
      <c r="E643" s="7"/>
      <c r="F643" s="7"/>
      <c r="G643" s="7"/>
      <c r="H643" s="7"/>
      <c r="I643" s="7"/>
      <c r="J643" s="7"/>
      <c r="K643" s="7"/>
      <c r="L643" s="7"/>
      <c r="M643" s="7"/>
      <c r="N643" s="7"/>
      <c r="O643" s="7"/>
      <c r="P643" s="7"/>
      <c r="Q643" s="7"/>
      <c r="R643" s="7"/>
    </row>
    <row r="644" spans="1:18">
      <c r="A644" s="7"/>
      <c r="B644" s="7"/>
      <c r="C644" s="7"/>
      <c r="D644" s="7"/>
      <c r="E644" s="7"/>
      <c r="F644" s="7"/>
      <c r="G644" s="7"/>
      <c r="H644" s="7"/>
      <c r="I644" s="7"/>
      <c r="J644" s="7"/>
      <c r="K644" s="7"/>
      <c r="L644" s="7"/>
      <c r="M644" s="7"/>
      <c r="N644" s="7"/>
      <c r="O644" s="7"/>
      <c r="P644" s="7"/>
      <c r="Q644" s="7"/>
      <c r="R644" s="7"/>
    </row>
    <row r="645" spans="1:18">
      <c r="A645" s="7"/>
      <c r="B645" s="7"/>
      <c r="C645" s="7"/>
      <c r="D645" s="7"/>
      <c r="E645" s="7"/>
      <c r="F645" s="7"/>
      <c r="G645" s="7"/>
      <c r="H645" s="7"/>
      <c r="I645" s="7"/>
      <c r="J645" s="7"/>
      <c r="K645" s="7"/>
      <c r="L645" s="7"/>
      <c r="M645" s="7"/>
      <c r="N645" s="7"/>
      <c r="O645" s="7"/>
      <c r="P645" s="7"/>
      <c r="Q645" s="7"/>
      <c r="R645" s="7"/>
    </row>
    <row r="646" spans="1:18">
      <c r="A646" s="7"/>
      <c r="B646" s="7"/>
      <c r="C646" s="7"/>
      <c r="D646" s="7"/>
      <c r="E646" s="7"/>
      <c r="F646" s="7"/>
      <c r="G646" s="7"/>
      <c r="H646" s="7"/>
      <c r="I646" s="7"/>
      <c r="J646" s="7"/>
      <c r="K646" s="7"/>
      <c r="L646" s="7"/>
      <c r="M646" s="7"/>
      <c r="N646" s="7"/>
      <c r="O646" s="7"/>
      <c r="P646" s="7"/>
      <c r="Q646" s="7"/>
      <c r="R646" s="7"/>
    </row>
    <row r="647" spans="1:18">
      <c r="A647" s="7"/>
      <c r="B647" s="7"/>
      <c r="C647" s="7"/>
      <c r="D647" s="7"/>
      <c r="E647" s="7"/>
      <c r="F647" s="7"/>
      <c r="G647" s="7"/>
      <c r="H647" s="7"/>
      <c r="I647" s="7"/>
      <c r="J647" s="7"/>
      <c r="K647" s="7"/>
      <c r="L647" s="7"/>
      <c r="M647" s="7"/>
      <c r="N647" s="7"/>
      <c r="O647" s="7"/>
      <c r="P647" s="7"/>
      <c r="Q647" s="7"/>
      <c r="R647" s="7"/>
    </row>
    <row r="648" spans="1:18">
      <c r="A648" s="7"/>
      <c r="B648" s="7"/>
      <c r="C648" s="7"/>
      <c r="D648" s="7"/>
      <c r="E648" s="7"/>
      <c r="F648" s="7"/>
      <c r="G648" s="7"/>
      <c r="H648" s="7"/>
      <c r="I648" s="7"/>
      <c r="J648" s="7"/>
      <c r="K648" s="7"/>
      <c r="L648" s="7"/>
      <c r="M648" s="7"/>
      <c r="N648" s="7"/>
      <c r="O648" s="7"/>
      <c r="P648" s="7"/>
      <c r="Q648" s="7"/>
      <c r="R648" s="7"/>
    </row>
    <row r="649" spans="1:18">
      <c r="A649" s="7"/>
      <c r="B649" s="7"/>
      <c r="C649" s="7"/>
      <c r="D649" s="7"/>
      <c r="E649" s="7"/>
      <c r="F649" s="7"/>
      <c r="G649" s="7"/>
      <c r="H649" s="7"/>
      <c r="I649" s="7"/>
      <c r="J649" s="7"/>
      <c r="K649" s="7"/>
      <c r="L649" s="7"/>
      <c r="M649" s="7"/>
      <c r="N649" s="7"/>
      <c r="O649" s="7"/>
      <c r="P649" s="7"/>
      <c r="Q649" s="7"/>
      <c r="R649" s="7"/>
    </row>
    <row r="650" spans="1:18">
      <c r="A650" s="7"/>
      <c r="B650" s="7"/>
      <c r="C650" s="7"/>
      <c r="D650" s="7"/>
      <c r="E650" s="7"/>
      <c r="F650" s="7"/>
      <c r="G650" s="7"/>
      <c r="H650" s="7"/>
      <c r="I650" s="7"/>
      <c r="J650" s="7"/>
      <c r="K650" s="7"/>
      <c r="L650" s="7"/>
      <c r="M650" s="7"/>
      <c r="N650" s="7"/>
      <c r="O650" s="7"/>
      <c r="P650" s="7"/>
      <c r="Q650" s="7"/>
      <c r="R650" s="7"/>
    </row>
    <row r="651" spans="1:18">
      <c r="A651" s="7"/>
      <c r="B651" s="7"/>
      <c r="C651" s="7"/>
      <c r="D651" s="7"/>
      <c r="E651" s="7"/>
      <c r="F651" s="7"/>
      <c r="G651" s="7"/>
      <c r="H651" s="7"/>
      <c r="I651" s="7"/>
      <c r="J651" s="7"/>
      <c r="K651" s="7"/>
      <c r="L651" s="7"/>
      <c r="M651" s="7"/>
      <c r="N651" s="7"/>
      <c r="O651" s="7"/>
      <c r="P651" s="7"/>
      <c r="Q651" s="7"/>
      <c r="R651" s="7"/>
    </row>
    <row r="652" spans="1:18">
      <c r="A652" s="7"/>
      <c r="B652" s="7"/>
      <c r="C652" s="7"/>
      <c r="D652" s="7"/>
      <c r="E652" s="7"/>
      <c r="F652" s="7"/>
      <c r="G652" s="7"/>
      <c r="H652" s="7"/>
      <c r="I652" s="7"/>
      <c r="J652" s="7"/>
      <c r="K652" s="7"/>
      <c r="L652" s="7"/>
      <c r="M652" s="7"/>
      <c r="N652" s="7"/>
      <c r="O652" s="7"/>
      <c r="P652" s="7"/>
      <c r="Q652" s="7"/>
      <c r="R652" s="7"/>
    </row>
    <row r="653" spans="1:18">
      <c r="A653" s="7"/>
      <c r="B653" s="7"/>
      <c r="C653" s="7"/>
      <c r="D653" s="7"/>
      <c r="E653" s="7"/>
      <c r="F653" s="7"/>
      <c r="G653" s="7"/>
      <c r="H653" s="7"/>
      <c r="I653" s="7"/>
      <c r="J653" s="7"/>
      <c r="K653" s="7"/>
      <c r="L653" s="7"/>
      <c r="M653" s="7"/>
      <c r="N653" s="7"/>
      <c r="O653" s="7"/>
      <c r="P653" s="7"/>
      <c r="Q653" s="7"/>
      <c r="R653" s="7"/>
    </row>
    <row r="654" spans="1:18">
      <c r="A654" s="7"/>
      <c r="B654" s="7"/>
      <c r="C654" s="7"/>
      <c r="D654" s="7"/>
      <c r="E654" s="7"/>
      <c r="F654" s="7"/>
      <c r="G654" s="7"/>
      <c r="H654" s="7"/>
      <c r="I654" s="7"/>
      <c r="J654" s="7"/>
      <c r="K654" s="7"/>
      <c r="L654" s="7"/>
      <c r="M654" s="7"/>
      <c r="N654" s="7"/>
      <c r="O654" s="7"/>
      <c r="P654" s="7"/>
      <c r="Q654" s="7"/>
      <c r="R654" s="7"/>
    </row>
    <row r="655" spans="1:18">
      <c r="A655" s="7"/>
      <c r="B655" s="7"/>
      <c r="C655" s="7"/>
      <c r="D655" s="7"/>
      <c r="E655" s="7"/>
      <c r="F655" s="7"/>
      <c r="G655" s="7"/>
      <c r="H655" s="7"/>
      <c r="I655" s="7"/>
      <c r="J655" s="7"/>
      <c r="K655" s="7"/>
      <c r="L655" s="7"/>
      <c r="M655" s="7"/>
      <c r="N655" s="7"/>
      <c r="O655" s="7"/>
      <c r="P655" s="7"/>
      <c r="Q655" s="7"/>
      <c r="R655" s="7"/>
    </row>
    <row r="656" spans="1:18">
      <c r="A656" s="7"/>
      <c r="B656" s="7"/>
      <c r="C656" s="7"/>
      <c r="D656" s="7"/>
      <c r="E656" s="7"/>
      <c r="F656" s="7"/>
      <c r="G656" s="7"/>
      <c r="H656" s="7"/>
      <c r="I656" s="7"/>
      <c r="J656" s="7"/>
      <c r="K656" s="7"/>
      <c r="L656" s="7"/>
      <c r="M656" s="7"/>
      <c r="N656" s="7"/>
      <c r="O656" s="7"/>
      <c r="P656" s="7"/>
      <c r="Q656" s="7"/>
      <c r="R656" s="7"/>
    </row>
    <row r="657" spans="1:18">
      <c r="A657" s="7"/>
      <c r="B657" s="7"/>
      <c r="C657" s="7"/>
      <c r="D657" s="7"/>
      <c r="E657" s="7"/>
      <c r="F657" s="7"/>
      <c r="G657" s="7"/>
      <c r="H657" s="7"/>
      <c r="I657" s="7"/>
      <c r="J657" s="7"/>
      <c r="K657" s="7"/>
      <c r="L657" s="7"/>
      <c r="M657" s="7"/>
      <c r="N657" s="7"/>
      <c r="O657" s="7"/>
      <c r="P657" s="7"/>
      <c r="Q657" s="7"/>
      <c r="R657" s="7"/>
    </row>
    <row r="658" spans="1:18">
      <c r="A658" s="7"/>
      <c r="B658" s="7"/>
      <c r="C658" s="7"/>
      <c r="D658" s="7"/>
      <c r="E658" s="7"/>
      <c r="F658" s="7"/>
      <c r="G658" s="7"/>
      <c r="H658" s="7"/>
      <c r="I658" s="7"/>
      <c r="J658" s="7"/>
      <c r="K658" s="7"/>
      <c r="L658" s="7"/>
      <c r="M658" s="7"/>
      <c r="N658" s="7"/>
      <c r="O658" s="7"/>
      <c r="P658" s="7"/>
      <c r="Q658" s="7"/>
      <c r="R658" s="7"/>
    </row>
    <row r="659" spans="1:18">
      <c r="A659" s="7"/>
      <c r="B659" s="7"/>
      <c r="C659" s="7"/>
      <c r="D659" s="7"/>
      <c r="E659" s="7"/>
      <c r="F659" s="7"/>
      <c r="G659" s="7"/>
      <c r="H659" s="7"/>
      <c r="I659" s="7"/>
      <c r="J659" s="7"/>
      <c r="K659" s="7"/>
      <c r="L659" s="7"/>
      <c r="M659" s="7"/>
      <c r="N659" s="7"/>
      <c r="O659" s="7"/>
      <c r="P659" s="7"/>
      <c r="Q659" s="7"/>
      <c r="R659" s="7"/>
    </row>
    <row r="660" spans="1:18">
      <c r="A660" s="7"/>
      <c r="B660" s="7"/>
      <c r="C660" s="7"/>
      <c r="D660" s="7"/>
      <c r="E660" s="7"/>
      <c r="F660" s="7"/>
      <c r="G660" s="7"/>
      <c r="H660" s="7"/>
      <c r="I660" s="7"/>
      <c r="J660" s="7"/>
      <c r="K660" s="7"/>
      <c r="L660" s="7"/>
      <c r="M660" s="7"/>
      <c r="N660" s="7"/>
      <c r="O660" s="7"/>
      <c r="P660" s="7"/>
      <c r="Q660" s="7"/>
      <c r="R660" s="7"/>
    </row>
    <row r="661" spans="1:18">
      <c r="A661" s="7"/>
      <c r="B661" s="7"/>
      <c r="C661" s="7"/>
      <c r="D661" s="7"/>
      <c r="E661" s="7"/>
      <c r="F661" s="7"/>
      <c r="G661" s="7"/>
      <c r="H661" s="7"/>
      <c r="I661" s="7"/>
      <c r="J661" s="7"/>
      <c r="K661" s="7"/>
      <c r="L661" s="7"/>
      <c r="M661" s="7"/>
      <c r="N661" s="7"/>
      <c r="O661" s="7"/>
      <c r="P661" s="7"/>
      <c r="Q661" s="7"/>
      <c r="R661" s="7"/>
    </row>
    <row r="662" spans="1:18">
      <c r="A662" s="7"/>
      <c r="B662" s="7"/>
      <c r="C662" s="7"/>
      <c r="D662" s="7"/>
      <c r="E662" s="7"/>
      <c r="F662" s="7"/>
      <c r="G662" s="7"/>
      <c r="H662" s="7"/>
      <c r="I662" s="7"/>
      <c r="J662" s="7"/>
      <c r="K662" s="7"/>
      <c r="L662" s="7"/>
      <c r="M662" s="7"/>
      <c r="N662" s="7"/>
      <c r="O662" s="7"/>
      <c r="P662" s="7"/>
      <c r="Q662" s="7"/>
      <c r="R662" s="7"/>
    </row>
    <row r="663" spans="1:18">
      <c r="A663" s="7"/>
      <c r="B663" s="7"/>
      <c r="C663" s="7"/>
      <c r="D663" s="7"/>
      <c r="E663" s="7"/>
      <c r="F663" s="7"/>
      <c r="G663" s="7"/>
      <c r="H663" s="7"/>
      <c r="I663" s="7"/>
      <c r="J663" s="7"/>
      <c r="K663" s="7"/>
      <c r="L663" s="7"/>
      <c r="M663" s="7"/>
      <c r="N663" s="7"/>
      <c r="O663" s="7"/>
      <c r="P663" s="7"/>
      <c r="Q663" s="7"/>
      <c r="R663" s="7"/>
    </row>
    <row r="664" spans="1:18">
      <c r="A664" s="7"/>
      <c r="B664" s="7"/>
      <c r="C664" s="7"/>
      <c r="D664" s="7"/>
      <c r="E664" s="7"/>
      <c r="F664" s="7"/>
      <c r="G664" s="7"/>
      <c r="H664" s="7"/>
      <c r="I664" s="7"/>
      <c r="J664" s="7"/>
      <c r="K664" s="7"/>
      <c r="L664" s="7"/>
      <c r="M664" s="7"/>
      <c r="N664" s="7"/>
      <c r="O664" s="7"/>
      <c r="P664" s="7"/>
      <c r="Q664" s="7"/>
      <c r="R664" s="7"/>
    </row>
    <row r="665" spans="1:18">
      <c r="A665" s="7"/>
      <c r="B665" s="7"/>
      <c r="C665" s="7"/>
      <c r="D665" s="7"/>
      <c r="E665" s="7"/>
      <c r="F665" s="7"/>
      <c r="G665" s="7"/>
      <c r="H665" s="7"/>
      <c r="I665" s="7"/>
      <c r="J665" s="7"/>
      <c r="K665" s="7"/>
      <c r="L665" s="7"/>
      <c r="M665" s="7"/>
      <c r="N665" s="7"/>
      <c r="O665" s="7"/>
      <c r="P665" s="7"/>
      <c r="Q665" s="7"/>
      <c r="R665" s="7"/>
    </row>
    <row r="666" spans="1:18">
      <c r="A666" s="7"/>
      <c r="B666" s="7"/>
      <c r="C666" s="7"/>
      <c r="D666" s="7"/>
      <c r="E666" s="7"/>
      <c r="F666" s="7"/>
      <c r="G666" s="7"/>
      <c r="H666" s="7"/>
      <c r="I666" s="7"/>
      <c r="J666" s="7"/>
      <c r="K666" s="7"/>
      <c r="L666" s="7"/>
      <c r="M666" s="7"/>
      <c r="N666" s="7"/>
      <c r="O666" s="7"/>
      <c r="P666" s="7"/>
      <c r="Q666" s="7"/>
      <c r="R666" s="7"/>
    </row>
    <row r="667" spans="1:18">
      <c r="A667" s="7"/>
      <c r="B667" s="7"/>
      <c r="C667" s="7"/>
      <c r="D667" s="7"/>
      <c r="E667" s="7"/>
      <c r="F667" s="7"/>
      <c r="G667" s="7"/>
      <c r="H667" s="7"/>
      <c r="I667" s="7"/>
      <c r="J667" s="7"/>
      <c r="K667" s="7"/>
      <c r="L667" s="7"/>
      <c r="M667" s="7"/>
      <c r="N667" s="7"/>
      <c r="O667" s="7"/>
      <c r="P667" s="7"/>
      <c r="Q667" s="7"/>
      <c r="R667" s="7"/>
    </row>
    <row r="668" spans="1:18">
      <c r="A668" s="7"/>
      <c r="B668" s="7"/>
      <c r="C668" s="7"/>
      <c r="D668" s="7"/>
      <c r="E668" s="7"/>
      <c r="F668" s="7"/>
      <c r="G668" s="7"/>
      <c r="H668" s="7"/>
      <c r="I668" s="7"/>
      <c r="J668" s="7"/>
      <c r="K668" s="7"/>
      <c r="L668" s="7"/>
      <c r="M668" s="7"/>
      <c r="N668" s="7"/>
      <c r="O668" s="7"/>
      <c r="P668" s="7"/>
      <c r="Q668" s="7"/>
      <c r="R668" s="7"/>
    </row>
    <row r="669" spans="1:18">
      <c r="A669" s="7"/>
      <c r="B669" s="7"/>
      <c r="C669" s="7"/>
      <c r="D669" s="7"/>
      <c r="E669" s="7"/>
      <c r="F669" s="7"/>
      <c r="G669" s="7"/>
      <c r="H669" s="7"/>
      <c r="I669" s="7"/>
      <c r="J669" s="7"/>
      <c r="K669" s="7"/>
      <c r="L669" s="7"/>
      <c r="M669" s="7"/>
      <c r="N669" s="7"/>
      <c r="O669" s="7"/>
      <c r="P669" s="7"/>
      <c r="Q669" s="7"/>
      <c r="R669" s="7"/>
    </row>
    <row r="670" spans="1:18">
      <c r="A670" s="7"/>
      <c r="B670" s="7"/>
      <c r="C670" s="7"/>
      <c r="D670" s="7"/>
      <c r="E670" s="7"/>
      <c r="F670" s="7"/>
      <c r="G670" s="7"/>
      <c r="H670" s="7"/>
      <c r="I670" s="7"/>
      <c r="J670" s="7"/>
      <c r="K670" s="7"/>
      <c r="L670" s="7"/>
      <c r="M670" s="7"/>
      <c r="N670" s="7"/>
      <c r="O670" s="7"/>
      <c r="P670" s="7"/>
      <c r="Q670" s="7"/>
      <c r="R670" s="7"/>
    </row>
    <row r="671" spans="1:18">
      <c r="A671" s="7"/>
      <c r="B671" s="7"/>
      <c r="C671" s="7"/>
      <c r="D671" s="7"/>
      <c r="E671" s="7"/>
      <c r="F671" s="7"/>
      <c r="G671" s="7"/>
      <c r="H671" s="7"/>
      <c r="I671" s="7"/>
      <c r="J671" s="7"/>
      <c r="K671" s="7"/>
      <c r="L671" s="7"/>
      <c r="M671" s="7"/>
      <c r="N671" s="7"/>
      <c r="O671" s="7"/>
      <c r="P671" s="7"/>
      <c r="Q671" s="7"/>
      <c r="R671" s="7"/>
    </row>
    <row r="672" spans="1:18">
      <c r="A672" s="7"/>
      <c r="B672" s="7"/>
      <c r="C672" s="7"/>
      <c r="D672" s="7"/>
      <c r="E672" s="7"/>
      <c r="F672" s="7"/>
      <c r="G672" s="7"/>
      <c r="H672" s="7"/>
      <c r="I672" s="7"/>
      <c r="J672" s="7"/>
      <c r="K672" s="7"/>
      <c r="L672" s="7"/>
      <c r="M672" s="7"/>
      <c r="N672" s="7"/>
      <c r="O672" s="7"/>
      <c r="P672" s="7"/>
      <c r="Q672" s="7"/>
      <c r="R672" s="7"/>
    </row>
    <row r="673" spans="1:18">
      <c r="A673" s="7"/>
      <c r="B673" s="7"/>
      <c r="C673" s="7"/>
      <c r="D673" s="7"/>
      <c r="E673" s="7"/>
      <c r="F673" s="7"/>
      <c r="G673" s="7"/>
      <c r="H673" s="7"/>
      <c r="I673" s="7"/>
      <c r="J673" s="7"/>
      <c r="K673" s="7"/>
      <c r="L673" s="7"/>
      <c r="M673" s="7"/>
      <c r="N673" s="7"/>
      <c r="O673" s="7"/>
      <c r="P673" s="7"/>
      <c r="Q673" s="7"/>
      <c r="R673" s="7"/>
    </row>
    <row r="674" spans="1:18">
      <c r="A674" s="7"/>
      <c r="B674" s="7"/>
      <c r="C674" s="7"/>
      <c r="D674" s="7"/>
      <c r="E674" s="7"/>
      <c r="F674" s="7"/>
      <c r="G674" s="7"/>
      <c r="H674" s="7"/>
      <c r="I674" s="7"/>
      <c r="J674" s="7"/>
      <c r="K674" s="7"/>
      <c r="L674" s="7"/>
      <c r="M674" s="7"/>
      <c r="N674" s="7"/>
      <c r="O674" s="7"/>
      <c r="P674" s="7"/>
      <c r="Q674" s="7"/>
      <c r="R674" s="7"/>
    </row>
    <row r="675" spans="1:18">
      <c r="A675" s="7"/>
      <c r="B675" s="7"/>
      <c r="C675" s="7"/>
      <c r="D675" s="7"/>
      <c r="E675" s="7"/>
      <c r="F675" s="7"/>
      <c r="G675" s="7"/>
      <c r="H675" s="7"/>
      <c r="I675" s="7"/>
      <c r="J675" s="7"/>
      <c r="K675" s="7"/>
      <c r="L675" s="7"/>
      <c r="M675" s="7"/>
      <c r="N675" s="7"/>
      <c r="O675" s="7"/>
      <c r="P675" s="7"/>
      <c r="Q675" s="7"/>
      <c r="R675" s="7"/>
    </row>
    <row r="676" spans="1:18">
      <c r="A676" s="7"/>
      <c r="B676" s="7"/>
      <c r="C676" s="7"/>
      <c r="D676" s="7"/>
      <c r="E676" s="7"/>
      <c r="F676" s="7"/>
      <c r="G676" s="7"/>
      <c r="H676" s="7"/>
      <c r="I676" s="7"/>
      <c r="J676" s="7"/>
      <c r="K676" s="7"/>
      <c r="L676" s="7"/>
      <c r="M676" s="7"/>
      <c r="N676" s="7"/>
      <c r="O676" s="7"/>
      <c r="P676" s="7"/>
      <c r="Q676" s="7"/>
      <c r="R676" s="7"/>
    </row>
    <row r="677" spans="1:18">
      <c r="A677" s="7"/>
      <c r="B677" s="7"/>
      <c r="C677" s="7"/>
      <c r="D677" s="7"/>
      <c r="E677" s="7"/>
      <c r="F677" s="7"/>
      <c r="G677" s="7"/>
      <c r="H677" s="7"/>
      <c r="I677" s="7"/>
      <c r="J677" s="7"/>
      <c r="K677" s="7"/>
      <c r="L677" s="7"/>
      <c r="M677" s="7"/>
      <c r="N677" s="7"/>
      <c r="O677" s="7"/>
      <c r="P677" s="7"/>
      <c r="Q677" s="7"/>
      <c r="R677" s="7"/>
    </row>
    <row r="678" spans="1:18">
      <c r="A678" s="7"/>
      <c r="B678" s="7"/>
      <c r="C678" s="7"/>
      <c r="D678" s="7"/>
      <c r="E678" s="7"/>
      <c r="F678" s="7"/>
      <c r="G678" s="7"/>
      <c r="H678" s="7"/>
      <c r="I678" s="7"/>
      <c r="J678" s="7"/>
      <c r="K678" s="7"/>
      <c r="L678" s="7"/>
      <c r="M678" s="7"/>
      <c r="N678" s="7"/>
      <c r="O678" s="7"/>
      <c r="P678" s="7"/>
      <c r="Q678" s="7"/>
      <c r="R678" s="7"/>
    </row>
    <row r="679" spans="1:18">
      <c r="A679" s="7"/>
      <c r="B679" s="7"/>
      <c r="C679" s="7"/>
      <c r="D679" s="7"/>
      <c r="E679" s="7"/>
      <c r="F679" s="7"/>
      <c r="G679" s="7"/>
      <c r="H679" s="7"/>
      <c r="I679" s="7"/>
      <c r="J679" s="7"/>
      <c r="K679" s="7"/>
      <c r="L679" s="7"/>
      <c r="M679" s="7"/>
      <c r="N679" s="7"/>
      <c r="O679" s="7"/>
      <c r="P679" s="7"/>
      <c r="Q679" s="7"/>
      <c r="R679" s="7"/>
    </row>
    <row r="680" spans="1:18">
      <c r="A680" s="7"/>
      <c r="B680" s="7"/>
      <c r="C680" s="7"/>
      <c r="D680" s="7"/>
      <c r="E680" s="7"/>
      <c r="F680" s="7"/>
      <c r="G680" s="7"/>
      <c r="H680" s="7"/>
      <c r="I680" s="7"/>
      <c r="J680" s="7"/>
      <c r="K680" s="7"/>
      <c r="L680" s="7"/>
      <c r="M680" s="7"/>
      <c r="N680" s="7"/>
      <c r="O680" s="7"/>
      <c r="P680" s="7"/>
      <c r="Q680" s="7"/>
      <c r="R680" s="7"/>
    </row>
    <row r="681" spans="1:18">
      <c r="A681" s="7"/>
      <c r="B681" s="7"/>
      <c r="C681" s="7"/>
      <c r="D681" s="7"/>
      <c r="E681" s="7"/>
      <c r="F681" s="7"/>
      <c r="G681" s="7"/>
      <c r="H681" s="7"/>
      <c r="I681" s="7"/>
      <c r="J681" s="7"/>
      <c r="K681" s="7"/>
      <c r="L681" s="7"/>
      <c r="M681" s="7"/>
      <c r="N681" s="7"/>
      <c r="O681" s="7"/>
      <c r="P681" s="7"/>
      <c r="Q681" s="7"/>
      <c r="R681" s="7"/>
    </row>
    <row r="682" spans="1:18">
      <c r="A682" s="7"/>
      <c r="B682" s="7"/>
      <c r="C682" s="7"/>
      <c r="D682" s="7"/>
      <c r="E682" s="7"/>
      <c r="F682" s="7"/>
      <c r="G682" s="7"/>
      <c r="H682" s="7"/>
      <c r="I682" s="7"/>
      <c r="J682" s="7"/>
      <c r="K682" s="7"/>
      <c r="L682" s="7"/>
      <c r="M682" s="7"/>
      <c r="N682" s="7"/>
      <c r="O682" s="7"/>
      <c r="P682" s="7"/>
      <c r="Q682" s="7"/>
      <c r="R682" s="7"/>
    </row>
    <row r="683" spans="1:18">
      <c r="A683" s="7"/>
      <c r="B683" s="7"/>
      <c r="C683" s="7"/>
      <c r="D683" s="7"/>
      <c r="E683" s="7"/>
      <c r="F683" s="7"/>
      <c r="G683" s="7"/>
      <c r="H683" s="7"/>
      <c r="I683" s="7"/>
      <c r="J683" s="7"/>
      <c r="K683" s="7"/>
      <c r="L683" s="7"/>
      <c r="M683" s="7"/>
      <c r="N683" s="7"/>
      <c r="O683" s="7"/>
      <c r="P683" s="7"/>
      <c r="Q683" s="7"/>
      <c r="R683" s="7"/>
    </row>
    <row r="684" spans="1:18">
      <c r="A684" s="7"/>
      <c r="B684" s="7"/>
      <c r="C684" s="7"/>
      <c r="D684" s="7"/>
      <c r="E684" s="7"/>
      <c r="F684" s="7"/>
      <c r="G684" s="7"/>
      <c r="H684" s="7"/>
      <c r="I684" s="7"/>
      <c r="J684" s="7"/>
      <c r="K684" s="7"/>
      <c r="L684" s="7"/>
      <c r="M684" s="7"/>
      <c r="N684" s="7"/>
      <c r="O684" s="7"/>
      <c r="P684" s="7"/>
      <c r="Q684" s="7"/>
      <c r="R684" s="7"/>
    </row>
    <row r="685" spans="1:18">
      <c r="A685" s="7"/>
      <c r="B685" s="7"/>
      <c r="C685" s="7"/>
      <c r="D685" s="7"/>
      <c r="E685" s="7"/>
      <c r="F685" s="7"/>
      <c r="G685" s="7"/>
      <c r="H685" s="7"/>
      <c r="I685" s="7"/>
      <c r="J685" s="7"/>
      <c r="K685" s="7"/>
      <c r="L685" s="7"/>
      <c r="M685" s="7"/>
      <c r="N685" s="7"/>
      <c r="O685" s="7"/>
      <c r="P685" s="7"/>
      <c r="Q685" s="7"/>
      <c r="R685" s="7"/>
    </row>
    <row r="686" spans="1:18">
      <c r="A686" s="7"/>
      <c r="B686" s="7"/>
      <c r="C686" s="7"/>
      <c r="D686" s="7"/>
      <c r="E686" s="7"/>
      <c r="F686" s="7"/>
      <c r="G686" s="7"/>
      <c r="H686" s="7"/>
      <c r="I686" s="7"/>
      <c r="J686" s="7"/>
      <c r="K686" s="7"/>
      <c r="L686" s="7"/>
      <c r="M686" s="7"/>
      <c r="N686" s="7"/>
      <c r="O686" s="7"/>
      <c r="P686" s="7"/>
      <c r="Q686" s="7"/>
      <c r="R686" s="7"/>
    </row>
    <row r="687" spans="1:18">
      <c r="A687" s="7"/>
      <c r="B687" s="7"/>
      <c r="C687" s="7"/>
      <c r="D687" s="7"/>
      <c r="E687" s="7"/>
      <c r="F687" s="7"/>
      <c r="G687" s="7"/>
      <c r="H687" s="7"/>
      <c r="I687" s="7"/>
      <c r="J687" s="7"/>
      <c r="K687" s="7"/>
      <c r="L687" s="7"/>
      <c r="M687" s="7"/>
      <c r="N687" s="7"/>
      <c r="O687" s="7"/>
      <c r="P687" s="7"/>
      <c r="Q687" s="7"/>
      <c r="R687" s="7"/>
    </row>
    <row r="688" spans="1:18">
      <c r="A688" s="7"/>
      <c r="B688" s="7"/>
      <c r="C688" s="7"/>
      <c r="D688" s="7"/>
      <c r="E688" s="7"/>
      <c r="F688" s="7"/>
      <c r="G688" s="7"/>
      <c r="H688" s="7"/>
      <c r="I688" s="7"/>
      <c r="J688" s="7"/>
      <c r="K688" s="7"/>
      <c r="L688" s="7"/>
      <c r="M688" s="7"/>
      <c r="N688" s="7"/>
      <c r="O688" s="7"/>
      <c r="P688" s="7"/>
      <c r="Q688" s="7"/>
      <c r="R688" s="7"/>
    </row>
    <row r="689" spans="1:18">
      <c r="A689" s="7"/>
      <c r="B689" s="7"/>
      <c r="C689" s="7"/>
      <c r="D689" s="7"/>
      <c r="E689" s="7"/>
      <c r="F689" s="7"/>
      <c r="G689" s="7"/>
      <c r="H689" s="7"/>
      <c r="I689" s="7"/>
      <c r="J689" s="7"/>
      <c r="K689" s="7"/>
      <c r="L689" s="7"/>
      <c r="M689" s="7"/>
      <c r="N689" s="7"/>
      <c r="O689" s="7"/>
      <c r="P689" s="7"/>
      <c r="Q689" s="7"/>
      <c r="R689" s="7"/>
    </row>
    <row r="690" spans="1:18">
      <c r="A690" s="7"/>
      <c r="B690" s="7"/>
      <c r="C690" s="7"/>
      <c r="D690" s="7"/>
      <c r="E690" s="7"/>
      <c r="F690" s="7"/>
      <c r="G690" s="7"/>
      <c r="H690" s="7"/>
      <c r="I690" s="7"/>
      <c r="J690" s="7"/>
      <c r="K690" s="7"/>
      <c r="L690" s="7"/>
      <c r="M690" s="7"/>
      <c r="N690" s="7"/>
      <c r="O690" s="7"/>
      <c r="P690" s="7"/>
      <c r="Q690" s="7"/>
      <c r="R690" s="7"/>
    </row>
    <row r="691" spans="1:18">
      <c r="A691" s="7"/>
      <c r="B691" s="7"/>
      <c r="C691" s="7"/>
      <c r="D691" s="7"/>
      <c r="E691" s="7"/>
      <c r="F691" s="7"/>
      <c r="G691" s="7"/>
      <c r="H691" s="7"/>
      <c r="I691" s="7"/>
      <c r="J691" s="7"/>
      <c r="K691" s="7"/>
      <c r="L691" s="7"/>
      <c r="M691" s="7"/>
      <c r="N691" s="7"/>
      <c r="O691" s="7"/>
      <c r="P691" s="7"/>
      <c r="Q691" s="7"/>
      <c r="R691" s="7"/>
    </row>
    <row r="692" spans="1:18">
      <c r="A692" s="7"/>
      <c r="B692" s="7"/>
      <c r="C692" s="7"/>
      <c r="D692" s="7"/>
      <c r="E692" s="7"/>
      <c r="F692" s="7"/>
      <c r="G692" s="7"/>
      <c r="H692" s="7"/>
      <c r="I692" s="7"/>
      <c r="J692" s="7"/>
      <c r="K692" s="7"/>
      <c r="L692" s="7"/>
      <c r="M692" s="7"/>
      <c r="N692" s="7"/>
      <c r="O692" s="7"/>
      <c r="P692" s="7"/>
      <c r="Q692" s="7"/>
      <c r="R692" s="7"/>
    </row>
    <row r="693" spans="1:18">
      <c r="A693" s="7"/>
      <c r="B693" s="7"/>
      <c r="C693" s="7"/>
      <c r="D693" s="7"/>
      <c r="E693" s="7"/>
      <c r="F693" s="7"/>
      <c r="G693" s="7"/>
      <c r="H693" s="7"/>
      <c r="I693" s="7"/>
      <c r="J693" s="7"/>
      <c r="K693" s="7"/>
      <c r="L693" s="7"/>
      <c r="M693" s="7"/>
      <c r="N693" s="7"/>
      <c r="O693" s="7"/>
      <c r="P693" s="7"/>
      <c r="Q693" s="7"/>
      <c r="R693" s="7"/>
    </row>
    <row r="694" spans="1:18">
      <c r="A694" s="7"/>
      <c r="B694" s="7"/>
      <c r="C694" s="7"/>
      <c r="D694" s="7"/>
      <c r="E694" s="7"/>
      <c r="F694" s="7"/>
      <c r="G694" s="7"/>
      <c r="H694" s="7"/>
      <c r="I694" s="7"/>
      <c r="J694" s="7"/>
      <c r="K694" s="7"/>
      <c r="L694" s="7"/>
      <c r="M694" s="7"/>
      <c r="N694" s="7"/>
      <c r="O694" s="7"/>
      <c r="P694" s="7"/>
      <c r="Q694" s="7"/>
      <c r="R694" s="7"/>
    </row>
    <row r="695" spans="1:18">
      <c r="A695" s="7"/>
      <c r="B695" s="7"/>
      <c r="C695" s="7"/>
      <c r="D695" s="7"/>
      <c r="E695" s="7"/>
      <c r="F695" s="7"/>
      <c r="G695" s="7"/>
      <c r="H695" s="7"/>
      <c r="I695" s="7"/>
      <c r="J695" s="7"/>
      <c r="K695" s="7"/>
      <c r="L695" s="7"/>
      <c r="M695" s="7"/>
      <c r="N695" s="7"/>
      <c r="O695" s="7"/>
      <c r="P695" s="7"/>
      <c r="Q695" s="7"/>
      <c r="R695" s="7"/>
    </row>
    <row r="696" spans="1:18">
      <c r="A696" s="7"/>
      <c r="B696" s="7"/>
      <c r="C696" s="7"/>
      <c r="D696" s="7"/>
      <c r="E696" s="7"/>
      <c r="F696" s="7"/>
      <c r="G696" s="7"/>
      <c r="H696" s="7"/>
      <c r="I696" s="7"/>
      <c r="J696" s="7"/>
      <c r="K696" s="7"/>
      <c r="L696" s="7"/>
      <c r="M696" s="7"/>
      <c r="N696" s="7"/>
      <c r="O696" s="7"/>
      <c r="P696" s="7"/>
      <c r="Q696" s="7"/>
      <c r="R696" s="7"/>
    </row>
    <row r="697" spans="1:18">
      <c r="A697" s="7"/>
      <c r="B697" s="7"/>
      <c r="C697" s="7"/>
      <c r="D697" s="7"/>
      <c r="E697" s="7"/>
      <c r="F697" s="7"/>
      <c r="G697" s="7"/>
      <c r="H697" s="7"/>
      <c r="I697" s="7"/>
      <c r="J697" s="7"/>
      <c r="K697" s="7"/>
      <c r="L697" s="7"/>
      <c r="M697" s="7"/>
      <c r="N697" s="7"/>
      <c r="O697" s="7"/>
      <c r="P697" s="7"/>
      <c r="Q697" s="7"/>
      <c r="R697" s="7"/>
    </row>
    <row r="698" spans="1:18">
      <c r="A698" s="7"/>
      <c r="B698" s="7"/>
      <c r="C698" s="7"/>
      <c r="D698" s="7"/>
      <c r="E698" s="7"/>
      <c r="F698" s="7"/>
      <c r="G698" s="7"/>
      <c r="H698" s="7"/>
      <c r="I698" s="7"/>
      <c r="J698" s="7"/>
      <c r="K698" s="7"/>
      <c r="L698" s="7"/>
      <c r="M698" s="7"/>
      <c r="N698" s="7"/>
      <c r="O698" s="7"/>
      <c r="P698" s="7"/>
      <c r="Q698" s="7"/>
      <c r="R698" s="7"/>
    </row>
    <row r="699" spans="1:18">
      <c r="A699" s="7"/>
      <c r="B699" s="7"/>
      <c r="C699" s="7"/>
      <c r="D699" s="7"/>
      <c r="E699" s="7"/>
      <c r="F699" s="7"/>
      <c r="G699" s="7"/>
      <c r="H699" s="7"/>
      <c r="I699" s="7"/>
      <c r="J699" s="7"/>
      <c r="K699" s="7"/>
      <c r="L699" s="7"/>
      <c r="M699" s="7"/>
      <c r="N699" s="7"/>
      <c r="O699" s="7"/>
      <c r="P699" s="7"/>
      <c r="Q699" s="7"/>
      <c r="R699" s="7"/>
    </row>
    <row r="700" spans="1:18">
      <c r="A700" s="7"/>
      <c r="B700" s="7"/>
      <c r="C700" s="7"/>
      <c r="D700" s="7"/>
      <c r="E700" s="7"/>
      <c r="F700" s="7"/>
      <c r="G700" s="7"/>
      <c r="H700" s="7"/>
      <c r="I700" s="7"/>
      <c r="J700" s="7"/>
      <c r="K700" s="7"/>
      <c r="L700" s="7"/>
      <c r="M700" s="7"/>
      <c r="N700" s="7"/>
      <c r="O700" s="7"/>
      <c r="P700" s="7"/>
      <c r="Q700" s="7"/>
      <c r="R700" s="7"/>
    </row>
    <row r="701" spans="1:18">
      <c r="A701" s="7"/>
      <c r="B701" s="7"/>
      <c r="C701" s="7"/>
      <c r="D701" s="7"/>
      <c r="E701" s="7"/>
      <c r="F701" s="7"/>
      <c r="G701" s="7"/>
      <c r="H701" s="7"/>
      <c r="I701" s="7"/>
      <c r="J701" s="7"/>
      <c r="K701" s="7"/>
      <c r="L701" s="7"/>
      <c r="M701" s="7"/>
      <c r="N701" s="7"/>
      <c r="O701" s="7"/>
      <c r="P701" s="7"/>
      <c r="Q701" s="7"/>
      <c r="R701" s="7"/>
    </row>
    <row r="702" spans="1:18">
      <c r="A702" s="7"/>
      <c r="B702" s="7"/>
      <c r="C702" s="7"/>
      <c r="D702" s="7"/>
      <c r="E702" s="7"/>
      <c r="F702" s="7"/>
      <c r="G702" s="7"/>
      <c r="H702" s="7"/>
      <c r="I702" s="7"/>
      <c r="J702" s="7"/>
      <c r="K702" s="7"/>
      <c r="L702" s="7"/>
      <c r="M702" s="7"/>
      <c r="N702" s="7"/>
      <c r="O702" s="7"/>
      <c r="P702" s="7"/>
      <c r="Q702" s="7"/>
      <c r="R702" s="7"/>
    </row>
    <row r="703" spans="1:18">
      <c r="A703" s="7"/>
      <c r="B703" s="7"/>
      <c r="C703" s="7"/>
      <c r="D703" s="7"/>
      <c r="E703" s="7"/>
      <c r="F703" s="7"/>
      <c r="G703" s="7"/>
      <c r="H703" s="7"/>
      <c r="I703" s="7"/>
      <c r="J703" s="7"/>
      <c r="K703" s="7"/>
      <c r="L703" s="7"/>
      <c r="M703" s="7"/>
      <c r="N703" s="7"/>
      <c r="O703" s="7"/>
      <c r="P703" s="7"/>
      <c r="Q703" s="7"/>
      <c r="R703" s="7"/>
    </row>
    <row r="704" spans="1:18">
      <c r="A704" s="7"/>
      <c r="B704" s="7"/>
      <c r="C704" s="7"/>
      <c r="D704" s="7"/>
      <c r="E704" s="7"/>
      <c r="F704" s="7"/>
      <c r="G704" s="7"/>
      <c r="H704" s="7"/>
      <c r="I704" s="7"/>
      <c r="J704" s="7"/>
      <c r="K704" s="7"/>
      <c r="L704" s="7"/>
      <c r="M704" s="7"/>
      <c r="N704" s="7"/>
      <c r="O704" s="7"/>
      <c r="P704" s="7"/>
      <c r="Q704" s="7"/>
      <c r="R704" s="7"/>
    </row>
    <row r="705" spans="1:18">
      <c r="A705" s="7"/>
      <c r="B705" s="7"/>
      <c r="C705" s="7"/>
      <c r="D705" s="7"/>
      <c r="E705" s="7"/>
      <c r="F705" s="7"/>
      <c r="G705" s="7"/>
      <c r="H705" s="7"/>
      <c r="I705" s="7"/>
      <c r="J705" s="7"/>
      <c r="K705" s="7"/>
      <c r="L705" s="7"/>
      <c r="M705" s="7"/>
      <c r="N705" s="7"/>
      <c r="O705" s="7"/>
      <c r="P705" s="7"/>
      <c r="Q705" s="7"/>
      <c r="R705" s="7"/>
    </row>
    <row r="706" spans="1:18">
      <c r="A706" s="7"/>
      <c r="B706" s="7"/>
      <c r="C706" s="7"/>
      <c r="D706" s="7"/>
      <c r="E706" s="7"/>
      <c r="F706" s="7"/>
      <c r="G706" s="7"/>
      <c r="H706" s="7"/>
      <c r="I706" s="7"/>
      <c r="J706" s="7"/>
      <c r="K706" s="7"/>
      <c r="L706" s="7"/>
      <c r="M706" s="7"/>
      <c r="N706" s="7"/>
      <c r="O706" s="7"/>
      <c r="P706" s="7"/>
      <c r="Q706" s="7"/>
      <c r="R706" s="7"/>
    </row>
    <row r="707" spans="1:18">
      <c r="A707" s="7"/>
      <c r="B707" s="7"/>
      <c r="C707" s="7"/>
      <c r="D707" s="7"/>
      <c r="E707" s="7"/>
      <c r="F707" s="7"/>
      <c r="G707" s="7"/>
      <c r="H707" s="7"/>
      <c r="I707" s="7"/>
      <c r="J707" s="7"/>
      <c r="K707" s="7"/>
      <c r="L707" s="7"/>
      <c r="M707" s="7"/>
      <c r="N707" s="7"/>
      <c r="O707" s="7"/>
      <c r="P707" s="7"/>
      <c r="Q707" s="7"/>
      <c r="R707" s="7"/>
    </row>
    <row r="708" spans="1:18">
      <c r="A708" s="7"/>
      <c r="B708" s="7"/>
      <c r="C708" s="7"/>
      <c r="D708" s="7"/>
      <c r="E708" s="7"/>
      <c r="F708" s="7"/>
      <c r="G708" s="7"/>
      <c r="H708" s="7"/>
      <c r="I708" s="7"/>
      <c r="J708" s="7"/>
      <c r="K708" s="7"/>
      <c r="L708" s="7"/>
      <c r="M708" s="7"/>
      <c r="N708" s="7"/>
      <c r="O708" s="7"/>
      <c r="P708" s="7"/>
      <c r="Q708" s="7"/>
      <c r="R708" s="7"/>
    </row>
    <row r="709" spans="1:18">
      <c r="A709" s="7"/>
      <c r="B709" s="7"/>
      <c r="C709" s="7"/>
      <c r="D709" s="7"/>
      <c r="E709" s="7"/>
      <c r="F709" s="7"/>
      <c r="G709" s="7"/>
      <c r="H709" s="7"/>
      <c r="I709" s="7"/>
      <c r="J709" s="7"/>
      <c r="K709" s="7"/>
      <c r="L709" s="7"/>
      <c r="M709" s="7"/>
      <c r="N709" s="7"/>
      <c r="O709" s="7"/>
      <c r="P709" s="7"/>
      <c r="Q709" s="7"/>
      <c r="R709" s="7"/>
    </row>
    <row r="710" spans="1:18">
      <c r="A710" s="7"/>
      <c r="B710" s="7"/>
      <c r="C710" s="7"/>
      <c r="D710" s="7"/>
      <c r="E710" s="7"/>
      <c r="F710" s="7"/>
      <c r="G710" s="7"/>
      <c r="H710" s="7"/>
      <c r="I710" s="7"/>
      <c r="J710" s="7"/>
      <c r="K710" s="7"/>
      <c r="L710" s="7"/>
      <c r="M710" s="7"/>
      <c r="N710" s="7"/>
      <c r="O710" s="7"/>
      <c r="P710" s="7"/>
      <c r="Q710" s="7"/>
      <c r="R710" s="7"/>
    </row>
    <row r="711" spans="1:18">
      <c r="A711" s="7"/>
      <c r="B711" s="7"/>
      <c r="C711" s="7"/>
      <c r="D711" s="7"/>
      <c r="E711" s="7"/>
      <c r="F711" s="7"/>
      <c r="G711" s="7"/>
      <c r="H711" s="7"/>
      <c r="I711" s="7"/>
      <c r="J711" s="7"/>
      <c r="K711" s="7"/>
      <c r="L711" s="7"/>
      <c r="M711" s="7"/>
      <c r="N711" s="7"/>
      <c r="O711" s="7"/>
      <c r="P711" s="7"/>
      <c r="Q711" s="7"/>
      <c r="R711" s="7"/>
    </row>
    <row r="712" spans="1:18">
      <c r="A712" s="7"/>
      <c r="B712" s="7"/>
      <c r="C712" s="7"/>
      <c r="D712" s="7"/>
      <c r="E712" s="7"/>
      <c r="F712" s="7"/>
      <c r="G712" s="7"/>
      <c r="H712" s="7"/>
      <c r="I712" s="7"/>
      <c r="J712" s="7"/>
      <c r="K712" s="7"/>
      <c r="L712" s="7"/>
      <c r="M712" s="7"/>
      <c r="N712" s="7"/>
      <c r="O712" s="7"/>
      <c r="P712" s="7"/>
      <c r="Q712" s="7"/>
      <c r="R712" s="7"/>
    </row>
    <row r="713" spans="1:18">
      <c r="A713" s="7"/>
      <c r="B713" s="7"/>
      <c r="C713" s="7"/>
      <c r="D713" s="7"/>
      <c r="E713" s="7"/>
      <c r="F713" s="7"/>
      <c r="G713" s="7"/>
      <c r="H713" s="7"/>
      <c r="I713" s="7"/>
      <c r="J713" s="7"/>
      <c r="K713" s="7"/>
      <c r="L713" s="7"/>
      <c r="M713" s="7"/>
      <c r="N713" s="7"/>
      <c r="O713" s="7"/>
      <c r="P713" s="7"/>
      <c r="Q713" s="7"/>
      <c r="R713" s="7"/>
    </row>
    <row r="714" spans="1:18">
      <c r="A714" s="7"/>
      <c r="B714" s="7"/>
      <c r="C714" s="7"/>
      <c r="D714" s="7"/>
      <c r="E714" s="7"/>
      <c r="F714" s="7"/>
      <c r="G714" s="7"/>
      <c r="H714" s="7"/>
      <c r="I714" s="7"/>
      <c r="J714" s="7"/>
      <c r="K714" s="7"/>
      <c r="L714" s="7"/>
      <c r="M714" s="7"/>
      <c r="N714" s="7"/>
      <c r="O714" s="7"/>
      <c r="P714" s="7"/>
      <c r="Q714" s="7"/>
      <c r="R714" s="7"/>
    </row>
    <row r="715" spans="1:18">
      <c r="A715" s="7"/>
      <c r="B715" s="7"/>
      <c r="C715" s="7"/>
      <c r="D715" s="7"/>
      <c r="E715" s="7"/>
      <c r="F715" s="7"/>
      <c r="G715" s="7"/>
      <c r="H715" s="7"/>
      <c r="I715" s="7"/>
      <c r="J715" s="7"/>
      <c r="K715" s="7"/>
      <c r="L715" s="7"/>
      <c r="M715" s="7"/>
      <c r="N715" s="7"/>
      <c r="O715" s="7"/>
      <c r="P715" s="7"/>
      <c r="Q715" s="7"/>
      <c r="R715" s="7"/>
    </row>
    <row r="716" spans="1:18">
      <c r="A716" s="7"/>
      <c r="B716" s="7"/>
      <c r="C716" s="7"/>
      <c r="D716" s="7"/>
      <c r="E716" s="7"/>
      <c r="F716" s="7"/>
      <c r="G716" s="7"/>
      <c r="H716" s="7"/>
      <c r="I716" s="7"/>
      <c r="J716" s="7"/>
      <c r="K716" s="7"/>
      <c r="L716" s="7"/>
      <c r="M716" s="7"/>
      <c r="N716" s="7"/>
      <c r="O716" s="7"/>
      <c r="P716" s="7"/>
      <c r="Q716" s="7"/>
      <c r="R716" s="7"/>
    </row>
    <row r="717" spans="1:18">
      <c r="A717" s="7"/>
      <c r="B717" s="7"/>
      <c r="C717" s="7"/>
      <c r="D717" s="7"/>
      <c r="E717" s="7"/>
      <c r="F717" s="7"/>
      <c r="G717" s="7"/>
      <c r="H717" s="7"/>
      <c r="I717" s="7"/>
      <c r="J717" s="7"/>
      <c r="K717" s="7"/>
      <c r="L717" s="7"/>
      <c r="M717" s="7"/>
      <c r="N717" s="7"/>
      <c r="O717" s="7"/>
      <c r="P717" s="7"/>
      <c r="Q717" s="7"/>
      <c r="R717" s="7"/>
    </row>
    <row r="718" spans="1:18">
      <c r="A718" s="7"/>
      <c r="B718" s="7"/>
      <c r="C718" s="7"/>
      <c r="D718" s="7"/>
      <c r="E718" s="7"/>
      <c r="F718" s="7"/>
      <c r="G718" s="7"/>
      <c r="H718" s="7"/>
      <c r="I718" s="7"/>
      <c r="J718" s="7"/>
      <c r="K718" s="7"/>
      <c r="L718" s="7"/>
      <c r="M718" s="7"/>
      <c r="N718" s="7"/>
      <c r="O718" s="7"/>
      <c r="P718" s="7"/>
      <c r="Q718" s="7"/>
      <c r="R718" s="7"/>
    </row>
    <row r="719" spans="1:18">
      <c r="A719" s="7"/>
      <c r="B719" s="7"/>
      <c r="C719" s="7"/>
      <c r="D719" s="7"/>
      <c r="E719" s="7"/>
      <c r="F719" s="7"/>
      <c r="G719" s="7"/>
      <c r="H719" s="7"/>
      <c r="I719" s="7"/>
      <c r="J719" s="7"/>
      <c r="K719" s="7"/>
      <c r="L719" s="7"/>
      <c r="M719" s="7"/>
      <c r="N719" s="7"/>
      <c r="O719" s="7"/>
      <c r="P719" s="7"/>
      <c r="Q719" s="7"/>
      <c r="R719" s="7"/>
    </row>
    <row r="720" spans="1:18">
      <c r="A720" s="7"/>
      <c r="B720" s="7"/>
      <c r="C720" s="7"/>
      <c r="D720" s="7"/>
      <c r="E720" s="7"/>
      <c r="F720" s="7"/>
      <c r="G720" s="7"/>
      <c r="H720" s="7"/>
      <c r="I720" s="7"/>
      <c r="J720" s="7"/>
      <c r="K720" s="7"/>
      <c r="L720" s="7"/>
      <c r="M720" s="7"/>
      <c r="N720" s="7"/>
      <c r="O720" s="7"/>
      <c r="P720" s="7"/>
      <c r="Q720" s="7"/>
      <c r="R720" s="7"/>
    </row>
    <row r="721" spans="1:18">
      <c r="A721" s="7"/>
      <c r="B721" s="7"/>
      <c r="C721" s="7"/>
      <c r="D721" s="7"/>
      <c r="E721" s="7"/>
      <c r="F721" s="7"/>
      <c r="G721" s="7"/>
      <c r="H721" s="7"/>
      <c r="I721" s="7"/>
      <c r="J721" s="7"/>
      <c r="K721" s="7"/>
      <c r="L721" s="7"/>
      <c r="M721" s="7"/>
      <c r="N721" s="7"/>
      <c r="O721" s="7"/>
      <c r="P721" s="7"/>
      <c r="Q721" s="7"/>
      <c r="R721" s="7"/>
    </row>
    <row r="722" spans="1:18">
      <c r="A722" s="7"/>
      <c r="B722" s="7"/>
      <c r="C722" s="7"/>
      <c r="D722" s="7"/>
      <c r="E722" s="7"/>
      <c r="F722" s="7"/>
      <c r="G722" s="7"/>
      <c r="H722" s="7"/>
      <c r="I722" s="7"/>
      <c r="J722" s="7"/>
      <c r="K722" s="7"/>
      <c r="L722" s="7"/>
      <c r="M722" s="7"/>
      <c r="N722" s="7"/>
      <c r="O722" s="7"/>
      <c r="P722" s="7"/>
      <c r="Q722" s="7"/>
      <c r="R722" s="7"/>
    </row>
    <row r="723" spans="1:18">
      <c r="A723" s="7"/>
      <c r="B723" s="7"/>
      <c r="C723" s="7"/>
      <c r="D723" s="7"/>
      <c r="E723" s="7"/>
      <c r="F723" s="7"/>
      <c r="G723" s="7"/>
      <c r="H723" s="7"/>
      <c r="I723" s="7"/>
      <c r="J723" s="7"/>
      <c r="K723" s="7"/>
      <c r="L723" s="7"/>
      <c r="M723" s="7"/>
      <c r="N723" s="7"/>
      <c r="O723" s="7"/>
      <c r="P723" s="7"/>
      <c r="Q723" s="7"/>
      <c r="R723" s="7"/>
    </row>
    <row r="724" spans="1:18">
      <c r="A724" s="7"/>
      <c r="B724" s="7"/>
      <c r="C724" s="7"/>
      <c r="D724" s="7"/>
      <c r="E724" s="7"/>
      <c r="F724" s="7"/>
      <c r="G724" s="7"/>
      <c r="H724" s="7"/>
      <c r="I724" s="7"/>
      <c r="J724" s="7"/>
      <c r="K724" s="7"/>
      <c r="L724" s="7"/>
      <c r="M724" s="7"/>
      <c r="N724" s="7"/>
      <c r="O724" s="7"/>
      <c r="P724" s="7"/>
      <c r="Q724" s="7"/>
      <c r="R724" s="7"/>
    </row>
    <row r="725" spans="1:18">
      <c r="A725" s="7"/>
      <c r="B725" s="7"/>
      <c r="C725" s="7"/>
      <c r="D725" s="7"/>
      <c r="E725" s="7"/>
      <c r="F725" s="7"/>
      <c r="G725" s="7"/>
      <c r="H725" s="7"/>
      <c r="I725" s="7"/>
      <c r="J725" s="7"/>
      <c r="K725" s="7"/>
      <c r="L725" s="7"/>
      <c r="M725" s="7"/>
      <c r="N725" s="7"/>
      <c r="O725" s="7"/>
      <c r="P725" s="7"/>
      <c r="Q725" s="7"/>
      <c r="R725" s="7"/>
    </row>
    <row r="726" spans="1:18">
      <c r="A726" s="7"/>
      <c r="B726" s="7"/>
      <c r="C726" s="7"/>
      <c r="D726" s="7"/>
      <c r="E726" s="7"/>
      <c r="F726" s="7"/>
      <c r="G726" s="7"/>
      <c r="H726" s="7"/>
      <c r="I726" s="7"/>
      <c r="J726" s="7"/>
      <c r="K726" s="7"/>
      <c r="L726" s="7"/>
      <c r="M726" s="7"/>
      <c r="N726" s="7"/>
      <c r="O726" s="7"/>
      <c r="P726" s="7"/>
      <c r="Q726" s="7"/>
      <c r="R726" s="7"/>
    </row>
    <row r="727" spans="1:18">
      <c r="A727" s="7"/>
      <c r="B727" s="7"/>
      <c r="C727" s="7"/>
      <c r="D727" s="7"/>
      <c r="E727" s="7"/>
      <c r="F727" s="7"/>
      <c r="G727" s="7"/>
      <c r="H727" s="7"/>
      <c r="I727" s="7"/>
      <c r="J727" s="7"/>
      <c r="K727" s="7"/>
      <c r="L727" s="7"/>
      <c r="M727" s="7"/>
      <c r="N727" s="7"/>
      <c r="O727" s="7"/>
      <c r="P727" s="7"/>
      <c r="Q727" s="7"/>
      <c r="R727" s="7"/>
    </row>
    <row r="728" spans="1:18">
      <c r="A728" s="7"/>
      <c r="B728" s="7"/>
      <c r="C728" s="7"/>
      <c r="D728" s="7"/>
      <c r="E728" s="7"/>
      <c r="F728" s="7"/>
      <c r="G728" s="7"/>
      <c r="H728" s="7"/>
      <c r="I728" s="7"/>
      <c r="J728" s="7"/>
      <c r="K728" s="7"/>
      <c r="L728" s="7"/>
      <c r="M728" s="7"/>
      <c r="N728" s="7"/>
      <c r="O728" s="7"/>
      <c r="P728" s="7"/>
      <c r="Q728" s="7"/>
      <c r="R728" s="7"/>
    </row>
    <row r="729" spans="1:18">
      <c r="A729" s="7"/>
      <c r="B729" s="7"/>
      <c r="C729" s="7"/>
      <c r="D729" s="7"/>
      <c r="E729" s="7"/>
      <c r="F729" s="7"/>
      <c r="G729" s="7"/>
      <c r="H729" s="7"/>
      <c r="I729" s="7"/>
      <c r="J729" s="7"/>
      <c r="K729" s="7"/>
      <c r="L729" s="7"/>
      <c r="M729" s="7"/>
      <c r="N729" s="7"/>
      <c r="O729" s="7"/>
      <c r="P729" s="7"/>
      <c r="Q729" s="7"/>
      <c r="R729" s="7"/>
    </row>
    <row r="730" spans="1:18">
      <c r="A730" s="7"/>
      <c r="B730" s="7"/>
      <c r="C730" s="7"/>
      <c r="D730" s="7"/>
      <c r="E730" s="7"/>
      <c r="F730" s="7"/>
      <c r="G730" s="7"/>
      <c r="H730" s="7"/>
      <c r="I730" s="7"/>
      <c r="J730" s="7"/>
      <c r="K730" s="7"/>
      <c r="L730" s="7"/>
      <c r="M730" s="7"/>
      <c r="N730" s="7"/>
      <c r="O730" s="7"/>
      <c r="P730" s="7"/>
      <c r="Q730" s="7"/>
      <c r="R730" s="7"/>
    </row>
    <row r="731" spans="1:18">
      <c r="A731" s="7"/>
      <c r="B731" s="7"/>
      <c r="C731" s="7"/>
      <c r="D731" s="7"/>
      <c r="E731" s="7"/>
      <c r="F731" s="7"/>
      <c r="G731" s="7"/>
      <c r="H731" s="7"/>
      <c r="I731" s="7"/>
      <c r="J731" s="7"/>
      <c r="K731" s="7"/>
      <c r="L731" s="7"/>
      <c r="M731" s="7"/>
      <c r="N731" s="7"/>
      <c r="O731" s="7"/>
      <c r="P731" s="7"/>
      <c r="Q731" s="7"/>
      <c r="R731" s="7"/>
    </row>
    <row r="732" spans="1:18">
      <c r="A732" s="7"/>
      <c r="B732" s="7"/>
      <c r="C732" s="7"/>
      <c r="D732" s="7"/>
      <c r="E732" s="7"/>
      <c r="F732" s="7"/>
      <c r="G732" s="7"/>
      <c r="H732" s="7"/>
      <c r="I732" s="7"/>
      <c r="J732" s="7"/>
      <c r="K732" s="7"/>
      <c r="L732" s="7"/>
      <c r="M732" s="7"/>
      <c r="N732" s="7"/>
      <c r="O732" s="7"/>
      <c r="P732" s="7"/>
      <c r="Q732" s="7"/>
      <c r="R732" s="7"/>
    </row>
    <row r="733" spans="1:18">
      <c r="A733" s="7"/>
      <c r="B733" s="7"/>
      <c r="C733" s="7"/>
      <c r="D733" s="7"/>
      <c r="E733" s="7"/>
      <c r="F733" s="7"/>
      <c r="G733" s="7"/>
      <c r="H733" s="7"/>
      <c r="I733" s="7"/>
      <c r="J733" s="7"/>
      <c r="K733" s="7"/>
      <c r="L733" s="7"/>
      <c r="M733" s="7"/>
      <c r="N733" s="7"/>
      <c r="O733" s="7"/>
      <c r="P733" s="7"/>
      <c r="Q733" s="7"/>
      <c r="R733" s="7"/>
    </row>
    <row r="734" spans="1:18">
      <c r="A734" s="7"/>
      <c r="B734" s="7"/>
      <c r="C734" s="7"/>
      <c r="D734" s="7"/>
      <c r="E734" s="7"/>
      <c r="F734" s="7"/>
      <c r="G734" s="7"/>
      <c r="H734" s="7"/>
      <c r="I734" s="7"/>
      <c r="J734" s="7"/>
      <c r="K734" s="7"/>
      <c r="L734" s="7"/>
      <c r="M734" s="7"/>
      <c r="N734" s="7"/>
      <c r="O734" s="7"/>
      <c r="P734" s="7"/>
      <c r="Q734" s="7"/>
      <c r="R734" s="7"/>
    </row>
    <row r="735" spans="1:18">
      <c r="A735" s="7"/>
      <c r="B735" s="7"/>
      <c r="C735" s="7"/>
      <c r="D735" s="7"/>
      <c r="E735" s="7"/>
      <c r="F735" s="7"/>
      <c r="G735" s="7"/>
      <c r="H735" s="7"/>
      <c r="I735" s="7"/>
      <c r="J735" s="7"/>
      <c r="K735" s="7"/>
      <c r="L735" s="7"/>
      <c r="M735" s="7"/>
      <c r="N735" s="7"/>
      <c r="O735" s="7"/>
      <c r="P735" s="7"/>
      <c r="Q735" s="7"/>
      <c r="R735" s="7"/>
    </row>
    <row r="736" spans="1:18">
      <c r="A736" s="7"/>
      <c r="B736" s="7"/>
      <c r="C736" s="7"/>
      <c r="D736" s="7"/>
      <c r="E736" s="7"/>
      <c r="F736" s="7"/>
      <c r="G736" s="7"/>
      <c r="H736" s="7"/>
      <c r="I736" s="7"/>
      <c r="J736" s="7"/>
      <c r="K736" s="7"/>
      <c r="L736" s="7"/>
      <c r="M736" s="7"/>
      <c r="N736" s="7"/>
      <c r="O736" s="7"/>
      <c r="P736" s="7"/>
      <c r="Q736" s="7"/>
      <c r="R736" s="7"/>
    </row>
    <row r="737" spans="1:18">
      <c r="A737" s="7"/>
      <c r="B737" s="7"/>
      <c r="C737" s="7"/>
      <c r="D737" s="7"/>
      <c r="E737" s="7"/>
      <c r="F737" s="7"/>
      <c r="G737" s="7"/>
      <c r="H737" s="7"/>
      <c r="I737" s="7"/>
      <c r="J737" s="7"/>
      <c r="K737" s="7"/>
      <c r="L737" s="7"/>
      <c r="M737" s="7"/>
      <c r="N737" s="7"/>
      <c r="O737" s="7"/>
      <c r="P737" s="7"/>
      <c r="Q737" s="7"/>
      <c r="R737" s="7"/>
    </row>
    <row r="738" spans="1:18">
      <c r="A738" s="7"/>
      <c r="B738" s="7"/>
      <c r="C738" s="7"/>
      <c r="D738" s="7"/>
      <c r="E738" s="7"/>
      <c r="F738" s="7"/>
      <c r="G738" s="7"/>
      <c r="H738" s="7"/>
      <c r="I738" s="7"/>
      <c r="J738" s="7"/>
      <c r="K738" s="7"/>
      <c r="L738" s="7"/>
      <c r="M738" s="7"/>
      <c r="N738" s="7"/>
      <c r="O738" s="7"/>
      <c r="P738" s="7"/>
      <c r="Q738" s="7"/>
      <c r="R738" s="7"/>
    </row>
    <row r="739" spans="1:18">
      <c r="A739" s="7"/>
      <c r="B739" s="7"/>
      <c r="C739" s="7"/>
      <c r="D739" s="7"/>
      <c r="E739" s="7"/>
      <c r="F739" s="7"/>
      <c r="G739" s="7"/>
      <c r="H739" s="7"/>
      <c r="I739" s="7"/>
      <c r="J739" s="7"/>
      <c r="K739" s="7"/>
      <c r="L739" s="7"/>
      <c r="M739" s="7"/>
      <c r="N739" s="7"/>
      <c r="O739" s="7"/>
      <c r="P739" s="7"/>
      <c r="Q739" s="7"/>
      <c r="R739" s="7"/>
    </row>
    <row r="740" spans="1:18">
      <c r="A740" s="7"/>
      <c r="B740" s="7"/>
      <c r="C740" s="7"/>
      <c r="D740" s="7"/>
      <c r="E740" s="7"/>
      <c r="F740" s="7"/>
      <c r="G740" s="7"/>
      <c r="H740" s="7"/>
      <c r="I740" s="7"/>
      <c r="J740" s="7"/>
      <c r="K740" s="7"/>
      <c r="L740" s="7"/>
      <c r="M740" s="7"/>
      <c r="N740" s="7"/>
      <c r="O740" s="7"/>
      <c r="P740" s="7"/>
      <c r="Q740" s="7"/>
      <c r="R740" s="7"/>
    </row>
    <row r="741" spans="1:18">
      <c r="A741" s="7"/>
      <c r="B741" s="7"/>
      <c r="C741" s="7"/>
      <c r="D741" s="7"/>
      <c r="E741" s="7"/>
      <c r="F741" s="7"/>
      <c r="G741" s="7"/>
      <c r="H741" s="7"/>
      <c r="I741" s="7"/>
      <c r="J741" s="7"/>
      <c r="K741" s="7"/>
      <c r="L741" s="7"/>
      <c r="M741" s="7"/>
      <c r="N741" s="7"/>
      <c r="O741" s="7"/>
      <c r="P741" s="7"/>
      <c r="Q741" s="7"/>
      <c r="R741" s="7"/>
    </row>
    <row r="742" spans="1:18">
      <c r="A742" s="7"/>
      <c r="B742" s="7"/>
      <c r="C742" s="7"/>
      <c r="D742" s="7"/>
      <c r="E742" s="7"/>
      <c r="F742" s="7"/>
      <c r="G742" s="7"/>
      <c r="H742" s="7"/>
      <c r="I742" s="7"/>
      <c r="J742" s="7"/>
      <c r="K742" s="7"/>
      <c r="L742" s="7"/>
      <c r="M742" s="7"/>
      <c r="N742" s="7"/>
      <c r="O742" s="7"/>
      <c r="P742" s="7"/>
      <c r="Q742" s="7"/>
      <c r="R742" s="7"/>
    </row>
    <row r="743" spans="1:18">
      <c r="A743" s="7"/>
      <c r="B743" s="7"/>
      <c r="C743" s="7"/>
      <c r="D743" s="7"/>
      <c r="E743" s="7"/>
      <c r="F743" s="7"/>
      <c r="G743" s="7"/>
      <c r="H743" s="7"/>
      <c r="I743" s="7"/>
      <c r="J743" s="7"/>
      <c r="K743" s="7"/>
      <c r="L743" s="7"/>
      <c r="M743" s="7"/>
      <c r="N743" s="7"/>
      <c r="O743" s="7"/>
      <c r="P743" s="7"/>
      <c r="Q743" s="7"/>
      <c r="R743" s="7"/>
    </row>
    <row r="744" spans="1:18">
      <c r="A744" s="7"/>
      <c r="B744" s="7"/>
      <c r="C744" s="7"/>
      <c r="D744" s="7"/>
      <c r="E744" s="7"/>
      <c r="F744" s="7"/>
      <c r="G744" s="7"/>
      <c r="H744" s="7"/>
      <c r="I744" s="7"/>
      <c r="J744" s="7"/>
      <c r="K744" s="7"/>
      <c r="L744" s="7"/>
      <c r="M744" s="7"/>
      <c r="N744" s="7"/>
      <c r="O744" s="7"/>
      <c r="P744" s="7"/>
      <c r="Q744" s="7"/>
      <c r="R744" s="7"/>
    </row>
    <row r="745" spans="1:18">
      <c r="A745" s="7"/>
      <c r="B745" s="7"/>
      <c r="C745" s="7"/>
      <c r="D745" s="7"/>
      <c r="E745" s="7"/>
      <c r="F745" s="7"/>
      <c r="G745" s="7"/>
      <c r="H745" s="7"/>
      <c r="I745" s="7"/>
      <c r="J745" s="7"/>
      <c r="K745" s="7"/>
      <c r="L745" s="7"/>
      <c r="M745" s="7"/>
      <c r="N745" s="7"/>
      <c r="O745" s="7"/>
      <c r="P745" s="7"/>
      <c r="Q745" s="7"/>
      <c r="R745" s="7"/>
    </row>
    <row r="746" spans="1:18">
      <c r="A746" s="7"/>
      <c r="B746" s="7"/>
      <c r="C746" s="7"/>
      <c r="D746" s="7"/>
      <c r="E746" s="7"/>
      <c r="F746" s="7"/>
      <c r="G746" s="7"/>
      <c r="H746" s="7"/>
      <c r="I746" s="7"/>
      <c r="J746" s="7"/>
      <c r="K746" s="7"/>
      <c r="L746" s="7"/>
      <c r="M746" s="7"/>
      <c r="N746" s="7"/>
      <c r="O746" s="7"/>
      <c r="P746" s="7"/>
      <c r="Q746" s="7"/>
      <c r="R746" s="7"/>
    </row>
    <row r="747" spans="1:18">
      <c r="A747" s="7"/>
      <c r="B747" s="7"/>
      <c r="C747" s="7"/>
      <c r="D747" s="7"/>
      <c r="E747" s="7"/>
      <c r="F747" s="7"/>
      <c r="G747" s="7"/>
      <c r="H747" s="7"/>
      <c r="I747" s="7"/>
      <c r="J747" s="7"/>
      <c r="K747" s="7"/>
      <c r="L747" s="7"/>
      <c r="M747" s="7"/>
      <c r="N747" s="7"/>
      <c r="O747" s="7"/>
      <c r="P747" s="7"/>
      <c r="Q747" s="7"/>
      <c r="R747" s="7"/>
    </row>
    <row r="748" spans="1:18">
      <c r="A748" s="7"/>
      <c r="B748" s="7"/>
      <c r="C748" s="7"/>
      <c r="D748" s="7"/>
      <c r="E748" s="7"/>
      <c r="F748" s="7"/>
      <c r="G748" s="7"/>
      <c r="H748" s="7"/>
      <c r="I748" s="7"/>
      <c r="J748" s="7"/>
      <c r="K748" s="7"/>
      <c r="L748" s="7"/>
      <c r="M748" s="7"/>
      <c r="N748" s="7"/>
      <c r="O748" s="7"/>
      <c r="P748" s="7"/>
      <c r="Q748" s="7"/>
      <c r="R748" s="7"/>
    </row>
    <row r="749" spans="1:18">
      <c r="A749" s="7"/>
      <c r="B749" s="7"/>
      <c r="C749" s="7"/>
      <c r="D749" s="7"/>
      <c r="E749" s="7"/>
      <c r="F749" s="7"/>
      <c r="G749" s="7"/>
      <c r="H749" s="7"/>
      <c r="I749" s="7"/>
      <c r="J749" s="7"/>
      <c r="K749" s="7"/>
      <c r="L749" s="7"/>
      <c r="M749" s="7"/>
      <c r="N749" s="7"/>
      <c r="O749" s="7"/>
      <c r="P749" s="7"/>
      <c r="Q749" s="7"/>
      <c r="R749" s="7"/>
    </row>
    <row r="750" spans="1:18">
      <c r="A750" s="7"/>
      <c r="B750" s="7"/>
      <c r="C750" s="7"/>
      <c r="D750" s="7"/>
      <c r="E750" s="7"/>
      <c r="F750" s="7"/>
      <c r="G750" s="7"/>
      <c r="H750" s="7"/>
      <c r="I750" s="7"/>
      <c r="J750" s="7"/>
      <c r="K750" s="7"/>
      <c r="L750" s="7"/>
      <c r="M750" s="7"/>
      <c r="N750" s="7"/>
      <c r="O750" s="7"/>
      <c r="P750" s="7"/>
      <c r="Q750" s="7"/>
      <c r="R750" s="7"/>
    </row>
    <row r="751" spans="1:18">
      <c r="A751" s="7"/>
      <c r="B751" s="7"/>
      <c r="C751" s="7"/>
      <c r="D751" s="7"/>
      <c r="E751" s="7"/>
      <c r="F751" s="7"/>
      <c r="G751" s="7"/>
      <c r="H751" s="7"/>
      <c r="I751" s="7"/>
      <c r="J751" s="7"/>
      <c r="K751" s="7"/>
      <c r="L751" s="7"/>
      <c r="M751" s="7"/>
      <c r="N751" s="7"/>
      <c r="O751" s="7"/>
      <c r="P751" s="7"/>
      <c r="Q751" s="7"/>
      <c r="R751" s="7"/>
    </row>
    <row r="752" spans="1:18">
      <c r="A752" s="7"/>
      <c r="B752" s="7"/>
      <c r="C752" s="7"/>
      <c r="D752" s="7"/>
      <c r="E752" s="7"/>
      <c r="F752" s="7"/>
      <c r="G752" s="7"/>
      <c r="H752" s="7"/>
      <c r="I752" s="7"/>
      <c r="J752" s="7"/>
      <c r="K752" s="7"/>
      <c r="L752" s="7"/>
      <c r="M752" s="7"/>
      <c r="N752" s="7"/>
      <c r="O752" s="7"/>
      <c r="P752" s="7"/>
      <c r="Q752" s="7"/>
      <c r="R752" s="7"/>
    </row>
    <row r="753" spans="1:18">
      <c r="A753" s="7"/>
      <c r="B753" s="7"/>
      <c r="C753" s="7"/>
      <c r="D753" s="7"/>
      <c r="E753" s="7"/>
      <c r="F753" s="7"/>
      <c r="G753" s="7"/>
      <c r="H753" s="7"/>
      <c r="I753" s="7"/>
      <c r="J753" s="7"/>
      <c r="K753" s="7"/>
      <c r="L753" s="7"/>
      <c r="M753" s="7"/>
      <c r="N753" s="7"/>
      <c r="O753" s="7"/>
      <c r="P753" s="7"/>
      <c r="Q753" s="7"/>
      <c r="R753" s="7"/>
    </row>
    <row r="754" spans="1:18">
      <c r="A754" s="7"/>
      <c r="B754" s="7"/>
      <c r="C754" s="7"/>
      <c r="D754" s="7"/>
      <c r="E754" s="7"/>
      <c r="F754" s="7"/>
      <c r="G754" s="7"/>
      <c r="H754" s="7"/>
      <c r="I754" s="7"/>
      <c r="J754" s="7"/>
      <c r="K754" s="7"/>
      <c r="L754" s="7"/>
      <c r="M754" s="7"/>
      <c r="N754" s="7"/>
      <c r="O754" s="7"/>
      <c r="P754" s="7"/>
      <c r="Q754" s="7"/>
      <c r="R754" s="7"/>
    </row>
    <row r="755" spans="1:18">
      <c r="A755" s="7"/>
      <c r="B755" s="7"/>
      <c r="C755" s="7"/>
      <c r="D755" s="7"/>
      <c r="E755" s="7"/>
      <c r="F755" s="7"/>
      <c r="G755" s="7"/>
      <c r="H755" s="7"/>
      <c r="I755" s="7"/>
      <c r="J755" s="7"/>
      <c r="K755" s="7"/>
      <c r="L755" s="7"/>
      <c r="M755" s="7"/>
      <c r="N755" s="7"/>
      <c r="O755" s="7"/>
      <c r="P755" s="7"/>
      <c r="Q755" s="7"/>
      <c r="R755" s="7"/>
    </row>
    <row r="756" spans="1:18">
      <c r="A756" s="7"/>
      <c r="B756" s="7"/>
      <c r="C756" s="7"/>
      <c r="D756" s="7"/>
      <c r="E756" s="7"/>
      <c r="F756" s="7"/>
      <c r="G756" s="7"/>
      <c r="H756" s="7"/>
      <c r="I756" s="7"/>
      <c r="J756" s="7"/>
      <c r="K756" s="7"/>
      <c r="L756" s="7"/>
      <c r="M756" s="7"/>
      <c r="N756" s="7"/>
      <c r="O756" s="7"/>
      <c r="P756" s="7"/>
      <c r="Q756" s="7"/>
      <c r="R756" s="7"/>
    </row>
    <row r="757" spans="1:18">
      <c r="A757" s="7"/>
      <c r="B757" s="7"/>
      <c r="C757" s="7"/>
      <c r="D757" s="7"/>
      <c r="E757" s="7"/>
      <c r="F757" s="7"/>
      <c r="G757" s="7"/>
      <c r="H757" s="7"/>
      <c r="I757" s="7"/>
      <c r="J757" s="7"/>
      <c r="K757" s="7"/>
      <c r="L757" s="7"/>
      <c r="M757" s="7"/>
      <c r="N757" s="7"/>
      <c r="O757" s="7"/>
      <c r="P757" s="7"/>
      <c r="Q757" s="7"/>
      <c r="R757" s="7"/>
    </row>
    <row r="758" spans="1:18">
      <c r="A758" s="7"/>
      <c r="B758" s="7"/>
      <c r="C758" s="7"/>
      <c r="D758" s="7"/>
      <c r="E758" s="7"/>
      <c r="F758" s="7"/>
      <c r="G758" s="7"/>
      <c r="H758" s="7"/>
      <c r="I758" s="7"/>
      <c r="J758" s="7"/>
      <c r="K758" s="7"/>
      <c r="L758" s="7"/>
      <c r="M758" s="7"/>
      <c r="N758" s="7"/>
      <c r="O758" s="7"/>
      <c r="P758" s="7"/>
      <c r="Q758" s="7"/>
      <c r="R758" s="7"/>
    </row>
    <row r="759" spans="1:18">
      <c r="A759" s="7"/>
      <c r="B759" s="7"/>
      <c r="C759" s="7"/>
      <c r="D759" s="7"/>
      <c r="E759" s="7"/>
      <c r="F759" s="7"/>
      <c r="G759" s="7"/>
      <c r="H759" s="7"/>
      <c r="I759" s="7"/>
      <c r="J759" s="7"/>
      <c r="K759" s="7"/>
      <c r="L759" s="7"/>
      <c r="M759" s="7"/>
      <c r="N759" s="7"/>
      <c r="O759" s="7"/>
      <c r="P759" s="7"/>
      <c r="Q759" s="7"/>
      <c r="R759" s="7"/>
    </row>
    <row r="760" spans="1:18">
      <c r="A760" s="7"/>
      <c r="B760" s="7"/>
      <c r="C760" s="7"/>
      <c r="D760" s="7"/>
      <c r="E760" s="7"/>
      <c r="F760" s="7"/>
      <c r="G760" s="7"/>
      <c r="H760" s="7"/>
      <c r="I760" s="7"/>
      <c r="J760" s="7"/>
      <c r="K760" s="7"/>
      <c r="L760" s="7"/>
      <c r="M760" s="7"/>
      <c r="N760" s="7"/>
      <c r="O760" s="7"/>
      <c r="P760" s="7"/>
      <c r="Q760" s="7"/>
      <c r="R760" s="7"/>
    </row>
    <row r="761" spans="1:18">
      <c r="A761" s="7"/>
      <c r="B761" s="7"/>
      <c r="C761" s="7"/>
      <c r="D761" s="7"/>
      <c r="E761" s="7"/>
      <c r="F761" s="7"/>
      <c r="G761" s="7"/>
      <c r="H761" s="7"/>
      <c r="I761" s="7"/>
      <c r="J761" s="7"/>
      <c r="K761" s="7"/>
      <c r="L761" s="7"/>
      <c r="M761" s="7"/>
      <c r="N761" s="7"/>
      <c r="O761" s="7"/>
      <c r="P761" s="7"/>
      <c r="Q761" s="7"/>
      <c r="R761" s="7"/>
    </row>
    <row r="762" spans="1:18">
      <c r="A762" s="7"/>
      <c r="B762" s="7"/>
      <c r="C762" s="7"/>
      <c r="D762" s="7"/>
      <c r="E762" s="7"/>
      <c r="F762" s="7"/>
      <c r="G762" s="7"/>
      <c r="H762" s="7"/>
      <c r="I762" s="7"/>
      <c r="J762" s="7"/>
      <c r="K762" s="7"/>
      <c r="L762" s="7"/>
      <c r="M762" s="7"/>
      <c r="N762" s="7"/>
      <c r="O762" s="7"/>
      <c r="P762" s="7"/>
      <c r="Q762" s="7"/>
      <c r="R762" s="7"/>
    </row>
    <row r="763" spans="1:18">
      <c r="A763" s="7"/>
      <c r="B763" s="7"/>
      <c r="C763" s="7"/>
      <c r="D763" s="7"/>
      <c r="E763" s="7"/>
      <c r="F763" s="7"/>
      <c r="G763" s="7"/>
      <c r="H763" s="7"/>
      <c r="I763" s="7"/>
      <c r="J763" s="7"/>
      <c r="K763" s="7"/>
      <c r="L763" s="7"/>
      <c r="M763" s="7"/>
      <c r="N763" s="7"/>
      <c r="O763" s="7"/>
      <c r="P763" s="7"/>
      <c r="Q763" s="7"/>
      <c r="R763" s="7"/>
    </row>
    <row r="764" spans="1:18">
      <c r="A764" s="7"/>
      <c r="B764" s="7"/>
      <c r="C764" s="7"/>
      <c r="D764" s="7"/>
      <c r="E764" s="7"/>
      <c r="F764" s="7"/>
      <c r="G764" s="7"/>
      <c r="H764" s="7"/>
      <c r="I764" s="7"/>
      <c r="J764" s="7"/>
      <c r="K764" s="7"/>
      <c r="L764" s="7"/>
      <c r="M764" s="7"/>
      <c r="N764" s="7"/>
      <c r="O764" s="7"/>
      <c r="P764" s="7"/>
      <c r="Q764" s="7"/>
      <c r="R764" s="7"/>
    </row>
    <row r="765" spans="1:18">
      <c r="A765" s="7"/>
      <c r="B765" s="7"/>
      <c r="C765" s="7"/>
      <c r="D765" s="7"/>
      <c r="E765" s="7"/>
      <c r="F765" s="7"/>
      <c r="G765" s="7"/>
      <c r="H765" s="7"/>
      <c r="I765" s="7"/>
      <c r="J765" s="7"/>
      <c r="K765" s="7"/>
      <c r="L765" s="7"/>
      <c r="M765" s="7"/>
      <c r="N765" s="7"/>
      <c r="O765" s="7"/>
      <c r="P765" s="7"/>
      <c r="Q765" s="7"/>
      <c r="R765" s="7"/>
    </row>
    <row r="766" spans="1:18">
      <c r="A766" s="7"/>
      <c r="B766" s="7"/>
      <c r="C766" s="7"/>
      <c r="D766" s="7"/>
      <c r="E766" s="7"/>
      <c r="F766" s="7"/>
      <c r="G766" s="7"/>
      <c r="H766" s="7"/>
      <c r="I766" s="7"/>
      <c r="J766" s="7"/>
      <c r="K766" s="7"/>
      <c r="L766" s="7"/>
      <c r="M766" s="7"/>
      <c r="N766" s="7"/>
      <c r="O766" s="7"/>
      <c r="P766" s="7"/>
      <c r="Q766" s="7"/>
      <c r="R766" s="7"/>
    </row>
    <row r="767" spans="1:18">
      <c r="A767" s="7"/>
      <c r="B767" s="7"/>
      <c r="C767" s="7"/>
      <c r="D767" s="7"/>
      <c r="E767" s="7"/>
      <c r="F767" s="7"/>
      <c r="G767" s="7"/>
      <c r="H767" s="7"/>
      <c r="I767" s="7"/>
      <c r="J767" s="7"/>
      <c r="K767" s="7"/>
      <c r="L767" s="7"/>
      <c r="M767" s="7"/>
      <c r="N767" s="7"/>
      <c r="O767" s="7"/>
      <c r="P767" s="7"/>
      <c r="Q767" s="7"/>
      <c r="R767" s="7"/>
    </row>
    <row r="768" spans="1:18">
      <c r="A768" s="7"/>
      <c r="B768" s="7"/>
      <c r="C768" s="7"/>
      <c r="D768" s="7"/>
      <c r="E768" s="7"/>
      <c r="F768" s="7"/>
      <c r="G768" s="7"/>
      <c r="H768" s="7"/>
      <c r="I768" s="7"/>
      <c r="J768" s="7"/>
      <c r="K768" s="7"/>
      <c r="L768" s="7"/>
      <c r="M768" s="7"/>
      <c r="N768" s="7"/>
      <c r="O768" s="7"/>
      <c r="P768" s="7"/>
      <c r="Q768" s="7"/>
      <c r="R768" s="7"/>
    </row>
    <row r="769" spans="1:18">
      <c r="A769" s="7"/>
      <c r="B769" s="7"/>
      <c r="C769" s="7"/>
      <c r="D769" s="7"/>
      <c r="E769" s="7"/>
      <c r="F769" s="7"/>
      <c r="G769" s="7"/>
      <c r="H769" s="7"/>
      <c r="I769" s="7"/>
      <c r="J769" s="7"/>
      <c r="K769" s="7"/>
      <c r="L769" s="7"/>
      <c r="M769" s="7"/>
      <c r="N769" s="7"/>
      <c r="O769" s="7"/>
      <c r="P769" s="7"/>
      <c r="Q769" s="7"/>
      <c r="R769" s="7"/>
    </row>
    <row r="770" spans="1:18">
      <c r="A770" s="7"/>
      <c r="B770" s="7"/>
      <c r="C770" s="7"/>
      <c r="D770" s="7"/>
      <c r="E770" s="7"/>
      <c r="F770" s="7"/>
      <c r="G770" s="7"/>
      <c r="H770" s="7"/>
      <c r="I770" s="7"/>
      <c r="J770" s="7"/>
      <c r="K770" s="7"/>
      <c r="L770" s="7"/>
      <c r="M770" s="7"/>
      <c r="N770" s="7"/>
      <c r="O770" s="7"/>
      <c r="P770" s="7"/>
      <c r="Q770" s="7"/>
      <c r="R770" s="7"/>
    </row>
    <row r="771" spans="1:18">
      <c r="A771" s="7"/>
      <c r="B771" s="7"/>
      <c r="C771" s="7"/>
      <c r="D771" s="7"/>
      <c r="E771" s="7"/>
      <c r="F771" s="7"/>
      <c r="G771" s="7"/>
      <c r="H771" s="7"/>
      <c r="I771" s="7"/>
      <c r="J771" s="7"/>
      <c r="K771" s="7"/>
      <c r="L771" s="7"/>
      <c r="M771" s="7"/>
      <c r="N771" s="7"/>
      <c r="O771" s="7"/>
      <c r="P771" s="7"/>
      <c r="Q771" s="7"/>
      <c r="R771" s="7"/>
    </row>
    <row r="772" spans="1:18">
      <c r="A772" s="7"/>
      <c r="B772" s="7"/>
      <c r="C772" s="7"/>
      <c r="D772" s="7"/>
      <c r="E772" s="7"/>
      <c r="F772" s="7"/>
      <c r="G772" s="7"/>
      <c r="H772" s="7"/>
      <c r="I772" s="7"/>
      <c r="J772" s="7"/>
      <c r="K772" s="7"/>
      <c r="L772" s="7"/>
      <c r="M772" s="7"/>
      <c r="N772" s="7"/>
      <c r="O772" s="7"/>
      <c r="P772" s="7"/>
      <c r="Q772" s="7"/>
      <c r="R772" s="7"/>
    </row>
    <row r="773" spans="1:18">
      <c r="A773" s="7"/>
      <c r="B773" s="7"/>
      <c r="C773" s="7"/>
      <c r="D773" s="7"/>
      <c r="E773" s="7"/>
      <c r="F773" s="7"/>
      <c r="G773" s="7"/>
      <c r="H773" s="7"/>
      <c r="I773" s="7"/>
      <c r="J773" s="7"/>
      <c r="K773" s="7"/>
      <c r="L773" s="7"/>
      <c r="M773" s="7"/>
      <c r="N773" s="7"/>
      <c r="O773" s="7"/>
      <c r="P773" s="7"/>
      <c r="Q773" s="7"/>
      <c r="R773" s="7"/>
    </row>
    <row r="774" spans="1:18">
      <c r="A774" s="7"/>
      <c r="B774" s="7"/>
      <c r="C774" s="7"/>
      <c r="D774" s="7"/>
      <c r="E774" s="7"/>
      <c r="F774" s="7"/>
      <c r="G774" s="7"/>
      <c r="H774" s="7"/>
      <c r="I774" s="7"/>
      <c r="J774" s="7"/>
      <c r="K774" s="7"/>
      <c r="L774" s="7"/>
      <c r="M774" s="7"/>
      <c r="N774" s="7"/>
      <c r="O774" s="7"/>
      <c r="P774" s="7"/>
      <c r="Q774" s="7"/>
      <c r="R774" s="7"/>
    </row>
    <row r="775" spans="1:18">
      <c r="A775" s="7"/>
      <c r="B775" s="7"/>
      <c r="C775" s="7"/>
      <c r="D775" s="7"/>
      <c r="E775" s="7"/>
      <c r="F775" s="7"/>
      <c r="G775" s="7"/>
      <c r="H775" s="7"/>
      <c r="I775" s="7"/>
      <c r="J775" s="7"/>
      <c r="K775" s="7"/>
      <c r="L775" s="7"/>
      <c r="M775" s="7"/>
      <c r="N775" s="7"/>
      <c r="O775" s="7"/>
      <c r="P775" s="7"/>
      <c r="Q775" s="7"/>
      <c r="R775" s="7"/>
    </row>
    <row r="776" spans="1:18">
      <c r="A776" s="7"/>
      <c r="B776" s="7"/>
      <c r="C776" s="7"/>
      <c r="D776" s="7"/>
      <c r="E776" s="7"/>
      <c r="F776" s="7"/>
      <c r="G776" s="7"/>
      <c r="H776" s="7"/>
      <c r="I776" s="7"/>
      <c r="J776" s="7"/>
      <c r="K776" s="7"/>
      <c r="L776" s="7"/>
      <c r="M776" s="7"/>
      <c r="N776" s="7"/>
      <c r="O776" s="7"/>
      <c r="P776" s="7"/>
      <c r="Q776" s="7"/>
      <c r="R776" s="7"/>
    </row>
    <row r="777" spans="1:18">
      <c r="A777" s="7"/>
      <c r="B777" s="7"/>
      <c r="C777" s="7"/>
      <c r="D777" s="7"/>
      <c r="E777" s="7"/>
      <c r="F777" s="7"/>
      <c r="G777" s="7"/>
      <c r="H777" s="7"/>
      <c r="I777" s="7"/>
      <c r="J777" s="7"/>
      <c r="K777" s="7"/>
      <c r="L777" s="7"/>
      <c r="M777" s="7"/>
      <c r="N777" s="7"/>
      <c r="O777" s="7"/>
      <c r="P777" s="7"/>
      <c r="Q777" s="7"/>
      <c r="R777" s="7"/>
    </row>
    <row r="778" spans="1:18">
      <c r="A778" s="7"/>
      <c r="B778" s="7"/>
      <c r="C778" s="7"/>
      <c r="D778" s="7"/>
      <c r="E778" s="7"/>
      <c r="F778" s="7"/>
      <c r="G778" s="7"/>
      <c r="H778" s="7"/>
      <c r="I778" s="7"/>
      <c r="J778" s="7"/>
      <c r="K778" s="7"/>
      <c r="L778" s="7"/>
      <c r="M778" s="7"/>
      <c r="N778" s="7"/>
      <c r="O778" s="7"/>
      <c r="P778" s="7"/>
      <c r="Q778" s="7"/>
      <c r="R778" s="7"/>
    </row>
    <row r="779" spans="1:18">
      <c r="A779" s="7"/>
      <c r="B779" s="7"/>
      <c r="C779" s="7"/>
      <c r="D779" s="7"/>
      <c r="E779" s="7"/>
      <c r="F779" s="7"/>
      <c r="G779" s="7"/>
      <c r="H779" s="7"/>
      <c r="I779" s="7"/>
      <c r="J779" s="7"/>
      <c r="K779" s="7"/>
      <c r="L779" s="7"/>
      <c r="M779" s="7"/>
      <c r="N779" s="7"/>
      <c r="O779" s="7"/>
      <c r="P779" s="7"/>
      <c r="Q779" s="7"/>
      <c r="R779" s="7"/>
    </row>
    <row r="780" spans="1:18">
      <c r="A780" s="7"/>
      <c r="B780" s="7"/>
      <c r="C780" s="7"/>
      <c r="D780" s="7"/>
      <c r="E780" s="7"/>
      <c r="F780" s="7"/>
      <c r="G780" s="7"/>
      <c r="H780" s="7"/>
      <c r="I780" s="7"/>
      <c r="J780" s="7"/>
      <c r="K780" s="7"/>
      <c r="L780" s="7"/>
      <c r="M780" s="7"/>
      <c r="N780" s="7"/>
      <c r="O780" s="7"/>
      <c r="P780" s="7"/>
      <c r="Q780" s="7"/>
      <c r="R780" s="7"/>
    </row>
    <row r="781" spans="1:18">
      <c r="A781" s="7"/>
      <c r="B781" s="7"/>
      <c r="C781" s="7"/>
      <c r="D781" s="7"/>
      <c r="E781" s="7"/>
      <c r="F781" s="7"/>
      <c r="G781" s="7"/>
      <c r="H781" s="7"/>
      <c r="I781" s="7"/>
      <c r="J781" s="7"/>
      <c r="K781" s="7"/>
      <c r="L781" s="7"/>
      <c r="M781" s="7"/>
      <c r="N781" s="7"/>
      <c r="O781" s="7"/>
      <c r="P781" s="7"/>
      <c r="Q781" s="7"/>
      <c r="R781" s="7"/>
    </row>
    <row r="782" spans="1:18">
      <c r="A782" s="7"/>
      <c r="B782" s="7"/>
      <c r="C782" s="7"/>
      <c r="D782" s="7"/>
      <c r="E782" s="7"/>
      <c r="F782" s="7"/>
      <c r="G782" s="7"/>
      <c r="H782" s="7"/>
      <c r="I782" s="7"/>
      <c r="J782" s="7"/>
      <c r="K782" s="7"/>
      <c r="L782" s="7"/>
      <c r="M782" s="7"/>
      <c r="N782" s="7"/>
      <c r="O782" s="7"/>
      <c r="P782" s="7"/>
      <c r="Q782" s="7"/>
      <c r="R782" s="7"/>
    </row>
    <row r="783" spans="1:18">
      <c r="A783" s="7"/>
      <c r="B783" s="7"/>
      <c r="C783" s="7"/>
      <c r="D783" s="7"/>
      <c r="E783" s="7"/>
      <c r="F783" s="7"/>
      <c r="G783" s="7"/>
      <c r="H783" s="7"/>
      <c r="I783" s="7"/>
      <c r="J783" s="7"/>
      <c r="K783" s="7"/>
      <c r="L783" s="7"/>
      <c r="M783" s="7"/>
      <c r="N783" s="7"/>
      <c r="O783" s="7"/>
      <c r="P783" s="7"/>
      <c r="Q783" s="7"/>
      <c r="R783" s="7"/>
    </row>
    <row r="784" spans="1:18">
      <c r="A784" s="7"/>
      <c r="B784" s="7"/>
      <c r="C784" s="7"/>
      <c r="D784" s="7"/>
      <c r="E784" s="7"/>
      <c r="F784" s="7"/>
      <c r="G784" s="7"/>
      <c r="H784" s="7"/>
      <c r="I784" s="7"/>
      <c r="J784" s="7"/>
      <c r="K784" s="7"/>
      <c r="L784" s="7"/>
      <c r="M784" s="7"/>
      <c r="N784" s="7"/>
      <c r="O784" s="7"/>
      <c r="P784" s="7"/>
      <c r="Q784" s="7"/>
      <c r="R784" s="7"/>
    </row>
    <row r="785" spans="1:18">
      <c r="A785" s="7"/>
      <c r="B785" s="7"/>
      <c r="C785" s="7"/>
      <c r="D785" s="7"/>
      <c r="E785" s="7"/>
      <c r="F785" s="7"/>
      <c r="G785" s="7"/>
      <c r="H785" s="7"/>
      <c r="I785" s="7"/>
      <c r="J785" s="7"/>
      <c r="K785" s="7"/>
      <c r="L785" s="7"/>
      <c r="M785" s="7"/>
      <c r="N785" s="7"/>
      <c r="O785" s="7"/>
      <c r="P785" s="7"/>
      <c r="Q785" s="7"/>
      <c r="R785" s="7"/>
    </row>
    <row r="786" spans="1:18">
      <c r="A786" s="7"/>
      <c r="B786" s="7"/>
      <c r="C786" s="7"/>
      <c r="D786" s="7"/>
      <c r="E786" s="7"/>
      <c r="F786" s="7"/>
      <c r="G786" s="7"/>
      <c r="H786" s="7"/>
      <c r="I786" s="7"/>
      <c r="J786" s="7"/>
      <c r="K786" s="7"/>
      <c r="L786" s="7"/>
      <c r="M786" s="7"/>
      <c r="N786" s="7"/>
      <c r="O786" s="7"/>
      <c r="P786" s="7"/>
      <c r="Q786" s="7"/>
      <c r="R786" s="7"/>
    </row>
    <row r="787" spans="1:18">
      <c r="A787" s="7"/>
      <c r="B787" s="7"/>
      <c r="C787" s="7"/>
      <c r="D787" s="7"/>
      <c r="E787" s="7"/>
      <c r="F787" s="7"/>
      <c r="G787" s="7"/>
      <c r="H787" s="7"/>
      <c r="I787" s="7"/>
      <c r="J787" s="7"/>
      <c r="K787" s="7"/>
      <c r="L787" s="7"/>
      <c r="M787" s="7"/>
      <c r="N787" s="7"/>
      <c r="O787" s="7"/>
      <c r="P787" s="7"/>
      <c r="Q787" s="7"/>
      <c r="R787" s="7"/>
    </row>
    <row r="788" spans="1:18">
      <c r="A788" s="7"/>
      <c r="B788" s="7"/>
      <c r="C788" s="7"/>
      <c r="D788" s="7"/>
      <c r="E788" s="7"/>
      <c r="F788" s="7"/>
      <c r="G788" s="7"/>
      <c r="H788" s="7"/>
      <c r="I788" s="7"/>
      <c r="J788" s="7"/>
      <c r="K788" s="7"/>
      <c r="L788" s="7"/>
      <c r="M788" s="7"/>
      <c r="N788" s="7"/>
      <c r="O788" s="7"/>
      <c r="P788" s="7"/>
      <c r="Q788" s="7"/>
      <c r="R788" s="7"/>
    </row>
  </sheetData>
  <mergeCells count="10">
    <mergeCell ref="A285:C285"/>
    <mergeCell ref="A3:R3"/>
    <mergeCell ref="A7:A8"/>
    <mergeCell ref="B7:B8"/>
    <mergeCell ref="C7:C8"/>
    <mergeCell ref="D7:F7"/>
    <mergeCell ref="G7:I7"/>
    <mergeCell ref="J7:L7"/>
    <mergeCell ref="M7:O7"/>
    <mergeCell ref="P7:R7"/>
  </mergeCells>
  <hyperlinks>
    <hyperlink ref="A1" location="Índice!A1" display="Volver al Índice" xr:uid="{DDDB1E9F-C32C-465C-9C12-7CDB23DDAC9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CF1BB-9C09-40DD-B63E-F778BCD33C8C}">
  <sheetPr>
    <pageSetUpPr fitToPage="1"/>
  </sheetPr>
  <dimension ref="A1:U107"/>
  <sheetViews>
    <sheetView showGridLines="0" zoomScaleNormal="100" workbookViewId="0"/>
  </sheetViews>
  <sheetFormatPr baseColWidth="10" defaultRowHeight="12.75"/>
  <cols>
    <col min="1" max="1" width="3.5703125" style="7" customWidth="1"/>
    <col min="2" max="2" width="8.5703125" style="7" customWidth="1"/>
    <col min="3" max="3" width="2.42578125" style="7" customWidth="1"/>
    <col min="4" max="4" width="9.42578125" style="7" customWidth="1"/>
    <col min="5" max="5" width="1.140625" style="7" customWidth="1"/>
    <col min="6" max="6" width="11.42578125" style="7" customWidth="1"/>
    <col min="7" max="7" width="2" style="7" customWidth="1"/>
    <col min="8" max="8" width="11.5703125" style="7" bestFit="1" customWidth="1"/>
    <col min="9" max="9" width="1.85546875" style="7" customWidth="1"/>
    <col min="10" max="10" width="8.5703125" style="7" customWidth="1"/>
    <col min="11" max="11" width="1.5703125" style="7" customWidth="1"/>
    <col min="12" max="12" width="11" style="7" customWidth="1"/>
    <col min="13" max="13" width="2.5703125" style="7" customWidth="1"/>
    <col min="14" max="14" width="8.5703125" style="7" customWidth="1"/>
    <col min="15" max="15" width="1.5703125" style="7" customWidth="1"/>
    <col min="16" max="16" width="13.140625" style="7" customWidth="1"/>
    <col min="17" max="17" width="1.42578125" style="7" customWidth="1"/>
    <col min="18" max="18" width="11" style="7" customWidth="1"/>
    <col min="19" max="19" width="1.42578125" style="7" customWidth="1"/>
    <col min="20" max="20" width="12.5703125" style="7" bestFit="1" customWidth="1"/>
    <col min="21" max="256" width="11.42578125" style="7"/>
    <col min="257" max="257" width="3.5703125" style="7" customWidth="1"/>
    <col min="258" max="258" width="8.5703125" style="7" customWidth="1"/>
    <col min="259" max="259" width="2.42578125" style="7" customWidth="1"/>
    <col min="260" max="260" width="9.42578125" style="7" customWidth="1"/>
    <col min="261" max="261" width="1.140625" style="7" customWidth="1"/>
    <col min="262" max="262" width="11.42578125" style="7"/>
    <col min="263" max="263" width="2" style="7" customWidth="1"/>
    <col min="264" max="264" width="11.5703125" style="7" bestFit="1" customWidth="1"/>
    <col min="265" max="265" width="1.85546875" style="7" customWidth="1"/>
    <col min="266" max="266" width="8.5703125" style="7" customWidth="1"/>
    <col min="267" max="267" width="1.5703125" style="7" customWidth="1"/>
    <col min="268" max="268" width="11" style="7" customWidth="1"/>
    <col min="269" max="269" width="2.5703125" style="7" customWidth="1"/>
    <col min="270" max="270" width="8.5703125" style="7" customWidth="1"/>
    <col min="271" max="271" width="1.5703125" style="7" customWidth="1"/>
    <col min="272" max="272" width="13.140625" style="7" customWidth="1"/>
    <col min="273" max="273" width="1.42578125" style="7" customWidth="1"/>
    <col min="274" max="274" width="11" style="7" customWidth="1"/>
    <col min="275" max="275" width="1.42578125" style="7" customWidth="1"/>
    <col min="276" max="276" width="12.5703125" style="7" bestFit="1" customWidth="1"/>
    <col min="277" max="512" width="11.42578125" style="7"/>
    <col min="513" max="513" width="3.5703125" style="7" customWidth="1"/>
    <col min="514" max="514" width="8.5703125" style="7" customWidth="1"/>
    <col min="515" max="515" width="2.42578125" style="7" customWidth="1"/>
    <col min="516" max="516" width="9.42578125" style="7" customWidth="1"/>
    <col min="517" max="517" width="1.140625" style="7" customWidth="1"/>
    <col min="518" max="518" width="11.42578125" style="7"/>
    <col min="519" max="519" width="2" style="7" customWidth="1"/>
    <col min="520" max="520" width="11.5703125" style="7" bestFit="1" customWidth="1"/>
    <col min="521" max="521" width="1.85546875" style="7" customWidth="1"/>
    <col min="522" max="522" width="8.5703125" style="7" customWidth="1"/>
    <col min="523" max="523" width="1.5703125" style="7" customWidth="1"/>
    <col min="524" max="524" width="11" style="7" customWidth="1"/>
    <col min="525" max="525" width="2.5703125" style="7" customWidth="1"/>
    <col min="526" max="526" width="8.5703125" style="7" customWidth="1"/>
    <col min="527" max="527" width="1.5703125" style="7" customWidth="1"/>
    <col min="528" max="528" width="13.140625" style="7" customWidth="1"/>
    <col min="529" max="529" width="1.42578125" style="7" customWidth="1"/>
    <col min="530" max="530" width="11" style="7" customWidth="1"/>
    <col min="531" max="531" width="1.42578125" style="7" customWidth="1"/>
    <col min="532" max="532" width="12.5703125" style="7" bestFit="1" customWidth="1"/>
    <col min="533" max="768" width="11.42578125" style="7"/>
    <col min="769" max="769" width="3.5703125" style="7" customWidth="1"/>
    <col min="770" max="770" width="8.5703125" style="7" customWidth="1"/>
    <col min="771" max="771" width="2.42578125" style="7" customWidth="1"/>
    <col min="772" max="772" width="9.42578125" style="7" customWidth="1"/>
    <col min="773" max="773" width="1.140625" style="7" customWidth="1"/>
    <col min="774" max="774" width="11.42578125" style="7"/>
    <col min="775" max="775" width="2" style="7" customWidth="1"/>
    <col min="776" max="776" width="11.5703125" style="7" bestFit="1" customWidth="1"/>
    <col min="777" max="777" width="1.85546875" style="7" customWidth="1"/>
    <col min="778" max="778" width="8.5703125" style="7" customWidth="1"/>
    <col min="779" max="779" width="1.5703125" style="7" customWidth="1"/>
    <col min="780" max="780" width="11" style="7" customWidth="1"/>
    <col min="781" max="781" width="2.5703125" style="7" customWidth="1"/>
    <col min="782" max="782" width="8.5703125" style="7" customWidth="1"/>
    <col min="783" max="783" width="1.5703125" style="7" customWidth="1"/>
    <col min="784" max="784" width="13.140625" style="7" customWidth="1"/>
    <col min="785" max="785" width="1.42578125" style="7" customWidth="1"/>
    <col min="786" max="786" width="11" style="7" customWidth="1"/>
    <col min="787" max="787" width="1.42578125" style="7" customWidth="1"/>
    <col min="788" max="788" width="12.5703125" style="7" bestFit="1" customWidth="1"/>
    <col min="789" max="1024" width="11.42578125" style="7"/>
    <col min="1025" max="1025" width="3.5703125" style="7" customWidth="1"/>
    <col min="1026" max="1026" width="8.5703125" style="7" customWidth="1"/>
    <col min="1027" max="1027" width="2.42578125" style="7" customWidth="1"/>
    <col min="1028" max="1028" width="9.42578125" style="7" customWidth="1"/>
    <col min="1029" max="1029" width="1.140625" style="7" customWidth="1"/>
    <col min="1030" max="1030" width="11.42578125" style="7"/>
    <col min="1031" max="1031" width="2" style="7" customWidth="1"/>
    <col min="1032" max="1032" width="11.5703125" style="7" bestFit="1" customWidth="1"/>
    <col min="1033" max="1033" width="1.85546875" style="7" customWidth="1"/>
    <col min="1034" max="1034" width="8.5703125" style="7" customWidth="1"/>
    <col min="1035" max="1035" width="1.5703125" style="7" customWidth="1"/>
    <col min="1036" max="1036" width="11" style="7" customWidth="1"/>
    <col min="1037" max="1037" width="2.5703125" style="7" customWidth="1"/>
    <col min="1038" max="1038" width="8.5703125" style="7" customWidth="1"/>
    <col min="1039" max="1039" width="1.5703125" style="7" customWidth="1"/>
    <col min="1040" max="1040" width="13.140625" style="7" customWidth="1"/>
    <col min="1041" max="1041" width="1.42578125" style="7" customWidth="1"/>
    <col min="1042" max="1042" width="11" style="7" customWidth="1"/>
    <col min="1043" max="1043" width="1.42578125" style="7" customWidth="1"/>
    <col min="1044" max="1044" width="12.5703125" style="7" bestFit="1" customWidth="1"/>
    <col min="1045" max="1280" width="11.42578125" style="7"/>
    <col min="1281" max="1281" width="3.5703125" style="7" customWidth="1"/>
    <col min="1282" max="1282" width="8.5703125" style="7" customWidth="1"/>
    <col min="1283" max="1283" width="2.42578125" style="7" customWidth="1"/>
    <col min="1284" max="1284" width="9.42578125" style="7" customWidth="1"/>
    <col min="1285" max="1285" width="1.140625" style="7" customWidth="1"/>
    <col min="1286" max="1286" width="11.42578125" style="7"/>
    <col min="1287" max="1287" width="2" style="7" customWidth="1"/>
    <col min="1288" max="1288" width="11.5703125" style="7" bestFit="1" customWidth="1"/>
    <col min="1289" max="1289" width="1.85546875" style="7" customWidth="1"/>
    <col min="1290" max="1290" width="8.5703125" style="7" customWidth="1"/>
    <col min="1291" max="1291" width="1.5703125" style="7" customWidth="1"/>
    <col min="1292" max="1292" width="11" style="7" customWidth="1"/>
    <col min="1293" max="1293" width="2.5703125" style="7" customWidth="1"/>
    <col min="1294" max="1294" width="8.5703125" style="7" customWidth="1"/>
    <col min="1295" max="1295" width="1.5703125" style="7" customWidth="1"/>
    <col min="1296" max="1296" width="13.140625" style="7" customWidth="1"/>
    <col min="1297" max="1297" width="1.42578125" style="7" customWidth="1"/>
    <col min="1298" max="1298" width="11" style="7" customWidth="1"/>
    <col min="1299" max="1299" width="1.42578125" style="7" customWidth="1"/>
    <col min="1300" max="1300" width="12.5703125" style="7" bestFit="1" customWidth="1"/>
    <col min="1301" max="1536" width="11.42578125" style="7"/>
    <col min="1537" max="1537" width="3.5703125" style="7" customWidth="1"/>
    <col min="1538" max="1538" width="8.5703125" style="7" customWidth="1"/>
    <col min="1539" max="1539" width="2.42578125" style="7" customWidth="1"/>
    <col min="1540" max="1540" width="9.42578125" style="7" customWidth="1"/>
    <col min="1541" max="1541" width="1.140625" style="7" customWidth="1"/>
    <col min="1542" max="1542" width="11.42578125" style="7"/>
    <col min="1543" max="1543" width="2" style="7" customWidth="1"/>
    <col min="1544" max="1544" width="11.5703125" style="7" bestFit="1" customWidth="1"/>
    <col min="1545" max="1545" width="1.85546875" style="7" customWidth="1"/>
    <col min="1546" max="1546" width="8.5703125" style="7" customWidth="1"/>
    <col min="1547" max="1547" width="1.5703125" style="7" customWidth="1"/>
    <col min="1548" max="1548" width="11" style="7" customWidth="1"/>
    <col min="1549" max="1549" width="2.5703125" style="7" customWidth="1"/>
    <col min="1550" max="1550" width="8.5703125" style="7" customWidth="1"/>
    <col min="1551" max="1551" width="1.5703125" style="7" customWidth="1"/>
    <col min="1552" max="1552" width="13.140625" style="7" customWidth="1"/>
    <col min="1553" max="1553" width="1.42578125" style="7" customWidth="1"/>
    <col min="1554" max="1554" width="11" style="7" customWidth="1"/>
    <col min="1555" max="1555" width="1.42578125" style="7" customWidth="1"/>
    <col min="1556" max="1556" width="12.5703125" style="7" bestFit="1" customWidth="1"/>
    <col min="1557" max="1792" width="11.42578125" style="7"/>
    <col min="1793" max="1793" width="3.5703125" style="7" customWidth="1"/>
    <col min="1794" max="1794" width="8.5703125" style="7" customWidth="1"/>
    <col min="1795" max="1795" width="2.42578125" style="7" customWidth="1"/>
    <col min="1796" max="1796" width="9.42578125" style="7" customWidth="1"/>
    <col min="1797" max="1797" width="1.140625" style="7" customWidth="1"/>
    <col min="1798" max="1798" width="11.42578125" style="7"/>
    <col min="1799" max="1799" width="2" style="7" customWidth="1"/>
    <col min="1800" max="1800" width="11.5703125" style="7" bestFit="1" customWidth="1"/>
    <col min="1801" max="1801" width="1.85546875" style="7" customWidth="1"/>
    <col min="1802" max="1802" width="8.5703125" style="7" customWidth="1"/>
    <col min="1803" max="1803" width="1.5703125" style="7" customWidth="1"/>
    <col min="1804" max="1804" width="11" style="7" customWidth="1"/>
    <col min="1805" max="1805" width="2.5703125" style="7" customWidth="1"/>
    <col min="1806" max="1806" width="8.5703125" style="7" customWidth="1"/>
    <col min="1807" max="1807" width="1.5703125" style="7" customWidth="1"/>
    <col min="1808" max="1808" width="13.140625" style="7" customWidth="1"/>
    <col min="1809" max="1809" width="1.42578125" style="7" customWidth="1"/>
    <col min="1810" max="1810" width="11" style="7" customWidth="1"/>
    <col min="1811" max="1811" width="1.42578125" style="7" customWidth="1"/>
    <col min="1812" max="1812" width="12.5703125" style="7" bestFit="1" customWidth="1"/>
    <col min="1813" max="2048" width="11.42578125" style="7"/>
    <col min="2049" max="2049" width="3.5703125" style="7" customWidth="1"/>
    <col min="2050" max="2050" width="8.5703125" style="7" customWidth="1"/>
    <col min="2051" max="2051" width="2.42578125" style="7" customWidth="1"/>
    <col min="2052" max="2052" width="9.42578125" style="7" customWidth="1"/>
    <col min="2053" max="2053" width="1.140625" style="7" customWidth="1"/>
    <col min="2054" max="2054" width="11.42578125" style="7"/>
    <col min="2055" max="2055" width="2" style="7" customWidth="1"/>
    <col min="2056" max="2056" width="11.5703125" style="7" bestFit="1" customWidth="1"/>
    <col min="2057" max="2057" width="1.85546875" style="7" customWidth="1"/>
    <col min="2058" max="2058" width="8.5703125" style="7" customWidth="1"/>
    <col min="2059" max="2059" width="1.5703125" style="7" customWidth="1"/>
    <col min="2060" max="2060" width="11" style="7" customWidth="1"/>
    <col min="2061" max="2061" width="2.5703125" style="7" customWidth="1"/>
    <col min="2062" max="2062" width="8.5703125" style="7" customWidth="1"/>
    <col min="2063" max="2063" width="1.5703125" style="7" customWidth="1"/>
    <col min="2064" max="2064" width="13.140625" style="7" customWidth="1"/>
    <col min="2065" max="2065" width="1.42578125" style="7" customWidth="1"/>
    <col min="2066" max="2066" width="11" style="7" customWidth="1"/>
    <col min="2067" max="2067" width="1.42578125" style="7" customWidth="1"/>
    <col min="2068" max="2068" width="12.5703125" style="7" bestFit="1" customWidth="1"/>
    <col min="2069" max="2304" width="11.42578125" style="7"/>
    <col min="2305" max="2305" width="3.5703125" style="7" customWidth="1"/>
    <col min="2306" max="2306" width="8.5703125" style="7" customWidth="1"/>
    <col min="2307" max="2307" width="2.42578125" style="7" customWidth="1"/>
    <col min="2308" max="2308" width="9.42578125" style="7" customWidth="1"/>
    <col min="2309" max="2309" width="1.140625" style="7" customWidth="1"/>
    <col min="2310" max="2310" width="11.42578125" style="7"/>
    <col min="2311" max="2311" width="2" style="7" customWidth="1"/>
    <col min="2312" max="2312" width="11.5703125" style="7" bestFit="1" customWidth="1"/>
    <col min="2313" max="2313" width="1.85546875" style="7" customWidth="1"/>
    <col min="2314" max="2314" width="8.5703125" style="7" customWidth="1"/>
    <col min="2315" max="2315" width="1.5703125" style="7" customWidth="1"/>
    <col min="2316" max="2316" width="11" style="7" customWidth="1"/>
    <col min="2317" max="2317" width="2.5703125" style="7" customWidth="1"/>
    <col min="2318" max="2318" width="8.5703125" style="7" customWidth="1"/>
    <col min="2319" max="2319" width="1.5703125" style="7" customWidth="1"/>
    <col min="2320" max="2320" width="13.140625" style="7" customWidth="1"/>
    <col min="2321" max="2321" width="1.42578125" style="7" customWidth="1"/>
    <col min="2322" max="2322" width="11" style="7" customWidth="1"/>
    <col min="2323" max="2323" width="1.42578125" style="7" customWidth="1"/>
    <col min="2324" max="2324" width="12.5703125" style="7" bestFit="1" customWidth="1"/>
    <col min="2325" max="2560" width="11.42578125" style="7"/>
    <col min="2561" max="2561" width="3.5703125" style="7" customWidth="1"/>
    <col min="2562" max="2562" width="8.5703125" style="7" customWidth="1"/>
    <col min="2563" max="2563" width="2.42578125" style="7" customWidth="1"/>
    <col min="2564" max="2564" width="9.42578125" style="7" customWidth="1"/>
    <col min="2565" max="2565" width="1.140625" style="7" customWidth="1"/>
    <col min="2566" max="2566" width="11.42578125" style="7"/>
    <col min="2567" max="2567" width="2" style="7" customWidth="1"/>
    <col min="2568" max="2568" width="11.5703125" style="7" bestFit="1" customWidth="1"/>
    <col min="2569" max="2569" width="1.85546875" style="7" customWidth="1"/>
    <col min="2570" max="2570" width="8.5703125" style="7" customWidth="1"/>
    <col min="2571" max="2571" width="1.5703125" style="7" customWidth="1"/>
    <col min="2572" max="2572" width="11" style="7" customWidth="1"/>
    <col min="2573" max="2573" width="2.5703125" style="7" customWidth="1"/>
    <col min="2574" max="2574" width="8.5703125" style="7" customWidth="1"/>
    <col min="2575" max="2575" width="1.5703125" style="7" customWidth="1"/>
    <col min="2576" max="2576" width="13.140625" style="7" customWidth="1"/>
    <col min="2577" max="2577" width="1.42578125" style="7" customWidth="1"/>
    <col min="2578" max="2578" width="11" style="7" customWidth="1"/>
    <col min="2579" max="2579" width="1.42578125" style="7" customWidth="1"/>
    <col min="2580" max="2580" width="12.5703125" style="7" bestFit="1" customWidth="1"/>
    <col min="2581" max="2816" width="11.42578125" style="7"/>
    <col min="2817" max="2817" width="3.5703125" style="7" customWidth="1"/>
    <col min="2818" max="2818" width="8.5703125" style="7" customWidth="1"/>
    <col min="2819" max="2819" width="2.42578125" style="7" customWidth="1"/>
    <col min="2820" max="2820" width="9.42578125" style="7" customWidth="1"/>
    <col min="2821" max="2821" width="1.140625" style="7" customWidth="1"/>
    <col min="2822" max="2822" width="11.42578125" style="7"/>
    <col min="2823" max="2823" width="2" style="7" customWidth="1"/>
    <col min="2824" max="2824" width="11.5703125" style="7" bestFit="1" customWidth="1"/>
    <col min="2825" max="2825" width="1.85546875" style="7" customWidth="1"/>
    <col min="2826" max="2826" width="8.5703125" style="7" customWidth="1"/>
    <col min="2827" max="2827" width="1.5703125" style="7" customWidth="1"/>
    <col min="2828" max="2828" width="11" style="7" customWidth="1"/>
    <col min="2829" max="2829" width="2.5703125" style="7" customWidth="1"/>
    <col min="2830" max="2830" width="8.5703125" style="7" customWidth="1"/>
    <col min="2831" max="2831" width="1.5703125" style="7" customWidth="1"/>
    <col min="2832" max="2832" width="13.140625" style="7" customWidth="1"/>
    <col min="2833" max="2833" width="1.42578125" style="7" customWidth="1"/>
    <col min="2834" max="2834" width="11" style="7" customWidth="1"/>
    <col min="2835" max="2835" width="1.42578125" style="7" customWidth="1"/>
    <col min="2836" max="2836" width="12.5703125" style="7" bestFit="1" customWidth="1"/>
    <col min="2837" max="3072" width="11.42578125" style="7"/>
    <col min="3073" max="3073" width="3.5703125" style="7" customWidth="1"/>
    <col min="3074" max="3074" width="8.5703125" style="7" customWidth="1"/>
    <col min="3075" max="3075" width="2.42578125" style="7" customWidth="1"/>
    <col min="3076" max="3076" width="9.42578125" style="7" customWidth="1"/>
    <col min="3077" max="3077" width="1.140625" style="7" customWidth="1"/>
    <col min="3078" max="3078" width="11.42578125" style="7"/>
    <col min="3079" max="3079" width="2" style="7" customWidth="1"/>
    <col min="3080" max="3080" width="11.5703125" style="7" bestFit="1" customWidth="1"/>
    <col min="3081" max="3081" width="1.85546875" style="7" customWidth="1"/>
    <col min="3082" max="3082" width="8.5703125" style="7" customWidth="1"/>
    <col min="3083" max="3083" width="1.5703125" style="7" customWidth="1"/>
    <col min="3084" max="3084" width="11" style="7" customWidth="1"/>
    <col min="3085" max="3085" width="2.5703125" style="7" customWidth="1"/>
    <col min="3086" max="3086" width="8.5703125" style="7" customWidth="1"/>
    <col min="3087" max="3087" width="1.5703125" style="7" customWidth="1"/>
    <col min="3088" max="3088" width="13.140625" style="7" customWidth="1"/>
    <col min="3089" max="3089" width="1.42578125" style="7" customWidth="1"/>
    <col min="3090" max="3090" width="11" style="7" customWidth="1"/>
    <col min="3091" max="3091" width="1.42578125" style="7" customWidth="1"/>
    <col min="3092" max="3092" width="12.5703125" style="7" bestFit="1" customWidth="1"/>
    <col min="3093" max="3328" width="11.42578125" style="7"/>
    <col min="3329" max="3329" width="3.5703125" style="7" customWidth="1"/>
    <col min="3330" max="3330" width="8.5703125" style="7" customWidth="1"/>
    <col min="3331" max="3331" width="2.42578125" style="7" customWidth="1"/>
    <col min="3332" max="3332" width="9.42578125" style="7" customWidth="1"/>
    <col min="3333" max="3333" width="1.140625" style="7" customWidth="1"/>
    <col min="3334" max="3334" width="11.42578125" style="7"/>
    <col min="3335" max="3335" width="2" style="7" customWidth="1"/>
    <col min="3336" max="3336" width="11.5703125" style="7" bestFit="1" customWidth="1"/>
    <col min="3337" max="3337" width="1.85546875" style="7" customWidth="1"/>
    <col min="3338" max="3338" width="8.5703125" style="7" customWidth="1"/>
    <col min="3339" max="3339" width="1.5703125" style="7" customWidth="1"/>
    <col min="3340" max="3340" width="11" style="7" customWidth="1"/>
    <col min="3341" max="3341" width="2.5703125" style="7" customWidth="1"/>
    <col min="3342" max="3342" width="8.5703125" style="7" customWidth="1"/>
    <col min="3343" max="3343" width="1.5703125" style="7" customWidth="1"/>
    <col min="3344" max="3344" width="13.140625" style="7" customWidth="1"/>
    <col min="3345" max="3345" width="1.42578125" style="7" customWidth="1"/>
    <col min="3346" max="3346" width="11" style="7" customWidth="1"/>
    <col min="3347" max="3347" width="1.42578125" style="7" customWidth="1"/>
    <col min="3348" max="3348" width="12.5703125" style="7" bestFit="1" customWidth="1"/>
    <col min="3349" max="3584" width="11.42578125" style="7"/>
    <col min="3585" max="3585" width="3.5703125" style="7" customWidth="1"/>
    <col min="3586" max="3586" width="8.5703125" style="7" customWidth="1"/>
    <col min="3587" max="3587" width="2.42578125" style="7" customWidth="1"/>
    <col min="3588" max="3588" width="9.42578125" style="7" customWidth="1"/>
    <col min="3589" max="3589" width="1.140625" style="7" customWidth="1"/>
    <col min="3590" max="3590" width="11.42578125" style="7"/>
    <col min="3591" max="3591" width="2" style="7" customWidth="1"/>
    <col min="3592" max="3592" width="11.5703125" style="7" bestFit="1" customWidth="1"/>
    <col min="3593" max="3593" width="1.85546875" style="7" customWidth="1"/>
    <col min="3594" max="3594" width="8.5703125" style="7" customWidth="1"/>
    <col min="3595" max="3595" width="1.5703125" style="7" customWidth="1"/>
    <col min="3596" max="3596" width="11" style="7" customWidth="1"/>
    <col min="3597" max="3597" width="2.5703125" style="7" customWidth="1"/>
    <col min="3598" max="3598" width="8.5703125" style="7" customWidth="1"/>
    <col min="3599" max="3599" width="1.5703125" style="7" customWidth="1"/>
    <col min="3600" max="3600" width="13.140625" style="7" customWidth="1"/>
    <col min="3601" max="3601" width="1.42578125" style="7" customWidth="1"/>
    <col min="3602" max="3602" width="11" style="7" customWidth="1"/>
    <col min="3603" max="3603" width="1.42578125" style="7" customWidth="1"/>
    <col min="3604" max="3604" width="12.5703125" style="7" bestFit="1" customWidth="1"/>
    <col min="3605" max="3840" width="11.42578125" style="7"/>
    <col min="3841" max="3841" width="3.5703125" style="7" customWidth="1"/>
    <col min="3842" max="3842" width="8.5703125" style="7" customWidth="1"/>
    <col min="3843" max="3843" width="2.42578125" style="7" customWidth="1"/>
    <col min="3844" max="3844" width="9.42578125" style="7" customWidth="1"/>
    <col min="3845" max="3845" width="1.140625" style="7" customWidth="1"/>
    <col min="3846" max="3846" width="11.42578125" style="7"/>
    <col min="3847" max="3847" width="2" style="7" customWidth="1"/>
    <col min="3848" max="3848" width="11.5703125" style="7" bestFit="1" customWidth="1"/>
    <col min="3849" max="3849" width="1.85546875" style="7" customWidth="1"/>
    <col min="3850" max="3850" width="8.5703125" style="7" customWidth="1"/>
    <col min="3851" max="3851" width="1.5703125" style="7" customWidth="1"/>
    <col min="3852" max="3852" width="11" style="7" customWidth="1"/>
    <col min="3853" max="3853" width="2.5703125" style="7" customWidth="1"/>
    <col min="3854" max="3854" width="8.5703125" style="7" customWidth="1"/>
    <col min="3855" max="3855" width="1.5703125" style="7" customWidth="1"/>
    <col min="3856" max="3856" width="13.140625" style="7" customWidth="1"/>
    <col min="3857" max="3857" width="1.42578125" style="7" customWidth="1"/>
    <col min="3858" max="3858" width="11" style="7" customWidth="1"/>
    <col min="3859" max="3859" width="1.42578125" style="7" customWidth="1"/>
    <col min="3860" max="3860" width="12.5703125" style="7" bestFit="1" customWidth="1"/>
    <col min="3861" max="4096" width="11.42578125" style="7"/>
    <col min="4097" max="4097" width="3.5703125" style="7" customWidth="1"/>
    <col min="4098" max="4098" width="8.5703125" style="7" customWidth="1"/>
    <col min="4099" max="4099" width="2.42578125" style="7" customWidth="1"/>
    <col min="4100" max="4100" width="9.42578125" style="7" customWidth="1"/>
    <col min="4101" max="4101" width="1.140625" style="7" customWidth="1"/>
    <col min="4102" max="4102" width="11.42578125" style="7"/>
    <col min="4103" max="4103" width="2" style="7" customWidth="1"/>
    <col min="4104" max="4104" width="11.5703125" style="7" bestFit="1" customWidth="1"/>
    <col min="4105" max="4105" width="1.85546875" style="7" customWidth="1"/>
    <col min="4106" max="4106" width="8.5703125" style="7" customWidth="1"/>
    <col min="4107" max="4107" width="1.5703125" style="7" customWidth="1"/>
    <col min="4108" max="4108" width="11" style="7" customWidth="1"/>
    <col min="4109" max="4109" width="2.5703125" style="7" customWidth="1"/>
    <col min="4110" max="4110" width="8.5703125" style="7" customWidth="1"/>
    <col min="4111" max="4111" width="1.5703125" style="7" customWidth="1"/>
    <col min="4112" max="4112" width="13.140625" style="7" customWidth="1"/>
    <col min="4113" max="4113" width="1.42578125" style="7" customWidth="1"/>
    <col min="4114" max="4114" width="11" style="7" customWidth="1"/>
    <col min="4115" max="4115" width="1.42578125" style="7" customWidth="1"/>
    <col min="4116" max="4116" width="12.5703125" style="7" bestFit="1" customWidth="1"/>
    <col min="4117" max="4352" width="11.42578125" style="7"/>
    <col min="4353" max="4353" width="3.5703125" style="7" customWidth="1"/>
    <col min="4354" max="4354" width="8.5703125" style="7" customWidth="1"/>
    <col min="4355" max="4355" width="2.42578125" style="7" customWidth="1"/>
    <col min="4356" max="4356" width="9.42578125" style="7" customWidth="1"/>
    <col min="4357" max="4357" width="1.140625" style="7" customWidth="1"/>
    <col min="4358" max="4358" width="11.42578125" style="7"/>
    <col min="4359" max="4359" width="2" style="7" customWidth="1"/>
    <col min="4360" max="4360" width="11.5703125" style="7" bestFit="1" customWidth="1"/>
    <col min="4361" max="4361" width="1.85546875" style="7" customWidth="1"/>
    <col min="4362" max="4362" width="8.5703125" style="7" customWidth="1"/>
    <col min="4363" max="4363" width="1.5703125" style="7" customWidth="1"/>
    <col min="4364" max="4364" width="11" style="7" customWidth="1"/>
    <col min="4365" max="4365" width="2.5703125" style="7" customWidth="1"/>
    <col min="4366" max="4366" width="8.5703125" style="7" customWidth="1"/>
    <col min="4367" max="4367" width="1.5703125" style="7" customWidth="1"/>
    <col min="4368" max="4368" width="13.140625" style="7" customWidth="1"/>
    <col min="4369" max="4369" width="1.42578125" style="7" customWidth="1"/>
    <col min="4370" max="4370" width="11" style="7" customWidth="1"/>
    <col min="4371" max="4371" width="1.42578125" style="7" customWidth="1"/>
    <col min="4372" max="4372" width="12.5703125" style="7" bestFit="1" customWidth="1"/>
    <col min="4373" max="4608" width="11.42578125" style="7"/>
    <col min="4609" max="4609" width="3.5703125" style="7" customWidth="1"/>
    <col min="4610" max="4610" width="8.5703125" style="7" customWidth="1"/>
    <col min="4611" max="4611" width="2.42578125" style="7" customWidth="1"/>
    <col min="4612" max="4612" width="9.42578125" style="7" customWidth="1"/>
    <col min="4613" max="4613" width="1.140625" style="7" customWidth="1"/>
    <col min="4614" max="4614" width="11.42578125" style="7"/>
    <col min="4615" max="4615" width="2" style="7" customWidth="1"/>
    <col min="4616" max="4616" width="11.5703125" style="7" bestFit="1" customWidth="1"/>
    <col min="4617" max="4617" width="1.85546875" style="7" customWidth="1"/>
    <col min="4618" max="4618" width="8.5703125" style="7" customWidth="1"/>
    <col min="4619" max="4619" width="1.5703125" style="7" customWidth="1"/>
    <col min="4620" max="4620" width="11" style="7" customWidth="1"/>
    <col min="4621" max="4621" width="2.5703125" style="7" customWidth="1"/>
    <col min="4622" max="4622" width="8.5703125" style="7" customWidth="1"/>
    <col min="4623" max="4623" width="1.5703125" style="7" customWidth="1"/>
    <col min="4624" max="4624" width="13.140625" style="7" customWidth="1"/>
    <col min="4625" max="4625" width="1.42578125" style="7" customWidth="1"/>
    <col min="4626" max="4626" width="11" style="7" customWidth="1"/>
    <col min="4627" max="4627" width="1.42578125" style="7" customWidth="1"/>
    <col min="4628" max="4628" width="12.5703125" style="7" bestFit="1" customWidth="1"/>
    <col min="4629" max="4864" width="11.42578125" style="7"/>
    <col min="4865" max="4865" width="3.5703125" style="7" customWidth="1"/>
    <col min="4866" max="4866" width="8.5703125" style="7" customWidth="1"/>
    <col min="4867" max="4867" width="2.42578125" style="7" customWidth="1"/>
    <col min="4868" max="4868" width="9.42578125" style="7" customWidth="1"/>
    <col min="4869" max="4869" width="1.140625" style="7" customWidth="1"/>
    <col min="4870" max="4870" width="11.42578125" style="7"/>
    <col min="4871" max="4871" width="2" style="7" customWidth="1"/>
    <col min="4872" max="4872" width="11.5703125" style="7" bestFit="1" customWidth="1"/>
    <col min="4873" max="4873" width="1.85546875" style="7" customWidth="1"/>
    <col min="4874" max="4874" width="8.5703125" style="7" customWidth="1"/>
    <col min="4875" max="4875" width="1.5703125" style="7" customWidth="1"/>
    <col min="4876" max="4876" width="11" style="7" customWidth="1"/>
    <col min="4877" max="4877" width="2.5703125" style="7" customWidth="1"/>
    <col min="4878" max="4878" width="8.5703125" style="7" customWidth="1"/>
    <col min="4879" max="4879" width="1.5703125" style="7" customWidth="1"/>
    <col min="4880" max="4880" width="13.140625" style="7" customWidth="1"/>
    <col min="4881" max="4881" width="1.42578125" style="7" customWidth="1"/>
    <col min="4882" max="4882" width="11" style="7" customWidth="1"/>
    <col min="4883" max="4883" width="1.42578125" style="7" customWidth="1"/>
    <col min="4884" max="4884" width="12.5703125" style="7" bestFit="1" customWidth="1"/>
    <col min="4885" max="5120" width="11.42578125" style="7"/>
    <col min="5121" max="5121" width="3.5703125" style="7" customWidth="1"/>
    <col min="5122" max="5122" width="8.5703125" style="7" customWidth="1"/>
    <col min="5123" max="5123" width="2.42578125" style="7" customWidth="1"/>
    <col min="5124" max="5124" width="9.42578125" style="7" customWidth="1"/>
    <col min="5125" max="5125" width="1.140625" style="7" customWidth="1"/>
    <col min="5126" max="5126" width="11.42578125" style="7"/>
    <col min="5127" max="5127" width="2" style="7" customWidth="1"/>
    <col min="5128" max="5128" width="11.5703125" style="7" bestFit="1" customWidth="1"/>
    <col min="5129" max="5129" width="1.85546875" style="7" customWidth="1"/>
    <col min="5130" max="5130" width="8.5703125" style="7" customWidth="1"/>
    <col min="5131" max="5131" width="1.5703125" style="7" customWidth="1"/>
    <col min="5132" max="5132" width="11" style="7" customWidth="1"/>
    <col min="5133" max="5133" width="2.5703125" style="7" customWidth="1"/>
    <col min="5134" max="5134" width="8.5703125" style="7" customWidth="1"/>
    <col min="5135" max="5135" width="1.5703125" style="7" customWidth="1"/>
    <col min="5136" max="5136" width="13.140625" style="7" customWidth="1"/>
    <col min="5137" max="5137" width="1.42578125" style="7" customWidth="1"/>
    <col min="5138" max="5138" width="11" style="7" customWidth="1"/>
    <col min="5139" max="5139" width="1.42578125" style="7" customWidth="1"/>
    <col min="5140" max="5140" width="12.5703125" style="7" bestFit="1" customWidth="1"/>
    <col min="5141" max="5376" width="11.42578125" style="7"/>
    <col min="5377" max="5377" width="3.5703125" style="7" customWidth="1"/>
    <col min="5378" max="5378" width="8.5703125" style="7" customWidth="1"/>
    <col min="5379" max="5379" width="2.42578125" style="7" customWidth="1"/>
    <col min="5380" max="5380" width="9.42578125" style="7" customWidth="1"/>
    <col min="5381" max="5381" width="1.140625" style="7" customWidth="1"/>
    <col min="5382" max="5382" width="11.42578125" style="7"/>
    <col min="5383" max="5383" width="2" style="7" customWidth="1"/>
    <col min="5384" max="5384" width="11.5703125" style="7" bestFit="1" customWidth="1"/>
    <col min="5385" max="5385" width="1.85546875" style="7" customWidth="1"/>
    <col min="5386" max="5386" width="8.5703125" style="7" customWidth="1"/>
    <col min="5387" max="5387" width="1.5703125" style="7" customWidth="1"/>
    <col min="5388" max="5388" width="11" style="7" customWidth="1"/>
    <col min="5389" max="5389" width="2.5703125" style="7" customWidth="1"/>
    <col min="5390" max="5390" width="8.5703125" style="7" customWidth="1"/>
    <col min="5391" max="5391" width="1.5703125" style="7" customWidth="1"/>
    <col min="5392" max="5392" width="13.140625" style="7" customWidth="1"/>
    <col min="5393" max="5393" width="1.42578125" style="7" customWidth="1"/>
    <col min="5394" max="5394" width="11" style="7" customWidth="1"/>
    <col min="5395" max="5395" width="1.42578125" style="7" customWidth="1"/>
    <col min="5396" max="5396" width="12.5703125" style="7" bestFit="1" customWidth="1"/>
    <col min="5397" max="5632" width="11.42578125" style="7"/>
    <col min="5633" max="5633" width="3.5703125" style="7" customWidth="1"/>
    <col min="5634" max="5634" width="8.5703125" style="7" customWidth="1"/>
    <col min="5635" max="5635" width="2.42578125" style="7" customWidth="1"/>
    <col min="5636" max="5636" width="9.42578125" style="7" customWidth="1"/>
    <col min="5637" max="5637" width="1.140625" style="7" customWidth="1"/>
    <col min="5638" max="5638" width="11.42578125" style="7"/>
    <col min="5639" max="5639" width="2" style="7" customWidth="1"/>
    <col min="5640" max="5640" width="11.5703125" style="7" bestFit="1" customWidth="1"/>
    <col min="5641" max="5641" width="1.85546875" style="7" customWidth="1"/>
    <col min="5642" max="5642" width="8.5703125" style="7" customWidth="1"/>
    <col min="5643" max="5643" width="1.5703125" style="7" customWidth="1"/>
    <col min="5644" max="5644" width="11" style="7" customWidth="1"/>
    <col min="5645" max="5645" width="2.5703125" style="7" customWidth="1"/>
    <col min="5646" max="5646" width="8.5703125" style="7" customWidth="1"/>
    <col min="5647" max="5647" width="1.5703125" style="7" customWidth="1"/>
    <col min="5648" max="5648" width="13.140625" style="7" customWidth="1"/>
    <col min="5649" max="5649" width="1.42578125" style="7" customWidth="1"/>
    <col min="5650" max="5650" width="11" style="7" customWidth="1"/>
    <col min="5651" max="5651" width="1.42578125" style="7" customWidth="1"/>
    <col min="5652" max="5652" width="12.5703125" style="7" bestFit="1" customWidth="1"/>
    <col min="5653" max="5888" width="11.42578125" style="7"/>
    <col min="5889" max="5889" width="3.5703125" style="7" customWidth="1"/>
    <col min="5890" max="5890" width="8.5703125" style="7" customWidth="1"/>
    <col min="5891" max="5891" width="2.42578125" style="7" customWidth="1"/>
    <col min="5892" max="5892" width="9.42578125" style="7" customWidth="1"/>
    <col min="5893" max="5893" width="1.140625" style="7" customWidth="1"/>
    <col min="5894" max="5894" width="11.42578125" style="7"/>
    <col min="5895" max="5895" width="2" style="7" customWidth="1"/>
    <col min="5896" max="5896" width="11.5703125" style="7" bestFit="1" customWidth="1"/>
    <col min="5897" max="5897" width="1.85546875" style="7" customWidth="1"/>
    <col min="5898" max="5898" width="8.5703125" style="7" customWidth="1"/>
    <col min="5899" max="5899" width="1.5703125" style="7" customWidth="1"/>
    <col min="5900" max="5900" width="11" style="7" customWidth="1"/>
    <col min="5901" max="5901" width="2.5703125" style="7" customWidth="1"/>
    <col min="5902" max="5902" width="8.5703125" style="7" customWidth="1"/>
    <col min="5903" max="5903" width="1.5703125" style="7" customWidth="1"/>
    <col min="5904" max="5904" width="13.140625" style="7" customWidth="1"/>
    <col min="5905" max="5905" width="1.42578125" style="7" customWidth="1"/>
    <col min="5906" max="5906" width="11" style="7" customWidth="1"/>
    <col min="5907" max="5907" width="1.42578125" style="7" customWidth="1"/>
    <col min="5908" max="5908" width="12.5703125" style="7" bestFit="1" customWidth="1"/>
    <col min="5909" max="6144" width="11.42578125" style="7"/>
    <col min="6145" max="6145" width="3.5703125" style="7" customWidth="1"/>
    <col min="6146" max="6146" width="8.5703125" style="7" customWidth="1"/>
    <col min="6147" max="6147" width="2.42578125" style="7" customWidth="1"/>
    <col min="6148" max="6148" width="9.42578125" style="7" customWidth="1"/>
    <col min="6149" max="6149" width="1.140625" style="7" customWidth="1"/>
    <col min="6150" max="6150" width="11.42578125" style="7"/>
    <col min="6151" max="6151" width="2" style="7" customWidth="1"/>
    <col min="6152" max="6152" width="11.5703125" style="7" bestFit="1" customWidth="1"/>
    <col min="6153" max="6153" width="1.85546875" style="7" customWidth="1"/>
    <col min="6154" max="6154" width="8.5703125" style="7" customWidth="1"/>
    <col min="6155" max="6155" width="1.5703125" style="7" customWidth="1"/>
    <col min="6156" max="6156" width="11" style="7" customWidth="1"/>
    <col min="6157" max="6157" width="2.5703125" style="7" customWidth="1"/>
    <col min="6158" max="6158" width="8.5703125" style="7" customWidth="1"/>
    <col min="6159" max="6159" width="1.5703125" style="7" customWidth="1"/>
    <col min="6160" max="6160" width="13.140625" style="7" customWidth="1"/>
    <col min="6161" max="6161" width="1.42578125" style="7" customWidth="1"/>
    <col min="6162" max="6162" width="11" style="7" customWidth="1"/>
    <col min="6163" max="6163" width="1.42578125" style="7" customWidth="1"/>
    <col min="6164" max="6164" width="12.5703125" style="7" bestFit="1" customWidth="1"/>
    <col min="6165" max="6400" width="11.42578125" style="7"/>
    <col min="6401" max="6401" width="3.5703125" style="7" customWidth="1"/>
    <col min="6402" max="6402" width="8.5703125" style="7" customWidth="1"/>
    <col min="6403" max="6403" width="2.42578125" style="7" customWidth="1"/>
    <col min="6404" max="6404" width="9.42578125" style="7" customWidth="1"/>
    <col min="6405" max="6405" width="1.140625" style="7" customWidth="1"/>
    <col min="6406" max="6406" width="11.42578125" style="7"/>
    <col min="6407" max="6407" width="2" style="7" customWidth="1"/>
    <col min="6408" max="6408" width="11.5703125" style="7" bestFit="1" customWidth="1"/>
    <col min="6409" max="6409" width="1.85546875" style="7" customWidth="1"/>
    <col min="6410" max="6410" width="8.5703125" style="7" customWidth="1"/>
    <col min="6411" max="6411" width="1.5703125" style="7" customWidth="1"/>
    <col min="6412" max="6412" width="11" style="7" customWidth="1"/>
    <col min="6413" max="6413" width="2.5703125" style="7" customWidth="1"/>
    <col min="6414" max="6414" width="8.5703125" style="7" customWidth="1"/>
    <col min="6415" max="6415" width="1.5703125" style="7" customWidth="1"/>
    <col min="6416" max="6416" width="13.140625" style="7" customWidth="1"/>
    <col min="6417" max="6417" width="1.42578125" style="7" customWidth="1"/>
    <col min="6418" max="6418" width="11" style="7" customWidth="1"/>
    <col min="6419" max="6419" width="1.42578125" style="7" customWidth="1"/>
    <col min="6420" max="6420" width="12.5703125" style="7" bestFit="1" customWidth="1"/>
    <col min="6421" max="6656" width="11.42578125" style="7"/>
    <col min="6657" max="6657" width="3.5703125" style="7" customWidth="1"/>
    <col min="6658" max="6658" width="8.5703125" style="7" customWidth="1"/>
    <col min="6659" max="6659" width="2.42578125" style="7" customWidth="1"/>
    <col min="6660" max="6660" width="9.42578125" style="7" customWidth="1"/>
    <col min="6661" max="6661" width="1.140625" style="7" customWidth="1"/>
    <col min="6662" max="6662" width="11.42578125" style="7"/>
    <col min="6663" max="6663" width="2" style="7" customWidth="1"/>
    <col min="6664" max="6664" width="11.5703125" style="7" bestFit="1" customWidth="1"/>
    <col min="6665" max="6665" width="1.85546875" style="7" customWidth="1"/>
    <col min="6666" max="6666" width="8.5703125" style="7" customWidth="1"/>
    <col min="6667" max="6667" width="1.5703125" style="7" customWidth="1"/>
    <col min="6668" max="6668" width="11" style="7" customWidth="1"/>
    <col min="6669" max="6669" width="2.5703125" style="7" customWidth="1"/>
    <col min="6670" max="6670" width="8.5703125" style="7" customWidth="1"/>
    <col min="6671" max="6671" width="1.5703125" style="7" customWidth="1"/>
    <col min="6672" max="6672" width="13.140625" style="7" customWidth="1"/>
    <col min="6673" max="6673" width="1.42578125" style="7" customWidth="1"/>
    <col min="6674" max="6674" width="11" style="7" customWidth="1"/>
    <col min="6675" max="6675" width="1.42578125" style="7" customWidth="1"/>
    <col min="6676" max="6676" width="12.5703125" style="7" bestFit="1" customWidth="1"/>
    <col min="6677" max="6912" width="11.42578125" style="7"/>
    <col min="6913" max="6913" width="3.5703125" style="7" customWidth="1"/>
    <col min="6914" max="6914" width="8.5703125" style="7" customWidth="1"/>
    <col min="6915" max="6915" width="2.42578125" style="7" customWidth="1"/>
    <col min="6916" max="6916" width="9.42578125" style="7" customWidth="1"/>
    <col min="6917" max="6917" width="1.140625" style="7" customWidth="1"/>
    <col min="6918" max="6918" width="11.42578125" style="7"/>
    <col min="6919" max="6919" width="2" style="7" customWidth="1"/>
    <col min="6920" max="6920" width="11.5703125" style="7" bestFit="1" customWidth="1"/>
    <col min="6921" max="6921" width="1.85546875" style="7" customWidth="1"/>
    <col min="6922" max="6922" width="8.5703125" style="7" customWidth="1"/>
    <col min="6923" max="6923" width="1.5703125" style="7" customWidth="1"/>
    <col min="6924" max="6924" width="11" style="7" customWidth="1"/>
    <col min="6925" max="6925" width="2.5703125" style="7" customWidth="1"/>
    <col min="6926" max="6926" width="8.5703125" style="7" customWidth="1"/>
    <col min="6927" max="6927" width="1.5703125" style="7" customWidth="1"/>
    <col min="6928" max="6928" width="13.140625" style="7" customWidth="1"/>
    <col min="6929" max="6929" width="1.42578125" style="7" customWidth="1"/>
    <col min="6930" max="6930" width="11" style="7" customWidth="1"/>
    <col min="6931" max="6931" width="1.42578125" style="7" customWidth="1"/>
    <col min="6932" max="6932" width="12.5703125" style="7" bestFit="1" customWidth="1"/>
    <col min="6933" max="7168" width="11.42578125" style="7"/>
    <col min="7169" max="7169" width="3.5703125" style="7" customWidth="1"/>
    <col min="7170" max="7170" width="8.5703125" style="7" customWidth="1"/>
    <col min="7171" max="7171" width="2.42578125" style="7" customWidth="1"/>
    <col min="7172" max="7172" width="9.42578125" style="7" customWidth="1"/>
    <col min="7173" max="7173" width="1.140625" style="7" customWidth="1"/>
    <col min="7174" max="7174" width="11.42578125" style="7"/>
    <col min="7175" max="7175" width="2" style="7" customWidth="1"/>
    <col min="7176" max="7176" width="11.5703125" style="7" bestFit="1" customWidth="1"/>
    <col min="7177" max="7177" width="1.85546875" style="7" customWidth="1"/>
    <col min="7178" max="7178" width="8.5703125" style="7" customWidth="1"/>
    <col min="7179" max="7179" width="1.5703125" style="7" customWidth="1"/>
    <col min="7180" max="7180" width="11" style="7" customWidth="1"/>
    <col min="7181" max="7181" width="2.5703125" style="7" customWidth="1"/>
    <col min="7182" max="7182" width="8.5703125" style="7" customWidth="1"/>
    <col min="7183" max="7183" width="1.5703125" style="7" customWidth="1"/>
    <col min="7184" max="7184" width="13.140625" style="7" customWidth="1"/>
    <col min="7185" max="7185" width="1.42578125" style="7" customWidth="1"/>
    <col min="7186" max="7186" width="11" style="7" customWidth="1"/>
    <col min="7187" max="7187" width="1.42578125" style="7" customWidth="1"/>
    <col min="7188" max="7188" width="12.5703125" style="7" bestFit="1" customWidth="1"/>
    <col min="7189" max="7424" width="11.42578125" style="7"/>
    <col min="7425" max="7425" width="3.5703125" style="7" customWidth="1"/>
    <col min="7426" max="7426" width="8.5703125" style="7" customWidth="1"/>
    <col min="7427" max="7427" width="2.42578125" style="7" customWidth="1"/>
    <col min="7428" max="7428" width="9.42578125" style="7" customWidth="1"/>
    <col min="7429" max="7429" width="1.140625" style="7" customWidth="1"/>
    <col min="7430" max="7430" width="11.42578125" style="7"/>
    <col min="7431" max="7431" width="2" style="7" customWidth="1"/>
    <col min="7432" max="7432" width="11.5703125" style="7" bestFit="1" customWidth="1"/>
    <col min="7433" max="7433" width="1.85546875" style="7" customWidth="1"/>
    <col min="7434" max="7434" width="8.5703125" style="7" customWidth="1"/>
    <col min="7435" max="7435" width="1.5703125" style="7" customWidth="1"/>
    <col min="7436" max="7436" width="11" style="7" customWidth="1"/>
    <col min="7437" max="7437" width="2.5703125" style="7" customWidth="1"/>
    <col min="7438" max="7438" width="8.5703125" style="7" customWidth="1"/>
    <col min="7439" max="7439" width="1.5703125" style="7" customWidth="1"/>
    <col min="7440" max="7440" width="13.140625" style="7" customWidth="1"/>
    <col min="7441" max="7441" width="1.42578125" style="7" customWidth="1"/>
    <col min="7442" max="7442" width="11" style="7" customWidth="1"/>
    <col min="7443" max="7443" width="1.42578125" style="7" customWidth="1"/>
    <col min="7444" max="7444" width="12.5703125" style="7" bestFit="1" customWidth="1"/>
    <col min="7445" max="7680" width="11.42578125" style="7"/>
    <col min="7681" max="7681" width="3.5703125" style="7" customWidth="1"/>
    <col min="7682" max="7682" width="8.5703125" style="7" customWidth="1"/>
    <col min="7683" max="7683" width="2.42578125" style="7" customWidth="1"/>
    <col min="7684" max="7684" width="9.42578125" style="7" customWidth="1"/>
    <col min="7685" max="7685" width="1.140625" style="7" customWidth="1"/>
    <col min="7686" max="7686" width="11.42578125" style="7"/>
    <col min="7687" max="7687" width="2" style="7" customWidth="1"/>
    <col min="7688" max="7688" width="11.5703125" style="7" bestFit="1" customWidth="1"/>
    <col min="7689" max="7689" width="1.85546875" style="7" customWidth="1"/>
    <col min="7690" max="7690" width="8.5703125" style="7" customWidth="1"/>
    <col min="7691" max="7691" width="1.5703125" style="7" customWidth="1"/>
    <col min="7692" max="7692" width="11" style="7" customWidth="1"/>
    <col min="7693" max="7693" width="2.5703125" style="7" customWidth="1"/>
    <col min="7694" max="7694" width="8.5703125" style="7" customWidth="1"/>
    <col min="7695" max="7695" width="1.5703125" style="7" customWidth="1"/>
    <col min="7696" max="7696" width="13.140625" style="7" customWidth="1"/>
    <col min="7697" max="7697" width="1.42578125" style="7" customWidth="1"/>
    <col min="7698" max="7698" width="11" style="7" customWidth="1"/>
    <col min="7699" max="7699" width="1.42578125" style="7" customWidth="1"/>
    <col min="7700" max="7700" width="12.5703125" style="7" bestFit="1" customWidth="1"/>
    <col min="7701" max="7936" width="11.42578125" style="7"/>
    <col min="7937" max="7937" width="3.5703125" style="7" customWidth="1"/>
    <col min="7938" max="7938" width="8.5703125" style="7" customWidth="1"/>
    <col min="7939" max="7939" width="2.42578125" style="7" customWidth="1"/>
    <col min="7940" max="7940" width="9.42578125" style="7" customWidth="1"/>
    <col min="7941" max="7941" width="1.140625" style="7" customWidth="1"/>
    <col min="7942" max="7942" width="11.42578125" style="7"/>
    <col min="7943" max="7943" width="2" style="7" customWidth="1"/>
    <col min="7944" max="7944" width="11.5703125" style="7" bestFit="1" customWidth="1"/>
    <col min="7945" max="7945" width="1.85546875" style="7" customWidth="1"/>
    <col min="7946" max="7946" width="8.5703125" style="7" customWidth="1"/>
    <col min="7947" max="7947" width="1.5703125" style="7" customWidth="1"/>
    <col min="7948" max="7948" width="11" style="7" customWidth="1"/>
    <col min="7949" max="7949" width="2.5703125" style="7" customWidth="1"/>
    <col min="7950" max="7950" width="8.5703125" style="7" customWidth="1"/>
    <col min="7951" max="7951" width="1.5703125" style="7" customWidth="1"/>
    <col min="7952" max="7952" width="13.140625" style="7" customWidth="1"/>
    <col min="7953" max="7953" width="1.42578125" style="7" customWidth="1"/>
    <col min="7954" max="7954" width="11" style="7" customWidth="1"/>
    <col min="7955" max="7955" width="1.42578125" style="7" customWidth="1"/>
    <col min="7956" max="7956" width="12.5703125" style="7" bestFit="1" customWidth="1"/>
    <col min="7957" max="8192" width="11.42578125" style="7"/>
    <col min="8193" max="8193" width="3.5703125" style="7" customWidth="1"/>
    <col min="8194" max="8194" width="8.5703125" style="7" customWidth="1"/>
    <col min="8195" max="8195" width="2.42578125" style="7" customWidth="1"/>
    <col min="8196" max="8196" width="9.42578125" style="7" customWidth="1"/>
    <col min="8197" max="8197" width="1.140625" style="7" customWidth="1"/>
    <col min="8198" max="8198" width="11.42578125" style="7"/>
    <col min="8199" max="8199" width="2" style="7" customWidth="1"/>
    <col min="8200" max="8200" width="11.5703125" style="7" bestFit="1" customWidth="1"/>
    <col min="8201" max="8201" width="1.85546875" style="7" customWidth="1"/>
    <col min="8202" max="8202" width="8.5703125" style="7" customWidth="1"/>
    <col min="8203" max="8203" width="1.5703125" style="7" customWidth="1"/>
    <col min="8204" max="8204" width="11" style="7" customWidth="1"/>
    <col min="8205" max="8205" width="2.5703125" style="7" customWidth="1"/>
    <col min="8206" max="8206" width="8.5703125" style="7" customWidth="1"/>
    <col min="8207" max="8207" width="1.5703125" style="7" customWidth="1"/>
    <col min="8208" max="8208" width="13.140625" style="7" customWidth="1"/>
    <col min="8209" max="8209" width="1.42578125" style="7" customWidth="1"/>
    <col min="8210" max="8210" width="11" style="7" customWidth="1"/>
    <col min="8211" max="8211" width="1.42578125" style="7" customWidth="1"/>
    <col min="8212" max="8212" width="12.5703125" style="7" bestFit="1" customWidth="1"/>
    <col min="8213" max="8448" width="11.42578125" style="7"/>
    <col min="8449" max="8449" width="3.5703125" style="7" customWidth="1"/>
    <col min="8450" max="8450" width="8.5703125" style="7" customWidth="1"/>
    <col min="8451" max="8451" width="2.42578125" style="7" customWidth="1"/>
    <col min="8452" max="8452" width="9.42578125" style="7" customWidth="1"/>
    <col min="8453" max="8453" width="1.140625" style="7" customWidth="1"/>
    <col min="8454" max="8454" width="11.42578125" style="7"/>
    <col min="8455" max="8455" width="2" style="7" customWidth="1"/>
    <col min="8456" max="8456" width="11.5703125" style="7" bestFit="1" customWidth="1"/>
    <col min="8457" max="8457" width="1.85546875" style="7" customWidth="1"/>
    <col min="8458" max="8458" width="8.5703125" style="7" customWidth="1"/>
    <col min="8459" max="8459" width="1.5703125" style="7" customWidth="1"/>
    <col min="8460" max="8460" width="11" style="7" customWidth="1"/>
    <col min="8461" max="8461" width="2.5703125" style="7" customWidth="1"/>
    <col min="8462" max="8462" width="8.5703125" style="7" customWidth="1"/>
    <col min="8463" max="8463" width="1.5703125" style="7" customWidth="1"/>
    <col min="8464" max="8464" width="13.140625" style="7" customWidth="1"/>
    <col min="8465" max="8465" width="1.42578125" style="7" customWidth="1"/>
    <col min="8466" max="8466" width="11" style="7" customWidth="1"/>
    <col min="8467" max="8467" width="1.42578125" style="7" customWidth="1"/>
    <col min="8468" max="8468" width="12.5703125" style="7" bestFit="1" customWidth="1"/>
    <col min="8469" max="8704" width="11.42578125" style="7"/>
    <col min="8705" max="8705" width="3.5703125" style="7" customWidth="1"/>
    <col min="8706" max="8706" width="8.5703125" style="7" customWidth="1"/>
    <col min="8707" max="8707" width="2.42578125" style="7" customWidth="1"/>
    <col min="8708" max="8708" width="9.42578125" style="7" customWidth="1"/>
    <col min="8709" max="8709" width="1.140625" style="7" customWidth="1"/>
    <col min="8710" max="8710" width="11.42578125" style="7"/>
    <col min="8711" max="8711" width="2" style="7" customWidth="1"/>
    <col min="8712" max="8712" width="11.5703125" style="7" bestFit="1" customWidth="1"/>
    <col min="8713" max="8713" width="1.85546875" style="7" customWidth="1"/>
    <col min="8714" max="8714" width="8.5703125" style="7" customWidth="1"/>
    <col min="8715" max="8715" width="1.5703125" style="7" customWidth="1"/>
    <col min="8716" max="8716" width="11" style="7" customWidth="1"/>
    <col min="8717" max="8717" width="2.5703125" style="7" customWidth="1"/>
    <col min="8718" max="8718" width="8.5703125" style="7" customWidth="1"/>
    <col min="8719" max="8719" width="1.5703125" style="7" customWidth="1"/>
    <col min="8720" max="8720" width="13.140625" style="7" customWidth="1"/>
    <col min="8721" max="8721" width="1.42578125" style="7" customWidth="1"/>
    <col min="8722" max="8722" width="11" style="7" customWidth="1"/>
    <col min="8723" max="8723" width="1.42578125" style="7" customWidth="1"/>
    <col min="8724" max="8724" width="12.5703125" style="7" bestFit="1" customWidth="1"/>
    <col min="8725" max="8960" width="11.42578125" style="7"/>
    <col min="8961" max="8961" width="3.5703125" style="7" customWidth="1"/>
    <col min="8962" max="8962" width="8.5703125" style="7" customWidth="1"/>
    <col min="8963" max="8963" width="2.42578125" style="7" customWidth="1"/>
    <col min="8964" max="8964" width="9.42578125" style="7" customWidth="1"/>
    <col min="8965" max="8965" width="1.140625" style="7" customWidth="1"/>
    <col min="8966" max="8966" width="11.42578125" style="7"/>
    <col min="8967" max="8967" width="2" style="7" customWidth="1"/>
    <col min="8968" max="8968" width="11.5703125" style="7" bestFit="1" customWidth="1"/>
    <col min="8969" max="8969" width="1.85546875" style="7" customWidth="1"/>
    <col min="8970" max="8970" width="8.5703125" style="7" customWidth="1"/>
    <col min="8971" max="8971" width="1.5703125" style="7" customWidth="1"/>
    <col min="8972" max="8972" width="11" style="7" customWidth="1"/>
    <col min="8973" max="8973" width="2.5703125" style="7" customWidth="1"/>
    <col min="8974" max="8974" width="8.5703125" style="7" customWidth="1"/>
    <col min="8975" max="8975" width="1.5703125" style="7" customWidth="1"/>
    <col min="8976" max="8976" width="13.140625" style="7" customWidth="1"/>
    <col min="8977" max="8977" width="1.42578125" style="7" customWidth="1"/>
    <col min="8978" max="8978" width="11" style="7" customWidth="1"/>
    <col min="8979" max="8979" width="1.42578125" style="7" customWidth="1"/>
    <col min="8980" max="8980" width="12.5703125" style="7" bestFit="1" customWidth="1"/>
    <col min="8981" max="9216" width="11.42578125" style="7"/>
    <col min="9217" max="9217" width="3.5703125" style="7" customWidth="1"/>
    <col min="9218" max="9218" width="8.5703125" style="7" customWidth="1"/>
    <col min="9219" max="9219" width="2.42578125" style="7" customWidth="1"/>
    <col min="9220" max="9220" width="9.42578125" style="7" customWidth="1"/>
    <col min="9221" max="9221" width="1.140625" style="7" customWidth="1"/>
    <col min="9222" max="9222" width="11.42578125" style="7"/>
    <col min="9223" max="9223" width="2" style="7" customWidth="1"/>
    <col min="9224" max="9224" width="11.5703125" style="7" bestFit="1" customWidth="1"/>
    <col min="9225" max="9225" width="1.85546875" style="7" customWidth="1"/>
    <col min="9226" max="9226" width="8.5703125" style="7" customWidth="1"/>
    <col min="9227" max="9227" width="1.5703125" style="7" customWidth="1"/>
    <col min="9228" max="9228" width="11" style="7" customWidth="1"/>
    <col min="9229" max="9229" width="2.5703125" style="7" customWidth="1"/>
    <col min="9230" max="9230" width="8.5703125" style="7" customWidth="1"/>
    <col min="9231" max="9231" width="1.5703125" style="7" customWidth="1"/>
    <col min="9232" max="9232" width="13.140625" style="7" customWidth="1"/>
    <col min="9233" max="9233" width="1.42578125" style="7" customWidth="1"/>
    <col min="9234" max="9234" width="11" style="7" customWidth="1"/>
    <col min="9235" max="9235" width="1.42578125" style="7" customWidth="1"/>
    <col min="9236" max="9236" width="12.5703125" style="7" bestFit="1" customWidth="1"/>
    <col min="9237" max="9472" width="11.42578125" style="7"/>
    <col min="9473" max="9473" width="3.5703125" style="7" customWidth="1"/>
    <col min="9474" max="9474" width="8.5703125" style="7" customWidth="1"/>
    <col min="9475" max="9475" width="2.42578125" style="7" customWidth="1"/>
    <col min="9476" max="9476" width="9.42578125" style="7" customWidth="1"/>
    <col min="9477" max="9477" width="1.140625" style="7" customWidth="1"/>
    <col min="9478" max="9478" width="11.42578125" style="7"/>
    <col min="9479" max="9479" width="2" style="7" customWidth="1"/>
    <col min="9480" max="9480" width="11.5703125" style="7" bestFit="1" customWidth="1"/>
    <col min="9481" max="9481" width="1.85546875" style="7" customWidth="1"/>
    <col min="9482" max="9482" width="8.5703125" style="7" customWidth="1"/>
    <col min="9483" max="9483" width="1.5703125" style="7" customWidth="1"/>
    <col min="9484" max="9484" width="11" style="7" customWidth="1"/>
    <col min="9485" max="9485" width="2.5703125" style="7" customWidth="1"/>
    <col min="9486" max="9486" width="8.5703125" style="7" customWidth="1"/>
    <col min="9487" max="9487" width="1.5703125" style="7" customWidth="1"/>
    <col min="9488" max="9488" width="13.140625" style="7" customWidth="1"/>
    <col min="9489" max="9489" width="1.42578125" style="7" customWidth="1"/>
    <col min="9490" max="9490" width="11" style="7" customWidth="1"/>
    <col min="9491" max="9491" width="1.42578125" style="7" customWidth="1"/>
    <col min="9492" max="9492" width="12.5703125" style="7" bestFit="1" customWidth="1"/>
    <col min="9493" max="9728" width="11.42578125" style="7"/>
    <col min="9729" max="9729" width="3.5703125" style="7" customWidth="1"/>
    <col min="9730" max="9730" width="8.5703125" style="7" customWidth="1"/>
    <col min="9731" max="9731" width="2.42578125" style="7" customWidth="1"/>
    <col min="9732" max="9732" width="9.42578125" style="7" customWidth="1"/>
    <col min="9733" max="9733" width="1.140625" style="7" customWidth="1"/>
    <col min="9734" max="9734" width="11.42578125" style="7"/>
    <col min="9735" max="9735" width="2" style="7" customWidth="1"/>
    <col min="9736" max="9736" width="11.5703125" style="7" bestFit="1" customWidth="1"/>
    <col min="9737" max="9737" width="1.85546875" style="7" customWidth="1"/>
    <col min="9738" max="9738" width="8.5703125" style="7" customWidth="1"/>
    <col min="9739" max="9739" width="1.5703125" style="7" customWidth="1"/>
    <col min="9740" max="9740" width="11" style="7" customWidth="1"/>
    <col min="9741" max="9741" width="2.5703125" style="7" customWidth="1"/>
    <col min="9742" max="9742" width="8.5703125" style="7" customWidth="1"/>
    <col min="9743" max="9743" width="1.5703125" style="7" customWidth="1"/>
    <col min="9744" max="9744" width="13.140625" style="7" customWidth="1"/>
    <col min="9745" max="9745" width="1.42578125" style="7" customWidth="1"/>
    <col min="9746" max="9746" width="11" style="7" customWidth="1"/>
    <col min="9747" max="9747" width="1.42578125" style="7" customWidth="1"/>
    <col min="9748" max="9748" width="12.5703125" style="7" bestFit="1" customWidth="1"/>
    <col min="9749" max="9984" width="11.42578125" style="7"/>
    <col min="9985" max="9985" width="3.5703125" style="7" customWidth="1"/>
    <col min="9986" max="9986" width="8.5703125" style="7" customWidth="1"/>
    <col min="9987" max="9987" width="2.42578125" style="7" customWidth="1"/>
    <col min="9988" max="9988" width="9.42578125" style="7" customWidth="1"/>
    <col min="9989" max="9989" width="1.140625" style="7" customWidth="1"/>
    <col min="9990" max="9990" width="11.42578125" style="7"/>
    <col min="9991" max="9991" width="2" style="7" customWidth="1"/>
    <col min="9992" max="9992" width="11.5703125" style="7" bestFit="1" customWidth="1"/>
    <col min="9993" max="9993" width="1.85546875" style="7" customWidth="1"/>
    <col min="9994" max="9994" width="8.5703125" style="7" customWidth="1"/>
    <col min="9995" max="9995" width="1.5703125" style="7" customWidth="1"/>
    <col min="9996" max="9996" width="11" style="7" customWidth="1"/>
    <col min="9997" max="9997" width="2.5703125" style="7" customWidth="1"/>
    <col min="9998" max="9998" width="8.5703125" style="7" customWidth="1"/>
    <col min="9999" max="9999" width="1.5703125" style="7" customWidth="1"/>
    <col min="10000" max="10000" width="13.140625" style="7" customWidth="1"/>
    <col min="10001" max="10001" width="1.42578125" style="7" customWidth="1"/>
    <col min="10002" max="10002" width="11" style="7" customWidth="1"/>
    <col min="10003" max="10003" width="1.42578125" style="7" customWidth="1"/>
    <col min="10004" max="10004" width="12.5703125" style="7" bestFit="1" customWidth="1"/>
    <col min="10005" max="10240" width="11.42578125" style="7"/>
    <col min="10241" max="10241" width="3.5703125" style="7" customWidth="1"/>
    <col min="10242" max="10242" width="8.5703125" style="7" customWidth="1"/>
    <col min="10243" max="10243" width="2.42578125" style="7" customWidth="1"/>
    <col min="10244" max="10244" width="9.42578125" style="7" customWidth="1"/>
    <col min="10245" max="10245" width="1.140625" style="7" customWidth="1"/>
    <col min="10246" max="10246" width="11.42578125" style="7"/>
    <col min="10247" max="10247" width="2" style="7" customWidth="1"/>
    <col min="10248" max="10248" width="11.5703125" style="7" bestFit="1" customWidth="1"/>
    <col min="10249" max="10249" width="1.85546875" style="7" customWidth="1"/>
    <col min="10250" max="10250" width="8.5703125" style="7" customWidth="1"/>
    <col min="10251" max="10251" width="1.5703125" style="7" customWidth="1"/>
    <col min="10252" max="10252" width="11" style="7" customWidth="1"/>
    <col min="10253" max="10253" width="2.5703125" style="7" customWidth="1"/>
    <col min="10254" max="10254" width="8.5703125" style="7" customWidth="1"/>
    <col min="10255" max="10255" width="1.5703125" style="7" customWidth="1"/>
    <col min="10256" max="10256" width="13.140625" style="7" customWidth="1"/>
    <col min="10257" max="10257" width="1.42578125" style="7" customWidth="1"/>
    <col min="10258" max="10258" width="11" style="7" customWidth="1"/>
    <col min="10259" max="10259" width="1.42578125" style="7" customWidth="1"/>
    <col min="10260" max="10260" width="12.5703125" style="7" bestFit="1" customWidth="1"/>
    <col min="10261" max="10496" width="11.42578125" style="7"/>
    <col min="10497" max="10497" width="3.5703125" style="7" customWidth="1"/>
    <col min="10498" max="10498" width="8.5703125" style="7" customWidth="1"/>
    <col min="10499" max="10499" width="2.42578125" style="7" customWidth="1"/>
    <col min="10500" max="10500" width="9.42578125" style="7" customWidth="1"/>
    <col min="10501" max="10501" width="1.140625" style="7" customWidth="1"/>
    <col min="10502" max="10502" width="11.42578125" style="7"/>
    <col min="10503" max="10503" width="2" style="7" customWidth="1"/>
    <col min="10504" max="10504" width="11.5703125" style="7" bestFit="1" customWidth="1"/>
    <col min="10505" max="10505" width="1.85546875" style="7" customWidth="1"/>
    <col min="10506" max="10506" width="8.5703125" style="7" customWidth="1"/>
    <col min="10507" max="10507" width="1.5703125" style="7" customWidth="1"/>
    <col min="10508" max="10508" width="11" style="7" customWidth="1"/>
    <col min="10509" max="10509" width="2.5703125" style="7" customWidth="1"/>
    <col min="10510" max="10510" width="8.5703125" style="7" customWidth="1"/>
    <col min="10511" max="10511" width="1.5703125" style="7" customWidth="1"/>
    <col min="10512" max="10512" width="13.140625" style="7" customWidth="1"/>
    <col min="10513" max="10513" width="1.42578125" style="7" customWidth="1"/>
    <col min="10514" max="10514" width="11" style="7" customWidth="1"/>
    <col min="10515" max="10515" width="1.42578125" style="7" customWidth="1"/>
    <col min="10516" max="10516" width="12.5703125" style="7" bestFit="1" customWidth="1"/>
    <col min="10517" max="10752" width="11.42578125" style="7"/>
    <col min="10753" max="10753" width="3.5703125" style="7" customWidth="1"/>
    <col min="10754" max="10754" width="8.5703125" style="7" customWidth="1"/>
    <col min="10755" max="10755" width="2.42578125" style="7" customWidth="1"/>
    <col min="10756" max="10756" width="9.42578125" style="7" customWidth="1"/>
    <col min="10757" max="10757" width="1.140625" style="7" customWidth="1"/>
    <col min="10758" max="10758" width="11.42578125" style="7"/>
    <col min="10759" max="10759" width="2" style="7" customWidth="1"/>
    <col min="10760" max="10760" width="11.5703125" style="7" bestFit="1" customWidth="1"/>
    <col min="10761" max="10761" width="1.85546875" style="7" customWidth="1"/>
    <col min="10762" max="10762" width="8.5703125" style="7" customWidth="1"/>
    <col min="10763" max="10763" width="1.5703125" style="7" customWidth="1"/>
    <col min="10764" max="10764" width="11" style="7" customWidth="1"/>
    <col min="10765" max="10765" width="2.5703125" style="7" customWidth="1"/>
    <col min="10766" max="10766" width="8.5703125" style="7" customWidth="1"/>
    <col min="10767" max="10767" width="1.5703125" style="7" customWidth="1"/>
    <col min="10768" max="10768" width="13.140625" style="7" customWidth="1"/>
    <col min="10769" max="10769" width="1.42578125" style="7" customWidth="1"/>
    <col min="10770" max="10770" width="11" style="7" customWidth="1"/>
    <col min="10771" max="10771" width="1.42578125" style="7" customWidth="1"/>
    <col min="10772" max="10772" width="12.5703125" style="7" bestFit="1" customWidth="1"/>
    <col min="10773" max="11008" width="11.42578125" style="7"/>
    <col min="11009" max="11009" width="3.5703125" style="7" customWidth="1"/>
    <col min="11010" max="11010" width="8.5703125" style="7" customWidth="1"/>
    <col min="11011" max="11011" width="2.42578125" style="7" customWidth="1"/>
    <col min="11012" max="11012" width="9.42578125" style="7" customWidth="1"/>
    <col min="11013" max="11013" width="1.140625" style="7" customWidth="1"/>
    <col min="11014" max="11014" width="11.42578125" style="7"/>
    <col min="11015" max="11015" width="2" style="7" customWidth="1"/>
    <col min="11016" max="11016" width="11.5703125" style="7" bestFit="1" customWidth="1"/>
    <col min="11017" max="11017" width="1.85546875" style="7" customWidth="1"/>
    <col min="11018" max="11018" width="8.5703125" style="7" customWidth="1"/>
    <col min="11019" max="11019" width="1.5703125" style="7" customWidth="1"/>
    <col min="11020" max="11020" width="11" style="7" customWidth="1"/>
    <col min="11021" max="11021" width="2.5703125" style="7" customWidth="1"/>
    <col min="11022" max="11022" width="8.5703125" style="7" customWidth="1"/>
    <col min="11023" max="11023" width="1.5703125" style="7" customWidth="1"/>
    <col min="11024" max="11024" width="13.140625" style="7" customWidth="1"/>
    <col min="11025" max="11025" width="1.42578125" style="7" customWidth="1"/>
    <col min="11026" max="11026" width="11" style="7" customWidth="1"/>
    <col min="11027" max="11027" width="1.42578125" style="7" customWidth="1"/>
    <col min="11028" max="11028" width="12.5703125" style="7" bestFit="1" customWidth="1"/>
    <col min="11029" max="11264" width="11.42578125" style="7"/>
    <col min="11265" max="11265" width="3.5703125" style="7" customWidth="1"/>
    <col min="11266" max="11266" width="8.5703125" style="7" customWidth="1"/>
    <col min="11267" max="11267" width="2.42578125" style="7" customWidth="1"/>
    <col min="11268" max="11268" width="9.42578125" style="7" customWidth="1"/>
    <col min="11269" max="11269" width="1.140625" style="7" customWidth="1"/>
    <col min="11270" max="11270" width="11.42578125" style="7"/>
    <col min="11271" max="11271" width="2" style="7" customWidth="1"/>
    <col min="11272" max="11272" width="11.5703125" style="7" bestFit="1" customWidth="1"/>
    <col min="11273" max="11273" width="1.85546875" style="7" customWidth="1"/>
    <col min="11274" max="11274" width="8.5703125" style="7" customWidth="1"/>
    <col min="11275" max="11275" width="1.5703125" style="7" customWidth="1"/>
    <col min="11276" max="11276" width="11" style="7" customWidth="1"/>
    <col min="11277" max="11277" width="2.5703125" style="7" customWidth="1"/>
    <col min="11278" max="11278" width="8.5703125" style="7" customWidth="1"/>
    <col min="11279" max="11279" width="1.5703125" style="7" customWidth="1"/>
    <col min="11280" max="11280" width="13.140625" style="7" customWidth="1"/>
    <col min="11281" max="11281" width="1.42578125" style="7" customWidth="1"/>
    <col min="11282" max="11282" width="11" style="7" customWidth="1"/>
    <col min="11283" max="11283" width="1.42578125" style="7" customWidth="1"/>
    <col min="11284" max="11284" width="12.5703125" style="7" bestFit="1" customWidth="1"/>
    <col min="11285" max="11520" width="11.42578125" style="7"/>
    <col min="11521" max="11521" width="3.5703125" style="7" customWidth="1"/>
    <col min="11522" max="11522" width="8.5703125" style="7" customWidth="1"/>
    <col min="11523" max="11523" width="2.42578125" style="7" customWidth="1"/>
    <col min="11524" max="11524" width="9.42578125" style="7" customWidth="1"/>
    <col min="11525" max="11525" width="1.140625" style="7" customWidth="1"/>
    <col min="11526" max="11526" width="11.42578125" style="7"/>
    <col min="11527" max="11527" width="2" style="7" customWidth="1"/>
    <col min="11528" max="11528" width="11.5703125" style="7" bestFit="1" customWidth="1"/>
    <col min="11529" max="11529" width="1.85546875" style="7" customWidth="1"/>
    <col min="11530" max="11530" width="8.5703125" style="7" customWidth="1"/>
    <col min="11531" max="11531" width="1.5703125" style="7" customWidth="1"/>
    <col min="11532" max="11532" width="11" style="7" customWidth="1"/>
    <col min="11533" max="11533" width="2.5703125" style="7" customWidth="1"/>
    <col min="11534" max="11534" width="8.5703125" style="7" customWidth="1"/>
    <col min="11535" max="11535" width="1.5703125" style="7" customWidth="1"/>
    <col min="11536" max="11536" width="13.140625" style="7" customWidth="1"/>
    <col min="11537" max="11537" width="1.42578125" style="7" customWidth="1"/>
    <col min="11538" max="11538" width="11" style="7" customWidth="1"/>
    <col min="11539" max="11539" width="1.42578125" style="7" customWidth="1"/>
    <col min="11540" max="11540" width="12.5703125" style="7" bestFit="1" customWidth="1"/>
    <col min="11541" max="11776" width="11.42578125" style="7"/>
    <col min="11777" max="11777" width="3.5703125" style="7" customWidth="1"/>
    <col min="11778" max="11778" width="8.5703125" style="7" customWidth="1"/>
    <col min="11779" max="11779" width="2.42578125" style="7" customWidth="1"/>
    <col min="11780" max="11780" width="9.42578125" style="7" customWidth="1"/>
    <col min="11781" max="11781" width="1.140625" style="7" customWidth="1"/>
    <col min="11782" max="11782" width="11.42578125" style="7"/>
    <col min="11783" max="11783" width="2" style="7" customWidth="1"/>
    <col min="11784" max="11784" width="11.5703125" style="7" bestFit="1" customWidth="1"/>
    <col min="11785" max="11785" width="1.85546875" style="7" customWidth="1"/>
    <col min="11786" max="11786" width="8.5703125" style="7" customWidth="1"/>
    <col min="11787" max="11787" width="1.5703125" style="7" customWidth="1"/>
    <col min="11788" max="11788" width="11" style="7" customWidth="1"/>
    <col min="11789" max="11789" width="2.5703125" style="7" customWidth="1"/>
    <col min="11790" max="11790" width="8.5703125" style="7" customWidth="1"/>
    <col min="11791" max="11791" width="1.5703125" style="7" customWidth="1"/>
    <col min="11792" max="11792" width="13.140625" style="7" customWidth="1"/>
    <col min="11793" max="11793" width="1.42578125" style="7" customWidth="1"/>
    <col min="11794" max="11794" width="11" style="7" customWidth="1"/>
    <col min="11795" max="11795" width="1.42578125" style="7" customWidth="1"/>
    <col min="11796" max="11796" width="12.5703125" style="7" bestFit="1" customWidth="1"/>
    <col min="11797" max="12032" width="11.42578125" style="7"/>
    <col min="12033" max="12033" width="3.5703125" style="7" customWidth="1"/>
    <col min="12034" max="12034" width="8.5703125" style="7" customWidth="1"/>
    <col min="12035" max="12035" width="2.42578125" style="7" customWidth="1"/>
    <col min="12036" max="12036" width="9.42578125" style="7" customWidth="1"/>
    <col min="12037" max="12037" width="1.140625" style="7" customWidth="1"/>
    <col min="12038" max="12038" width="11.42578125" style="7"/>
    <col min="12039" max="12039" width="2" style="7" customWidth="1"/>
    <col min="12040" max="12040" width="11.5703125" style="7" bestFit="1" customWidth="1"/>
    <col min="12041" max="12041" width="1.85546875" style="7" customWidth="1"/>
    <col min="12042" max="12042" width="8.5703125" style="7" customWidth="1"/>
    <col min="12043" max="12043" width="1.5703125" style="7" customWidth="1"/>
    <col min="12044" max="12044" width="11" style="7" customWidth="1"/>
    <col min="12045" max="12045" width="2.5703125" style="7" customWidth="1"/>
    <col min="12046" max="12046" width="8.5703125" style="7" customWidth="1"/>
    <col min="12047" max="12047" width="1.5703125" style="7" customWidth="1"/>
    <col min="12048" max="12048" width="13.140625" style="7" customWidth="1"/>
    <col min="12049" max="12049" width="1.42578125" style="7" customWidth="1"/>
    <col min="12050" max="12050" width="11" style="7" customWidth="1"/>
    <col min="12051" max="12051" width="1.42578125" style="7" customWidth="1"/>
    <col min="12052" max="12052" width="12.5703125" style="7" bestFit="1" customWidth="1"/>
    <col min="12053" max="12288" width="11.42578125" style="7"/>
    <col min="12289" max="12289" width="3.5703125" style="7" customWidth="1"/>
    <col min="12290" max="12290" width="8.5703125" style="7" customWidth="1"/>
    <col min="12291" max="12291" width="2.42578125" style="7" customWidth="1"/>
    <col min="12292" max="12292" width="9.42578125" style="7" customWidth="1"/>
    <col min="12293" max="12293" width="1.140625" style="7" customWidth="1"/>
    <col min="12294" max="12294" width="11.42578125" style="7"/>
    <col min="12295" max="12295" width="2" style="7" customWidth="1"/>
    <col min="12296" max="12296" width="11.5703125" style="7" bestFit="1" customWidth="1"/>
    <col min="12297" max="12297" width="1.85546875" style="7" customWidth="1"/>
    <col min="12298" max="12298" width="8.5703125" style="7" customWidth="1"/>
    <col min="12299" max="12299" width="1.5703125" style="7" customWidth="1"/>
    <col min="12300" max="12300" width="11" style="7" customWidth="1"/>
    <col min="12301" max="12301" width="2.5703125" style="7" customWidth="1"/>
    <col min="12302" max="12302" width="8.5703125" style="7" customWidth="1"/>
    <col min="12303" max="12303" width="1.5703125" style="7" customWidth="1"/>
    <col min="12304" max="12304" width="13.140625" style="7" customWidth="1"/>
    <col min="12305" max="12305" width="1.42578125" style="7" customWidth="1"/>
    <col min="12306" max="12306" width="11" style="7" customWidth="1"/>
    <col min="12307" max="12307" width="1.42578125" style="7" customWidth="1"/>
    <col min="12308" max="12308" width="12.5703125" style="7" bestFit="1" customWidth="1"/>
    <col min="12309" max="12544" width="11.42578125" style="7"/>
    <col min="12545" max="12545" width="3.5703125" style="7" customWidth="1"/>
    <col min="12546" max="12546" width="8.5703125" style="7" customWidth="1"/>
    <col min="12547" max="12547" width="2.42578125" style="7" customWidth="1"/>
    <col min="12548" max="12548" width="9.42578125" style="7" customWidth="1"/>
    <col min="12549" max="12549" width="1.140625" style="7" customWidth="1"/>
    <col min="12550" max="12550" width="11.42578125" style="7"/>
    <col min="12551" max="12551" width="2" style="7" customWidth="1"/>
    <col min="12552" max="12552" width="11.5703125" style="7" bestFit="1" customWidth="1"/>
    <col min="12553" max="12553" width="1.85546875" style="7" customWidth="1"/>
    <col min="12554" max="12554" width="8.5703125" style="7" customWidth="1"/>
    <col min="12555" max="12555" width="1.5703125" style="7" customWidth="1"/>
    <col min="12556" max="12556" width="11" style="7" customWidth="1"/>
    <col min="12557" max="12557" width="2.5703125" style="7" customWidth="1"/>
    <col min="12558" max="12558" width="8.5703125" style="7" customWidth="1"/>
    <col min="12559" max="12559" width="1.5703125" style="7" customWidth="1"/>
    <col min="12560" max="12560" width="13.140625" style="7" customWidth="1"/>
    <col min="12561" max="12561" width="1.42578125" style="7" customWidth="1"/>
    <col min="12562" max="12562" width="11" style="7" customWidth="1"/>
    <col min="12563" max="12563" width="1.42578125" style="7" customWidth="1"/>
    <col min="12564" max="12564" width="12.5703125" style="7" bestFit="1" customWidth="1"/>
    <col min="12565" max="12800" width="11.42578125" style="7"/>
    <col min="12801" max="12801" width="3.5703125" style="7" customWidth="1"/>
    <col min="12802" max="12802" width="8.5703125" style="7" customWidth="1"/>
    <col min="12803" max="12803" width="2.42578125" style="7" customWidth="1"/>
    <col min="12804" max="12804" width="9.42578125" style="7" customWidth="1"/>
    <col min="12805" max="12805" width="1.140625" style="7" customWidth="1"/>
    <col min="12806" max="12806" width="11.42578125" style="7"/>
    <col min="12807" max="12807" width="2" style="7" customWidth="1"/>
    <col min="12808" max="12808" width="11.5703125" style="7" bestFit="1" customWidth="1"/>
    <col min="12809" max="12809" width="1.85546875" style="7" customWidth="1"/>
    <col min="12810" max="12810" width="8.5703125" style="7" customWidth="1"/>
    <col min="12811" max="12811" width="1.5703125" style="7" customWidth="1"/>
    <col min="12812" max="12812" width="11" style="7" customWidth="1"/>
    <col min="12813" max="12813" width="2.5703125" style="7" customWidth="1"/>
    <col min="12814" max="12814" width="8.5703125" style="7" customWidth="1"/>
    <col min="12815" max="12815" width="1.5703125" style="7" customWidth="1"/>
    <col min="12816" max="12816" width="13.140625" style="7" customWidth="1"/>
    <col min="12817" max="12817" width="1.42578125" style="7" customWidth="1"/>
    <col min="12818" max="12818" width="11" style="7" customWidth="1"/>
    <col min="12819" max="12819" width="1.42578125" style="7" customWidth="1"/>
    <col min="12820" max="12820" width="12.5703125" style="7" bestFit="1" customWidth="1"/>
    <col min="12821" max="13056" width="11.42578125" style="7"/>
    <col min="13057" max="13057" width="3.5703125" style="7" customWidth="1"/>
    <col min="13058" max="13058" width="8.5703125" style="7" customWidth="1"/>
    <col min="13059" max="13059" width="2.42578125" style="7" customWidth="1"/>
    <col min="13060" max="13060" width="9.42578125" style="7" customWidth="1"/>
    <col min="13061" max="13061" width="1.140625" style="7" customWidth="1"/>
    <col min="13062" max="13062" width="11.42578125" style="7"/>
    <col min="13063" max="13063" width="2" style="7" customWidth="1"/>
    <col min="13064" max="13064" width="11.5703125" style="7" bestFit="1" customWidth="1"/>
    <col min="13065" max="13065" width="1.85546875" style="7" customWidth="1"/>
    <col min="13066" max="13066" width="8.5703125" style="7" customWidth="1"/>
    <col min="13067" max="13067" width="1.5703125" style="7" customWidth="1"/>
    <col min="13068" max="13068" width="11" style="7" customWidth="1"/>
    <col min="13069" max="13069" width="2.5703125" style="7" customWidth="1"/>
    <col min="13070" max="13070" width="8.5703125" style="7" customWidth="1"/>
    <col min="13071" max="13071" width="1.5703125" style="7" customWidth="1"/>
    <col min="13072" max="13072" width="13.140625" style="7" customWidth="1"/>
    <col min="13073" max="13073" width="1.42578125" style="7" customWidth="1"/>
    <col min="13074" max="13074" width="11" style="7" customWidth="1"/>
    <col min="13075" max="13075" width="1.42578125" style="7" customWidth="1"/>
    <col min="13076" max="13076" width="12.5703125" style="7" bestFit="1" customWidth="1"/>
    <col min="13077" max="13312" width="11.42578125" style="7"/>
    <col min="13313" max="13313" width="3.5703125" style="7" customWidth="1"/>
    <col min="13314" max="13314" width="8.5703125" style="7" customWidth="1"/>
    <col min="13315" max="13315" width="2.42578125" style="7" customWidth="1"/>
    <col min="13316" max="13316" width="9.42578125" style="7" customWidth="1"/>
    <col min="13317" max="13317" width="1.140625" style="7" customWidth="1"/>
    <col min="13318" max="13318" width="11.42578125" style="7"/>
    <col min="13319" max="13319" width="2" style="7" customWidth="1"/>
    <col min="13320" max="13320" width="11.5703125" style="7" bestFit="1" customWidth="1"/>
    <col min="13321" max="13321" width="1.85546875" style="7" customWidth="1"/>
    <col min="13322" max="13322" width="8.5703125" style="7" customWidth="1"/>
    <col min="13323" max="13323" width="1.5703125" style="7" customWidth="1"/>
    <col min="13324" max="13324" width="11" style="7" customWidth="1"/>
    <col min="13325" max="13325" width="2.5703125" style="7" customWidth="1"/>
    <col min="13326" max="13326" width="8.5703125" style="7" customWidth="1"/>
    <col min="13327" max="13327" width="1.5703125" style="7" customWidth="1"/>
    <col min="13328" max="13328" width="13.140625" style="7" customWidth="1"/>
    <col min="13329" max="13329" width="1.42578125" style="7" customWidth="1"/>
    <col min="13330" max="13330" width="11" style="7" customWidth="1"/>
    <col min="13331" max="13331" width="1.42578125" style="7" customWidth="1"/>
    <col min="13332" max="13332" width="12.5703125" style="7" bestFit="1" customWidth="1"/>
    <col min="13333" max="13568" width="11.42578125" style="7"/>
    <col min="13569" max="13569" width="3.5703125" style="7" customWidth="1"/>
    <col min="13570" max="13570" width="8.5703125" style="7" customWidth="1"/>
    <col min="13571" max="13571" width="2.42578125" style="7" customWidth="1"/>
    <col min="13572" max="13572" width="9.42578125" style="7" customWidth="1"/>
    <col min="13573" max="13573" width="1.140625" style="7" customWidth="1"/>
    <col min="13574" max="13574" width="11.42578125" style="7"/>
    <col min="13575" max="13575" width="2" style="7" customWidth="1"/>
    <col min="13576" max="13576" width="11.5703125" style="7" bestFit="1" customWidth="1"/>
    <col min="13577" max="13577" width="1.85546875" style="7" customWidth="1"/>
    <col min="13578" max="13578" width="8.5703125" style="7" customWidth="1"/>
    <col min="13579" max="13579" width="1.5703125" style="7" customWidth="1"/>
    <col min="13580" max="13580" width="11" style="7" customWidth="1"/>
    <col min="13581" max="13581" width="2.5703125" style="7" customWidth="1"/>
    <col min="13582" max="13582" width="8.5703125" style="7" customWidth="1"/>
    <col min="13583" max="13583" width="1.5703125" style="7" customWidth="1"/>
    <col min="13584" max="13584" width="13.140625" style="7" customWidth="1"/>
    <col min="13585" max="13585" width="1.42578125" style="7" customWidth="1"/>
    <col min="13586" max="13586" width="11" style="7" customWidth="1"/>
    <col min="13587" max="13587" width="1.42578125" style="7" customWidth="1"/>
    <col min="13588" max="13588" width="12.5703125" style="7" bestFit="1" customWidth="1"/>
    <col min="13589" max="13824" width="11.42578125" style="7"/>
    <col min="13825" max="13825" width="3.5703125" style="7" customWidth="1"/>
    <col min="13826" max="13826" width="8.5703125" style="7" customWidth="1"/>
    <col min="13827" max="13827" width="2.42578125" style="7" customWidth="1"/>
    <col min="13828" max="13828" width="9.42578125" style="7" customWidth="1"/>
    <col min="13829" max="13829" width="1.140625" style="7" customWidth="1"/>
    <col min="13830" max="13830" width="11.42578125" style="7"/>
    <col min="13831" max="13831" width="2" style="7" customWidth="1"/>
    <col min="13832" max="13832" width="11.5703125" style="7" bestFit="1" customWidth="1"/>
    <col min="13833" max="13833" width="1.85546875" style="7" customWidth="1"/>
    <col min="13834" max="13834" width="8.5703125" style="7" customWidth="1"/>
    <col min="13835" max="13835" width="1.5703125" style="7" customWidth="1"/>
    <col min="13836" max="13836" width="11" style="7" customWidth="1"/>
    <col min="13837" max="13837" width="2.5703125" style="7" customWidth="1"/>
    <col min="13838" max="13838" width="8.5703125" style="7" customWidth="1"/>
    <col min="13839" max="13839" width="1.5703125" style="7" customWidth="1"/>
    <col min="13840" max="13840" width="13.140625" style="7" customWidth="1"/>
    <col min="13841" max="13841" width="1.42578125" style="7" customWidth="1"/>
    <col min="13842" max="13842" width="11" style="7" customWidth="1"/>
    <col min="13843" max="13843" width="1.42578125" style="7" customWidth="1"/>
    <col min="13844" max="13844" width="12.5703125" style="7" bestFit="1" customWidth="1"/>
    <col min="13845" max="14080" width="11.42578125" style="7"/>
    <col min="14081" max="14081" width="3.5703125" style="7" customWidth="1"/>
    <col min="14082" max="14082" width="8.5703125" style="7" customWidth="1"/>
    <col min="14083" max="14083" width="2.42578125" style="7" customWidth="1"/>
    <col min="14084" max="14084" width="9.42578125" style="7" customWidth="1"/>
    <col min="14085" max="14085" width="1.140625" style="7" customWidth="1"/>
    <col min="14086" max="14086" width="11.42578125" style="7"/>
    <col min="14087" max="14087" width="2" style="7" customWidth="1"/>
    <col min="14088" max="14088" width="11.5703125" style="7" bestFit="1" customWidth="1"/>
    <col min="14089" max="14089" width="1.85546875" style="7" customWidth="1"/>
    <col min="14090" max="14090" width="8.5703125" style="7" customWidth="1"/>
    <col min="14091" max="14091" width="1.5703125" style="7" customWidth="1"/>
    <col min="14092" max="14092" width="11" style="7" customWidth="1"/>
    <col min="14093" max="14093" width="2.5703125" style="7" customWidth="1"/>
    <col min="14094" max="14094" width="8.5703125" style="7" customWidth="1"/>
    <col min="14095" max="14095" width="1.5703125" style="7" customWidth="1"/>
    <col min="14096" max="14096" width="13.140625" style="7" customWidth="1"/>
    <col min="14097" max="14097" width="1.42578125" style="7" customWidth="1"/>
    <col min="14098" max="14098" width="11" style="7" customWidth="1"/>
    <col min="14099" max="14099" width="1.42578125" style="7" customWidth="1"/>
    <col min="14100" max="14100" width="12.5703125" style="7" bestFit="1" customWidth="1"/>
    <col min="14101" max="14336" width="11.42578125" style="7"/>
    <col min="14337" max="14337" width="3.5703125" style="7" customWidth="1"/>
    <col min="14338" max="14338" width="8.5703125" style="7" customWidth="1"/>
    <col min="14339" max="14339" width="2.42578125" style="7" customWidth="1"/>
    <col min="14340" max="14340" width="9.42578125" style="7" customWidth="1"/>
    <col min="14341" max="14341" width="1.140625" style="7" customWidth="1"/>
    <col min="14342" max="14342" width="11.42578125" style="7"/>
    <col min="14343" max="14343" width="2" style="7" customWidth="1"/>
    <col min="14344" max="14344" width="11.5703125" style="7" bestFit="1" customWidth="1"/>
    <col min="14345" max="14345" width="1.85546875" style="7" customWidth="1"/>
    <col min="14346" max="14346" width="8.5703125" style="7" customWidth="1"/>
    <col min="14347" max="14347" width="1.5703125" style="7" customWidth="1"/>
    <col min="14348" max="14348" width="11" style="7" customWidth="1"/>
    <col min="14349" max="14349" width="2.5703125" style="7" customWidth="1"/>
    <col min="14350" max="14350" width="8.5703125" style="7" customWidth="1"/>
    <col min="14351" max="14351" width="1.5703125" style="7" customWidth="1"/>
    <col min="14352" max="14352" width="13.140625" style="7" customWidth="1"/>
    <col min="14353" max="14353" width="1.42578125" style="7" customWidth="1"/>
    <col min="14354" max="14354" width="11" style="7" customWidth="1"/>
    <col min="14355" max="14355" width="1.42578125" style="7" customWidth="1"/>
    <col min="14356" max="14356" width="12.5703125" style="7" bestFit="1" customWidth="1"/>
    <col min="14357" max="14592" width="11.42578125" style="7"/>
    <col min="14593" max="14593" width="3.5703125" style="7" customWidth="1"/>
    <col min="14594" max="14594" width="8.5703125" style="7" customWidth="1"/>
    <col min="14595" max="14595" width="2.42578125" style="7" customWidth="1"/>
    <col min="14596" max="14596" width="9.42578125" style="7" customWidth="1"/>
    <col min="14597" max="14597" width="1.140625" style="7" customWidth="1"/>
    <col min="14598" max="14598" width="11.42578125" style="7"/>
    <col min="14599" max="14599" width="2" style="7" customWidth="1"/>
    <col min="14600" max="14600" width="11.5703125" style="7" bestFit="1" customWidth="1"/>
    <col min="14601" max="14601" width="1.85546875" style="7" customWidth="1"/>
    <col min="14602" max="14602" width="8.5703125" style="7" customWidth="1"/>
    <col min="14603" max="14603" width="1.5703125" style="7" customWidth="1"/>
    <col min="14604" max="14604" width="11" style="7" customWidth="1"/>
    <col min="14605" max="14605" width="2.5703125" style="7" customWidth="1"/>
    <col min="14606" max="14606" width="8.5703125" style="7" customWidth="1"/>
    <col min="14607" max="14607" width="1.5703125" style="7" customWidth="1"/>
    <col min="14608" max="14608" width="13.140625" style="7" customWidth="1"/>
    <col min="14609" max="14609" width="1.42578125" style="7" customWidth="1"/>
    <col min="14610" max="14610" width="11" style="7" customWidth="1"/>
    <col min="14611" max="14611" width="1.42578125" style="7" customWidth="1"/>
    <col min="14612" max="14612" width="12.5703125" style="7" bestFit="1" customWidth="1"/>
    <col min="14613" max="14848" width="11.42578125" style="7"/>
    <col min="14849" max="14849" width="3.5703125" style="7" customWidth="1"/>
    <col min="14850" max="14850" width="8.5703125" style="7" customWidth="1"/>
    <col min="14851" max="14851" width="2.42578125" style="7" customWidth="1"/>
    <col min="14852" max="14852" width="9.42578125" style="7" customWidth="1"/>
    <col min="14853" max="14853" width="1.140625" style="7" customWidth="1"/>
    <col min="14854" max="14854" width="11.42578125" style="7"/>
    <col min="14855" max="14855" width="2" style="7" customWidth="1"/>
    <col min="14856" max="14856" width="11.5703125" style="7" bestFit="1" customWidth="1"/>
    <col min="14857" max="14857" width="1.85546875" style="7" customWidth="1"/>
    <col min="14858" max="14858" width="8.5703125" style="7" customWidth="1"/>
    <col min="14859" max="14859" width="1.5703125" style="7" customWidth="1"/>
    <col min="14860" max="14860" width="11" style="7" customWidth="1"/>
    <col min="14861" max="14861" width="2.5703125" style="7" customWidth="1"/>
    <col min="14862" max="14862" width="8.5703125" style="7" customWidth="1"/>
    <col min="14863" max="14863" width="1.5703125" style="7" customWidth="1"/>
    <col min="14864" max="14864" width="13.140625" style="7" customWidth="1"/>
    <col min="14865" max="14865" width="1.42578125" style="7" customWidth="1"/>
    <col min="14866" max="14866" width="11" style="7" customWidth="1"/>
    <col min="14867" max="14867" width="1.42578125" style="7" customWidth="1"/>
    <col min="14868" max="14868" width="12.5703125" style="7" bestFit="1" customWidth="1"/>
    <col min="14869" max="15104" width="11.42578125" style="7"/>
    <col min="15105" max="15105" width="3.5703125" style="7" customWidth="1"/>
    <col min="15106" max="15106" width="8.5703125" style="7" customWidth="1"/>
    <col min="15107" max="15107" width="2.42578125" style="7" customWidth="1"/>
    <col min="15108" max="15108" width="9.42578125" style="7" customWidth="1"/>
    <col min="15109" max="15109" width="1.140625" style="7" customWidth="1"/>
    <col min="15110" max="15110" width="11.42578125" style="7"/>
    <col min="15111" max="15111" width="2" style="7" customWidth="1"/>
    <col min="15112" max="15112" width="11.5703125" style="7" bestFit="1" customWidth="1"/>
    <col min="15113" max="15113" width="1.85546875" style="7" customWidth="1"/>
    <col min="15114" max="15114" width="8.5703125" style="7" customWidth="1"/>
    <col min="15115" max="15115" width="1.5703125" style="7" customWidth="1"/>
    <col min="15116" max="15116" width="11" style="7" customWidth="1"/>
    <col min="15117" max="15117" width="2.5703125" style="7" customWidth="1"/>
    <col min="15118" max="15118" width="8.5703125" style="7" customWidth="1"/>
    <col min="15119" max="15119" width="1.5703125" style="7" customWidth="1"/>
    <col min="15120" max="15120" width="13.140625" style="7" customWidth="1"/>
    <col min="15121" max="15121" width="1.42578125" style="7" customWidth="1"/>
    <col min="15122" max="15122" width="11" style="7" customWidth="1"/>
    <col min="15123" max="15123" width="1.42578125" style="7" customWidth="1"/>
    <col min="15124" max="15124" width="12.5703125" style="7" bestFit="1" customWidth="1"/>
    <col min="15125" max="15360" width="11.42578125" style="7"/>
    <col min="15361" max="15361" width="3.5703125" style="7" customWidth="1"/>
    <col min="15362" max="15362" width="8.5703125" style="7" customWidth="1"/>
    <col min="15363" max="15363" width="2.42578125" style="7" customWidth="1"/>
    <col min="15364" max="15364" width="9.42578125" style="7" customWidth="1"/>
    <col min="15365" max="15365" width="1.140625" style="7" customWidth="1"/>
    <col min="15366" max="15366" width="11.42578125" style="7"/>
    <col min="15367" max="15367" width="2" style="7" customWidth="1"/>
    <col min="15368" max="15368" width="11.5703125" style="7" bestFit="1" customWidth="1"/>
    <col min="15369" max="15369" width="1.85546875" style="7" customWidth="1"/>
    <col min="15370" max="15370" width="8.5703125" style="7" customWidth="1"/>
    <col min="15371" max="15371" width="1.5703125" style="7" customWidth="1"/>
    <col min="15372" max="15372" width="11" style="7" customWidth="1"/>
    <col min="15373" max="15373" width="2.5703125" style="7" customWidth="1"/>
    <col min="15374" max="15374" width="8.5703125" style="7" customWidth="1"/>
    <col min="15375" max="15375" width="1.5703125" style="7" customWidth="1"/>
    <col min="15376" max="15376" width="13.140625" style="7" customWidth="1"/>
    <col min="15377" max="15377" width="1.42578125" style="7" customWidth="1"/>
    <col min="15378" max="15378" width="11" style="7" customWidth="1"/>
    <col min="15379" max="15379" width="1.42578125" style="7" customWidth="1"/>
    <col min="15380" max="15380" width="12.5703125" style="7" bestFit="1" customWidth="1"/>
    <col min="15381" max="15616" width="11.42578125" style="7"/>
    <col min="15617" max="15617" width="3.5703125" style="7" customWidth="1"/>
    <col min="15618" max="15618" width="8.5703125" style="7" customWidth="1"/>
    <col min="15619" max="15619" width="2.42578125" style="7" customWidth="1"/>
    <col min="15620" max="15620" width="9.42578125" style="7" customWidth="1"/>
    <col min="15621" max="15621" width="1.140625" style="7" customWidth="1"/>
    <col min="15622" max="15622" width="11.42578125" style="7"/>
    <col min="15623" max="15623" width="2" style="7" customWidth="1"/>
    <col min="15624" max="15624" width="11.5703125" style="7" bestFit="1" customWidth="1"/>
    <col min="15625" max="15625" width="1.85546875" style="7" customWidth="1"/>
    <col min="15626" max="15626" width="8.5703125" style="7" customWidth="1"/>
    <col min="15627" max="15627" width="1.5703125" style="7" customWidth="1"/>
    <col min="15628" max="15628" width="11" style="7" customWidth="1"/>
    <col min="15629" max="15629" width="2.5703125" style="7" customWidth="1"/>
    <col min="15630" max="15630" width="8.5703125" style="7" customWidth="1"/>
    <col min="15631" max="15631" width="1.5703125" style="7" customWidth="1"/>
    <col min="15632" max="15632" width="13.140625" style="7" customWidth="1"/>
    <col min="15633" max="15633" width="1.42578125" style="7" customWidth="1"/>
    <col min="15634" max="15634" width="11" style="7" customWidth="1"/>
    <col min="15635" max="15635" width="1.42578125" style="7" customWidth="1"/>
    <col min="15636" max="15636" width="12.5703125" style="7" bestFit="1" customWidth="1"/>
    <col min="15637" max="15872" width="11.42578125" style="7"/>
    <col min="15873" max="15873" width="3.5703125" style="7" customWidth="1"/>
    <col min="15874" max="15874" width="8.5703125" style="7" customWidth="1"/>
    <col min="15875" max="15875" width="2.42578125" style="7" customWidth="1"/>
    <col min="15876" max="15876" width="9.42578125" style="7" customWidth="1"/>
    <col min="15877" max="15877" width="1.140625" style="7" customWidth="1"/>
    <col min="15878" max="15878" width="11.42578125" style="7"/>
    <col min="15879" max="15879" width="2" style="7" customWidth="1"/>
    <col min="15880" max="15880" width="11.5703125" style="7" bestFit="1" customWidth="1"/>
    <col min="15881" max="15881" width="1.85546875" style="7" customWidth="1"/>
    <col min="15882" max="15882" width="8.5703125" style="7" customWidth="1"/>
    <col min="15883" max="15883" width="1.5703125" style="7" customWidth="1"/>
    <col min="15884" max="15884" width="11" style="7" customWidth="1"/>
    <col min="15885" max="15885" width="2.5703125" style="7" customWidth="1"/>
    <col min="15886" max="15886" width="8.5703125" style="7" customWidth="1"/>
    <col min="15887" max="15887" width="1.5703125" style="7" customWidth="1"/>
    <col min="15888" max="15888" width="13.140625" style="7" customWidth="1"/>
    <col min="15889" max="15889" width="1.42578125" style="7" customWidth="1"/>
    <col min="15890" max="15890" width="11" style="7" customWidth="1"/>
    <col min="15891" max="15891" width="1.42578125" style="7" customWidth="1"/>
    <col min="15892" max="15892" width="12.5703125" style="7" bestFit="1" customWidth="1"/>
    <col min="15893" max="16128" width="11.42578125" style="7"/>
    <col min="16129" max="16129" width="3.5703125" style="7" customWidth="1"/>
    <col min="16130" max="16130" width="8.5703125" style="7" customWidth="1"/>
    <col min="16131" max="16131" width="2.42578125" style="7" customWidth="1"/>
    <col min="16132" max="16132" width="9.42578125" style="7" customWidth="1"/>
    <col min="16133" max="16133" width="1.140625" style="7" customWidth="1"/>
    <col min="16134" max="16134" width="11.42578125" style="7"/>
    <col min="16135" max="16135" width="2" style="7" customWidth="1"/>
    <col min="16136" max="16136" width="11.5703125" style="7" bestFit="1" customWidth="1"/>
    <col min="16137" max="16137" width="1.85546875" style="7" customWidth="1"/>
    <col min="16138" max="16138" width="8.5703125" style="7" customWidth="1"/>
    <col min="16139" max="16139" width="1.5703125" style="7" customWidth="1"/>
    <col min="16140" max="16140" width="11" style="7" customWidth="1"/>
    <col min="16141" max="16141" width="2.5703125" style="7" customWidth="1"/>
    <col min="16142" max="16142" width="8.5703125" style="7" customWidth="1"/>
    <col min="16143" max="16143" width="1.5703125" style="7" customWidth="1"/>
    <col min="16144" max="16144" width="13.140625" style="7" customWidth="1"/>
    <col min="16145" max="16145" width="1.42578125" style="7" customWidth="1"/>
    <col min="16146" max="16146" width="11" style="7" customWidth="1"/>
    <col min="16147" max="16147" width="1.42578125" style="7" customWidth="1"/>
    <col min="16148" max="16148" width="12.5703125" style="7" bestFit="1" customWidth="1"/>
    <col min="16149" max="16384" width="11.42578125" style="7"/>
  </cols>
  <sheetData>
    <row r="1" spans="1:21" ht="18" customHeight="1">
      <c r="A1" s="1401" t="s">
        <v>1230</v>
      </c>
      <c r="B1" s="275"/>
      <c r="C1" s="275"/>
      <c r="D1" s="275"/>
      <c r="E1" s="275"/>
      <c r="F1" s="275"/>
      <c r="G1" s="275"/>
      <c r="H1" s="275"/>
      <c r="I1" s="275"/>
      <c r="J1" s="275"/>
      <c r="K1" s="275"/>
      <c r="L1" s="275"/>
      <c r="M1" s="275"/>
      <c r="N1" s="275"/>
      <c r="O1" s="275"/>
      <c r="P1" s="275"/>
      <c r="Q1" s="275"/>
      <c r="R1" s="275"/>
      <c r="S1" s="275"/>
      <c r="T1" s="275"/>
    </row>
    <row r="2" spans="1:21" s="988" customFormat="1" ht="28.5" customHeight="1">
      <c r="A2" s="42" t="s">
        <v>971</v>
      </c>
      <c r="B2" s="987"/>
      <c r="C2" s="987"/>
      <c r="D2" s="987"/>
      <c r="E2" s="987"/>
      <c r="F2" s="987"/>
      <c r="G2" s="987"/>
      <c r="H2" s="987"/>
      <c r="I2" s="987"/>
      <c r="J2" s="987"/>
      <c r="K2" s="987"/>
      <c r="L2" s="987"/>
      <c r="M2" s="987"/>
      <c r="N2" s="987"/>
      <c r="O2" s="987"/>
      <c r="P2" s="987"/>
      <c r="Q2" s="987"/>
      <c r="R2" s="987"/>
      <c r="S2" s="987"/>
      <c r="T2" s="987"/>
    </row>
    <row r="3" spans="1:21" s="990" customFormat="1" ht="18.75">
      <c r="A3" s="170"/>
      <c r="B3" s="170">
        <v>45626</v>
      </c>
      <c r="C3" s="989"/>
      <c r="D3" s="989"/>
      <c r="E3" s="989"/>
      <c r="F3" s="989"/>
      <c r="G3" s="989"/>
      <c r="H3" s="989"/>
      <c r="I3" s="989"/>
      <c r="J3" s="989"/>
      <c r="K3" s="989"/>
      <c r="L3" s="989"/>
      <c r="M3" s="989"/>
      <c r="N3" s="989"/>
      <c r="O3" s="989"/>
      <c r="P3" s="989"/>
      <c r="Q3" s="989"/>
      <c r="R3" s="989"/>
      <c r="S3" s="989"/>
      <c r="T3" s="989"/>
    </row>
    <row r="4" spans="1:21" s="578" customFormat="1" ht="20.100000000000001" customHeight="1" thickBot="1">
      <c r="A4" s="991"/>
      <c r="B4" s="991"/>
      <c r="C4" s="991"/>
      <c r="D4" s="991"/>
      <c r="E4" s="991"/>
      <c r="F4" s="991"/>
      <c r="G4" s="991"/>
      <c r="H4" s="991"/>
      <c r="I4" s="991"/>
      <c r="J4" s="991"/>
      <c r="K4" s="991"/>
      <c r="L4" s="991"/>
      <c r="M4" s="991"/>
      <c r="N4" s="991"/>
      <c r="O4" s="991"/>
      <c r="P4" s="991"/>
      <c r="Q4" s="991"/>
      <c r="R4" s="991"/>
      <c r="S4" s="991"/>
      <c r="T4" s="991"/>
    </row>
    <row r="5" spans="1:21" s="8" customFormat="1" ht="21.75" customHeight="1">
      <c r="A5" s="992" t="s">
        <v>972</v>
      </c>
      <c r="B5" s="992"/>
      <c r="C5" s="992"/>
      <c r="D5" s="992"/>
      <c r="E5" s="992"/>
      <c r="F5" s="47" t="s">
        <v>973</v>
      </c>
      <c r="G5" s="47"/>
      <c r="H5" s="47"/>
      <c r="I5" s="993"/>
      <c r="J5" s="177" t="s">
        <v>974</v>
      </c>
      <c r="K5" s="177"/>
      <c r="L5" s="177"/>
      <c r="M5" s="177"/>
      <c r="N5" s="177"/>
      <c r="O5" s="177"/>
      <c r="P5" s="177"/>
      <c r="Q5" s="9"/>
      <c r="R5" s="47" t="s">
        <v>516</v>
      </c>
      <c r="S5" s="47"/>
      <c r="T5" s="47"/>
    </row>
    <row r="6" spans="1:21" s="64" customFormat="1" ht="27" customHeight="1">
      <c r="A6" s="994"/>
      <c r="B6" s="994"/>
      <c r="C6" s="994"/>
      <c r="D6" s="994"/>
      <c r="E6" s="994"/>
      <c r="F6" s="582"/>
      <c r="G6" s="582"/>
      <c r="H6" s="582"/>
      <c r="I6" s="995"/>
      <c r="J6" s="996" t="s">
        <v>975</v>
      </c>
      <c r="K6" s="996"/>
      <c r="L6" s="996"/>
      <c r="M6" s="996"/>
      <c r="N6" s="662" t="s">
        <v>976</v>
      </c>
      <c r="O6" s="662"/>
      <c r="P6" s="583"/>
      <c r="Q6" s="661"/>
      <c r="R6" s="582"/>
      <c r="S6" s="582"/>
      <c r="T6" s="582"/>
      <c r="U6" s="997"/>
    </row>
    <row r="7" spans="1:21" s="64" customFormat="1" ht="15" customHeight="1">
      <c r="A7" s="998" t="s">
        <v>977</v>
      </c>
      <c r="B7" s="998"/>
      <c r="C7" s="998"/>
      <c r="D7" s="998"/>
      <c r="E7" s="998"/>
      <c r="F7" s="999" t="s">
        <v>978</v>
      </c>
      <c r="G7" s="999"/>
      <c r="H7" s="999" t="s">
        <v>125</v>
      </c>
      <c r="I7" s="999"/>
      <c r="J7" s="999" t="s">
        <v>978</v>
      </c>
      <c r="K7" s="999"/>
      <c r="L7" s="999" t="s">
        <v>125</v>
      </c>
      <c r="M7" s="999"/>
      <c r="N7" s="999" t="s">
        <v>978</v>
      </c>
      <c r="O7" s="999"/>
      <c r="P7" s="999" t="s">
        <v>125</v>
      </c>
      <c r="Q7" s="999"/>
      <c r="R7" s="999" t="s">
        <v>978</v>
      </c>
      <c r="S7" s="999"/>
      <c r="T7" s="1000" t="s">
        <v>125</v>
      </c>
    </row>
    <row r="8" spans="1:21" s="64" customFormat="1" ht="15" customHeight="1">
      <c r="A8" s="1001"/>
      <c r="B8" s="1001"/>
      <c r="C8" s="1001"/>
      <c r="D8" s="1001"/>
      <c r="E8" s="1001"/>
      <c r="F8" s="180"/>
      <c r="G8" s="180"/>
      <c r="H8" s="180" t="s">
        <v>979</v>
      </c>
      <c r="I8" s="180"/>
      <c r="J8" s="180"/>
      <c r="K8" s="180"/>
      <c r="L8" s="180" t="s">
        <v>979</v>
      </c>
      <c r="M8" s="180"/>
      <c r="N8" s="180"/>
      <c r="O8" s="180"/>
      <c r="P8" s="180" t="s">
        <v>979</v>
      </c>
      <c r="Q8" s="180"/>
      <c r="R8" s="180"/>
      <c r="S8" s="180"/>
      <c r="T8" s="1002" t="s">
        <v>979</v>
      </c>
    </row>
    <row r="9" spans="1:21" s="1005" customFormat="1" ht="5.25" customHeight="1">
      <c r="A9" s="1003"/>
      <c r="B9" s="1003"/>
      <c r="C9" s="1003"/>
      <c r="D9" s="1003"/>
      <c r="E9" s="1003"/>
      <c r="F9" s="1004"/>
      <c r="H9" s="1004"/>
      <c r="J9" s="1004"/>
      <c r="L9" s="1004"/>
      <c r="N9" s="1004"/>
      <c r="O9" s="1004"/>
      <c r="P9" s="1004"/>
      <c r="Q9" s="1004"/>
      <c r="R9" s="1004"/>
      <c r="S9" s="1004"/>
      <c r="T9" s="1004"/>
    </row>
    <row r="10" spans="1:21" s="1007" customFormat="1" ht="11.25" customHeight="1">
      <c r="A10" s="1006"/>
      <c r="C10" s="1006"/>
      <c r="D10" s="1008"/>
      <c r="F10" s="1009"/>
      <c r="H10" s="1009"/>
      <c r="J10" s="1009"/>
      <c r="L10" s="1009"/>
      <c r="N10" s="1009"/>
      <c r="O10" s="1010"/>
      <c r="P10" s="1009"/>
      <c r="Q10" s="1010"/>
      <c r="R10" s="1009"/>
      <c r="S10" s="1010"/>
      <c r="T10" s="1009"/>
    </row>
    <row r="11" spans="1:21" s="24" customFormat="1" ht="15" customHeight="1">
      <c r="A11" s="1011" t="s">
        <v>980</v>
      </c>
      <c r="C11" s="184"/>
      <c r="D11" s="1012"/>
      <c r="F11" s="1013">
        <v>1793861</v>
      </c>
      <c r="G11" s="1013"/>
      <c r="H11" s="1013">
        <v>6228101.7241000002</v>
      </c>
      <c r="I11" s="1013"/>
      <c r="J11" s="1013">
        <v>23788</v>
      </c>
      <c r="K11" s="1013"/>
      <c r="L11" s="1013">
        <v>9088734.5945699997</v>
      </c>
      <c r="M11" s="1013"/>
      <c r="N11" s="1013">
        <v>653318</v>
      </c>
      <c r="O11" s="1013"/>
      <c r="P11" s="1013">
        <v>101057080.57678999</v>
      </c>
      <c r="Q11" s="1013"/>
      <c r="R11" s="1013">
        <v>2470967</v>
      </c>
      <c r="S11" s="1013"/>
      <c r="T11" s="1013">
        <v>116373916.89546001</v>
      </c>
    </row>
    <row r="12" spans="1:21" s="24" customFormat="1" ht="15" customHeight="1">
      <c r="A12" s="184"/>
      <c r="B12" s="1014" t="s">
        <v>981</v>
      </c>
      <c r="C12" s="1014"/>
      <c r="D12" s="1015">
        <v>12190</v>
      </c>
      <c r="F12" s="1016">
        <v>1704766</v>
      </c>
      <c r="G12" s="1016"/>
      <c r="H12" s="1016">
        <v>1106791.0277500004</v>
      </c>
      <c r="I12" s="1016"/>
      <c r="J12" s="1016">
        <v>15172</v>
      </c>
      <c r="K12" s="1016"/>
      <c r="L12" s="1016">
        <v>29298.27652999945</v>
      </c>
      <c r="M12" s="1016"/>
      <c r="N12" s="1016">
        <v>475453</v>
      </c>
      <c r="O12" s="1016"/>
      <c r="P12" s="1016">
        <v>720166.00919999182</v>
      </c>
      <c r="Q12" s="1016"/>
      <c r="R12" s="1016">
        <v>2195391</v>
      </c>
      <c r="S12" s="1016"/>
      <c r="T12" s="1016">
        <v>1856255.3134800047</v>
      </c>
    </row>
    <row r="13" spans="1:21" s="24" customFormat="1" ht="15" customHeight="1">
      <c r="A13" s="184" t="s">
        <v>982</v>
      </c>
      <c r="B13" s="1015">
        <v>12190</v>
      </c>
      <c r="C13" s="1015" t="s">
        <v>983</v>
      </c>
      <c r="D13" s="1015">
        <v>30475</v>
      </c>
      <c r="F13" s="1016">
        <v>67822</v>
      </c>
      <c r="G13" s="1016"/>
      <c r="H13" s="1016">
        <v>1260772.7915899998</v>
      </c>
      <c r="I13" s="1016"/>
      <c r="J13" s="1016">
        <v>2472</v>
      </c>
      <c r="K13" s="1016"/>
      <c r="L13" s="1016">
        <v>49135.029470000001</v>
      </c>
      <c r="M13" s="1016"/>
      <c r="N13" s="1016">
        <v>53270</v>
      </c>
      <c r="O13" s="1016"/>
      <c r="P13" s="1016">
        <v>1061290.39013</v>
      </c>
      <c r="Q13" s="1016"/>
      <c r="R13" s="1016">
        <v>123564</v>
      </c>
      <c r="S13" s="1016"/>
      <c r="T13" s="1016">
        <v>2371198.2111900002</v>
      </c>
    </row>
    <row r="14" spans="1:21" s="24" customFormat="1" ht="15" customHeight="1">
      <c r="A14" s="184" t="s">
        <v>982</v>
      </c>
      <c r="B14" s="1015">
        <v>30475</v>
      </c>
      <c r="C14" s="1015" t="s">
        <v>983</v>
      </c>
      <c r="D14" s="1015">
        <v>60950</v>
      </c>
      <c r="F14" s="1016">
        <v>11726</v>
      </c>
      <c r="G14" s="1016"/>
      <c r="H14" s="1016">
        <v>490603.31776000001</v>
      </c>
      <c r="I14" s="1016"/>
      <c r="J14" s="1016">
        <v>1619</v>
      </c>
      <c r="K14" s="1016"/>
      <c r="L14" s="1016">
        <v>70731.854120000004</v>
      </c>
      <c r="M14" s="1016"/>
      <c r="N14" s="1016">
        <v>35442</v>
      </c>
      <c r="O14" s="1016"/>
      <c r="P14" s="1016">
        <v>1547143.1372400001</v>
      </c>
      <c r="Q14" s="1016"/>
      <c r="R14" s="1016">
        <v>48787</v>
      </c>
      <c r="S14" s="1016"/>
      <c r="T14" s="1016">
        <v>2108478.3091199999</v>
      </c>
    </row>
    <row r="15" spans="1:21" s="24" customFormat="1" ht="15" customHeight="1">
      <c r="A15" s="184" t="s">
        <v>982</v>
      </c>
      <c r="B15" s="1015">
        <v>60950</v>
      </c>
      <c r="C15" s="1015" t="s">
        <v>983</v>
      </c>
      <c r="D15" s="1015">
        <v>121900</v>
      </c>
      <c r="F15" s="1016">
        <v>4570</v>
      </c>
      <c r="G15" s="1016"/>
      <c r="H15" s="1016">
        <v>386263.17138999997</v>
      </c>
      <c r="I15" s="1016"/>
      <c r="J15" s="1016">
        <v>1400</v>
      </c>
      <c r="K15" s="1016"/>
      <c r="L15" s="1016">
        <v>121435.63989000001</v>
      </c>
      <c r="M15" s="1016"/>
      <c r="N15" s="1016">
        <v>29632</v>
      </c>
      <c r="O15" s="1016"/>
      <c r="P15" s="1016">
        <v>2571920.34399</v>
      </c>
      <c r="Q15" s="1016"/>
      <c r="R15" s="1016">
        <v>35602</v>
      </c>
      <c r="S15" s="1016"/>
      <c r="T15" s="1016">
        <v>3079619.15527</v>
      </c>
    </row>
    <row r="16" spans="1:21" s="24" customFormat="1" ht="15" customHeight="1">
      <c r="A16" s="184" t="s">
        <v>982</v>
      </c>
      <c r="B16" s="1015">
        <v>121900</v>
      </c>
      <c r="C16" s="1015" t="s">
        <v>983</v>
      </c>
      <c r="D16" s="1015">
        <v>243800</v>
      </c>
      <c r="F16" s="1016">
        <v>2440</v>
      </c>
      <c r="G16" s="1016"/>
      <c r="H16" s="1016">
        <v>417608.92525999999</v>
      </c>
      <c r="I16" s="1016"/>
      <c r="J16" s="1016">
        <v>1084</v>
      </c>
      <c r="K16" s="1016"/>
      <c r="L16" s="1016">
        <v>188433.23966999998</v>
      </c>
      <c r="M16" s="1016"/>
      <c r="N16" s="1016">
        <v>22250</v>
      </c>
      <c r="O16" s="1016"/>
      <c r="P16" s="1016">
        <v>3841766.0325599997</v>
      </c>
      <c r="Q16" s="1016"/>
      <c r="R16" s="1016">
        <v>25774</v>
      </c>
      <c r="S16" s="1016"/>
      <c r="T16" s="1016">
        <v>4447808.1974900002</v>
      </c>
    </row>
    <row r="17" spans="1:20" s="24" customFormat="1" ht="15" customHeight="1">
      <c r="A17" s="184" t="s">
        <v>982</v>
      </c>
      <c r="B17" s="1015">
        <v>243800</v>
      </c>
      <c r="C17" s="1015" t="s">
        <v>983</v>
      </c>
      <c r="D17" s="1015">
        <v>487600</v>
      </c>
      <c r="F17" s="1016">
        <v>1332</v>
      </c>
      <c r="G17" s="1016"/>
      <c r="H17" s="1016">
        <v>453977.28313</v>
      </c>
      <c r="I17" s="1016"/>
      <c r="J17" s="1016">
        <v>762</v>
      </c>
      <c r="K17" s="1016"/>
      <c r="L17" s="1016">
        <v>261029.76900999999</v>
      </c>
      <c r="M17" s="1016"/>
      <c r="N17" s="1016">
        <v>15486</v>
      </c>
      <c r="O17" s="1016"/>
      <c r="P17" s="1016">
        <v>5313097.6665399997</v>
      </c>
      <c r="Q17" s="1016"/>
      <c r="R17" s="1016">
        <v>17580</v>
      </c>
      <c r="S17" s="1016"/>
      <c r="T17" s="1016">
        <v>6028104.7186799999</v>
      </c>
    </row>
    <row r="18" spans="1:20" s="24" customFormat="1" ht="15" customHeight="1">
      <c r="A18" s="184" t="s">
        <v>982</v>
      </c>
      <c r="B18" s="1015">
        <v>487600</v>
      </c>
      <c r="C18" s="1015" t="s">
        <v>983</v>
      </c>
      <c r="D18" s="1015">
        <v>731400</v>
      </c>
      <c r="F18" s="1016">
        <v>483</v>
      </c>
      <c r="G18" s="1016"/>
      <c r="H18" s="1016">
        <v>287427.89468000003</v>
      </c>
      <c r="I18" s="1016"/>
      <c r="J18" s="1016">
        <v>345</v>
      </c>
      <c r="K18" s="1016"/>
      <c r="L18" s="1016">
        <v>206195.17895</v>
      </c>
      <c r="M18" s="1016"/>
      <c r="N18" s="1016">
        <v>6288</v>
      </c>
      <c r="O18" s="1016"/>
      <c r="P18" s="1016">
        <v>3738844.0019800002</v>
      </c>
      <c r="Q18" s="1016"/>
      <c r="R18" s="1016">
        <v>7116</v>
      </c>
      <c r="S18" s="1016"/>
      <c r="T18" s="1016">
        <v>4232467.0756099997</v>
      </c>
    </row>
    <row r="19" spans="1:20" s="24" customFormat="1" ht="15" customHeight="1">
      <c r="A19" s="184" t="s">
        <v>982</v>
      </c>
      <c r="B19" s="1015">
        <v>731400</v>
      </c>
      <c r="C19" s="1015" t="s">
        <v>983</v>
      </c>
      <c r="D19" s="1015">
        <v>975200</v>
      </c>
      <c r="F19" s="1016">
        <v>228</v>
      </c>
      <c r="G19" s="1016"/>
      <c r="H19" s="1016">
        <v>191395.10691999999</v>
      </c>
      <c r="I19" s="1016"/>
      <c r="J19" s="1016">
        <v>187</v>
      </c>
      <c r="K19" s="1016"/>
      <c r="L19" s="1016">
        <v>158023.44784000001</v>
      </c>
      <c r="M19" s="1016"/>
      <c r="N19" s="1016">
        <v>3341</v>
      </c>
      <c r="O19" s="1016"/>
      <c r="P19" s="1016">
        <v>2821117.4553700001</v>
      </c>
      <c r="Q19" s="1016"/>
      <c r="R19" s="1016">
        <v>3756</v>
      </c>
      <c r="S19" s="1016"/>
      <c r="T19" s="1016">
        <v>3170536.0101300003</v>
      </c>
    </row>
    <row r="20" spans="1:20" s="24" customFormat="1" ht="15" customHeight="1">
      <c r="A20" s="184" t="s">
        <v>982</v>
      </c>
      <c r="B20" s="1015">
        <v>975200</v>
      </c>
      <c r="C20" s="1015" t="s">
        <v>983</v>
      </c>
      <c r="D20" s="1015">
        <v>1219000</v>
      </c>
      <c r="F20" s="1016">
        <v>131</v>
      </c>
      <c r="G20" s="1016"/>
      <c r="H20" s="1016">
        <v>142341.22143999999</v>
      </c>
      <c r="I20" s="1016"/>
      <c r="J20" s="1016">
        <v>130</v>
      </c>
      <c r="K20" s="1016"/>
      <c r="L20" s="1016">
        <v>140283.41548</v>
      </c>
      <c r="M20" s="1016"/>
      <c r="N20" s="1016">
        <v>2239</v>
      </c>
      <c r="O20" s="1016"/>
      <c r="P20" s="1016">
        <v>2436809.3818000001</v>
      </c>
      <c r="Q20" s="1016"/>
      <c r="R20" s="1016">
        <v>2500</v>
      </c>
      <c r="S20" s="1016"/>
      <c r="T20" s="1016">
        <v>2719434.0187199996</v>
      </c>
    </row>
    <row r="21" spans="1:20" s="24" customFormat="1" ht="15" customHeight="1">
      <c r="A21" s="184" t="s">
        <v>982</v>
      </c>
      <c r="B21" s="1015">
        <v>1219000</v>
      </c>
      <c r="C21" s="1015" t="s">
        <v>983</v>
      </c>
      <c r="D21" s="1015">
        <v>1828500</v>
      </c>
      <c r="F21" s="1016">
        <v>158</v>
      </c>
      <c r="G21" s="1016"/>
      <c r="H21" s="1016">
        <v>230204.17177000002</v>
      </c>
      <c r="I21" s="1016"/>
      <c r="J21" s="1016">
        <v>176</v>
      </c>
      <c r="K21" s="1016"/>
      <c r="L21" s="1016">
        <v>259310.49094999998</v>
      </c>
      <c r="M21" s="1016"/>
      <c r="N21" s="1016">
        <v>3011</v>
      </c>
      <c r="O21" s="1016"/>
      <c r="P21" s="1016">
        <v>4483988.4338500006</v>
      </c>
      <c r="Q21" s="1016"/>
      <c r="R21" s="1016">
        <v>3345</v>
      </c>
      <c r="S21" s="1016"/>
      <c r="T21" s="1016">
        <v>4973503.0965700001</v>
      </c>
    </row>
    <row r="22" spans="1:20" s="24" customFormat="1" ht="15" customHeight="1">
      <c r="A22" s="184" t="s">
        <v>982</v>
      </c>
      <c r="B22" s="1015">
        <v>1828500</v>
      </c>
      <c r="C22" s="1015" t="s">
        <v>983</v>
      </c>
      <c r="D22" s="1015">
        <v>2438000</v>
      </c>
      <c r="F22" s="1016">
        <v>76</v>
      </c>
      <c r="G22" s="1016"/>
      <c r="H22" s="1016">
        <v>158123.13856999998</v>
      </c>
      <c r="I22" s="1016"/>
      <c r="J22" s="1016">
        <v>96</v>
      </c>
      <c r="K22" s="1016"/>
      <c r="L22" s="1016">
        <v>199839.64535000001</v>
      </c>
      <c r="M22" s="1016"/>
      <c r="N22" s="1016">
        <v>1640</v>
      </c>
      <c r="O22" s="1016"/>
      <c r="P22" s="1016">
        <v>3454540.62096</v>
      </c>
      <c r="Q22" s="1016"/>
      <c r="R22" s="1016">
        <v>1812</v>
      </c>
      <c r="S22" s="1016"/>
      <c r="T22" s="1016">
        <v>3812503.4048800003</v>
      </c>
    </row>
    <row r="23" spans="1:20" s="24" customFormat="1" ht="15" customHeight="1">
      <c r="A23" s="184" t="s">
        <v>982</v>
      </c>
      <c r="B23" s="1015">
        <v>2438000</v>
      </c>
      <c r="C23" s="1015" t="s">
        <v>983</v>
      </c>
      <c r="D23" s="1015">
        <v>6095000</v>
      </c>
      <c r="F23" s="1016">
        <v>89</v>
      </c>
      <c r="G23" s="1016"/>
      <c r="H23" s="1016">
        <v>308298.27311000001</v>
      </c>
      <c r="I23" s="1016"/>
      <c r="J23" s="1016">
        <v>207</v>
      </c>
      <c r="K23" s="1016"/>
      <c r="L23" s="1016">
        <v>799413.29353999998</v>
      </c>
      <c r="M23" s="1016"/>
      <c r="N23" s="1016">
        <v>3103</v>
      </c>
      <c r="O23" s="1016"/>
      <c r="P23" s="1016">
        <v>11712238.5264</v>
      </c>
      <c r="Q23" s="1016"/>
      <c r="R23" s="1016">
        <v>3399</v>
      </c>
      <c r="S23" s="1016"/>
      <c r="T23" s="1016">
        <v>12819950.093049999</v>
      </c>
    </row>
    <row r="24" spans="1:20" s="24" customFormat="1" ht="15" customHeight="1">
      <c r="A24" s="184" t="s">
        <v>982</v>
      </c>
      <c r="B24" s="1015">
        <v>6095000</v>
      </c>
      <c r="C24" s="1015" t="s">
        <v>983</v>
      </c>
      <c r="D24" s="1015">
        <v>12190000</v>
      </c>
      <c r="F24" s="1016">
        <v>24</v>
      </c>
      <c r="G24" s="1016"/>
      <c r="H24" s="1016">
        <v>197861.71059999999</v>
      </c>
      <c r="I24" s="1016"/>
      <c r="J24" s="1016">
        <v>77</v>
      </c>
      <c r="K24" s="1016"/>
      <c r="L24" s="1016">
        <v>650848.96150999994</v>
      </c>
      <c r="M24" s="1016"/>
      <c r="N24" s="1016">
        <v>1092</v>
      </c>
      <c r="O24" s="1016"/>
      <c r="P24" s="1016">
        <v>9210180.3140599988</v>
      </c>
      <c r="Q24" s="1016"/>
      <c r="R24" s="1016">
        <v>1193</v>
      </c>
      <c r="S24" s="1016"/>
      <c r="T24" s="1016">
        <v>10058890.986169999</v>
      </c>
    </row>
    <row r="25" spans="1:20" s="24" customFormat="1" ht="15" customHeight="1">
      <c r="A25" s="184" t="s">
        <v>982</v>
      </c>
      <c r="B25" s="1015">
        <v>12190000</v>
      </c>
      <c r="C25" s="1015" t="s">
        <v>983</v>
      </c>
      <c r="D25" s="616" t="s">
        <v>984</v>
      </c>
      <c r="F25" s="1016">
        <v>16</v>
      </c>
      <c r="G25" s="1016"/>
      <c r="H25" s="1016">
        <v>596433.69013</v>
      </c>
      <c r="I25" s="1016"/>
      <c r="J25" s="1016">
        <v>61</v>
      </c>
      <c r="K25" s="1016"/>
      <c r="L25" s="1016">
        <v>5954756.3522600001</v>
      </c>
      <c r="M25" s="1016"/>
      <c r="N25" s="1016">
        <v>1071</v>
      </c>
      <c r="O25" s="1016"/>
      <c r="P25" s="1016">
        <v>48143978.262709998</v>
      </c>
      <c r="Q25" s="1016"/>
      <c r="R25" s="1016">
        <v>1148</v>
      </c>
      <c r="S25" s="1016"/>
      <c r="T25" s="1016">
        <v>54695168.305100001</v>
      </c>
    </row>
    <row r="26" spans="1:20" s="24" customFormat="1" ht="9.75" customHeight="1">
      <c r="A26" s="184"/>
      <c r="C26" s="184"/>
      <c r="D26" s="1017"/>
      <c r="F26" s="1016"/>
      <c r="G26" s="1016"/>
      <c r="H26" s="1016"/>
      <c r="I26" s="1016"/>
      <c r="J26" s="1016"/>
      <c r="K26" s="1016"/>
      <c r="L26" s="1016"/>
      <c r="M26" s="1016"/>
      <c r="N26" s="1016"/>
      <c r="O26" s="1016"/>
      <c r="P26" s="1016"/>
      <c r="Q26" s="1016"/>
      <c r="R26" s="1016"/>
      <c r="S26" s="1016"/>
      <c r="T26" s="1016"/>
    </row>
    <row r="27" spans="1:20" s="24" customFormat="1" ht="18" customHeight="1">
      <c r="A27" s="1011" t="s">
        <v>141</v>
      </c>
      <c r="C27" s="184"/>
      <c r="D27" s="1012"/>
      <c r="F27" s="1013">
        <v>39671237</v>
      </c>
      <c r="G27" s="1013"/>
      <c r="H27" s="1013">
        <v>106789603.16041</v>
      </c>
      <c r="I27" s="1013"/>
      <c r="J27" s="1013">
        <v>10255</v>
      </c>
      <c r="K27" s="1013"/>
      <c r="L27" s="1013">
        <v>1373062.3375500001</v>
      </c>
      <c r="M27" s="1013"/>
      <c r="N27" s="1013">
        <v>211023</v>
      </c>
      <c r="O27" s="1013"/>
      <c r="P27" s="1013">
        <v>11192693.95383</v>
      </c>
      <c r="Q27" s="1013"/>
      <c r="R27" s="1013">
        <v>39892515</v>
      </c>
      <c r="S27" s="1013"/>
      <c r="T27" s="1013">
        <v>119355359.45178999</v>
      </c>
    </row>
    <row r="28" spans="1:20" s="24" customFormat="1" ht="15" customHeight="1">
      <c r="A28" s="184"/>
      <c r="B28" s="1014" t="s">
        <v>981</v>
      </c>
      <c r="C28" s="1014"/>
      <c r="D28" s="1015">
        <v>12190</v>
      </c>
      <c r="F28" s="1016">
        <v>38175212</v>
      </c>
      <c r="G28" s="1016"/>
      <c r="H28" s="1016">
        <v>21577102.679629982</v>
      </c>
      <c r="I28" s="1016"/>
      <c r="J28" s="1016">
        <v>6919</v>
      </c>
      <c r="K28" s="1016"/>
      <c r="L28" s="1016">
        <v>12566.749679999892</v>
      </c>
      <c r="M28" s="1016"/>
      <c r="N28" s="1016">
        <v>175045</v>
      </c>
      <c r="O28" s="1016"/>
      <c r="P28" s="1016">
        <v>196349.36058999971</v>
      </c>
      <c r="Q28" s="1016"/>
      <c r="R28" s="1016">
        <v>38357176</v>
      </c>
      <c r="S28" s="1016"/>
      <c r="T28" s="1016">
        <v>21786018.789900035</v>
      </c>
    </row>
    <row r="29" spans="1:20" s="24" customFormat="1" ht="15" customHeight="1">
      <c r="A29" s="184" t="s">
        <v>982</v>
      </c>
      <c r="B29" s="1015">
        <v>12190</v>
      </c>
      <c r="C29" s="1015" t="s">
        <v>983</v>
      </c>
      <c r="D29" s="1015">
        <v>30475</v>
      </c>
      <c r="F29" s="1016">
        <v>826359</v>
      </c>
      <c r="G29" s="1016"/>
      <c r="H29" s="1016">
        <v>15902136.54802</v>
      </c>
      <c r="I29" s="1016"/>
      <c r="J29" s="1016">
        <v>1042</v>
      </c>
      <c r="K29" s="1016"/>
      <c r="L29" s="1016">
        <v>20947.772129999998</v>
      </c>
      <c r="M29" s="1016"/>
      <c r="N29" s="1016">
        <v>13416</v>
      </c>
      <c r="O29" s="1016"/>
      <c r="P29" s="1016">
        <v>264713.32316999999</v>
      </c>
      <c r="Q29" s="1016"/>
      <c r="R29" s="1016">
        <v>840817</v>
      </c>
      <c r="S29" s="1016"/>
      <c r="T29" s="1016">
        <v>16187797.64332</v>
      </c>
    </row>
    <row r="30" spans="1:20" s="24" customFormat="1" ht="15" customHeight="1">
      <c r="A30" s="184" t="s">
        <v>982</v>
      </c>
      <c r="B30" s="1015">
        <v>30475</v>
      </c>
      <c r="C30" s="1015" t="s">
        <v>983</v>
      </c>
      <c r="D30" s="1015">
        <v>60950</v>
      </c>
      <c r="F30" s="1016">
        <v>352810</v>
      </c>
      <c r="G30" s="1016"/>
      <c r="H30" s="1016">
        <v>15027839.75908</v>
      </c>
      <c r="I30" s="1016"/>
      <c r="J30" s="1016">
        <v>681</v>
      </c>
      <c r="K30" s="1016"/>
      <c r="L30" s="1016">
        <v>29271.685410000002</v>
      </c>
      <c r="M30" s="1016"/>
      <c r="N30" s="1016">
        <v>8182</v>
      </c>
      <c r="O30" s="1016"/>
      <c r="P30" s="1016">
        <v>355168.19191000005</v>
      </c>
      <c r="Q30" s="1016"/>
      <c r="R30" s="1016">
        <v>361673</v>
      </c>
      <c r="S30" s="1016"/>
      <c r="T30" s="1016">
        <v>15412279.636399999</v>
      </c>
    </row>
    <row r="31" spans="1:20" s="24" customFormat="1" ht="15" customHeight="1">
      <c r="A31" s="184" t="s">
        <v>982</v>
      </c>
      <c r="B31" s="1015">
        <v>60950</v>
      </c>
      <c r="C31" s="1015" t="s">
        <v>983</v>
      </c>
      <c r="D31" s="1015">
        <v>121900</v>
      </c>
      <c r="F31" s="1016">
        <v>188485</v>
      </c>
      <c r="G31" s="1016"/>
      <c r="H31" s="1016">
        <v>15971332.58292</v>
      </c>
      <c r="I31" s="1016"/>
      <c r="J31" s="1016">
        <v>533</v>
      </c>
      <c r="K31" s="1016"/>
      <c r="L31" s="1016">
        <v>46245.21658</v>
      </c>
      <c r="M31" s="1016"/>
      <c r="N31" s="1016">
        <v>6079</v>
      </c>
      <c r="O31" s="1016"/>
      <c r="P31" s="1016">
        <v>523208.40730000002</v>
      </c>
      <c r="Q31" s="1016"/>
      <c r="R31" s="1016">
        <v>195097</v>
      </c>
      <c r="S31" s="1016"/>
      <c r="T31" s="1016">
        <v>16540786.206799999</v>
      </c>
    </row>
    <row r="32" spans="1:20" s="24" customFormat="1" ht="15" customHeight="1">
      <c r="A32" s="184" t="s">
        <v>982</v>
      </c>
      <c r="B32" s="1015">
        <v>121900</v>
      </c>
      <c r="C32" s="1015" t="s">
        <v>983</v>
      </c>
      <c r="D32" s="1015">
        <v>243800</v>
      </c>
      <c r="F32" s="1016">
        <v>82535</v>
      </c>
      <c r="G32" s="1016"/>
      <c r="H32" s="1016">
        <v>13794558.489610001</v>
      </c>
      <c r="I32" s="1016"/>
      <c r="J32" s="1016">
        <v>390</v>
      </c>
      <c r="K32" s="1016"/>
      <c r="L32" s="1016">
        <v>67317.54359999999</v>
      </c>
      <c r="M32" s="1016"/>
      <c r="N32" s="1016">
        <v>3886</v>
      </c>
      <c r="O32" s="1016"/>
      <c r="P32" s="1016">
        <v>667200.0186699999</v>
      </c>
      <c r="Q32" s="1016"/>
      <c r="R32" s="1016">
        <v>86811</v>
      </c>
      <c r="S32" s="1016"/>
      <c r="T32" s="1016">
        <v>14529076.051879998</v>
      </c>
    </row>
    <row r="33" spans="1:20" s="24" customFormat="1" ht="15" customHeight="1">
      <c r="A33" s="184" t="s">
        <v>982</v>
      </c>
      <c r="B33" s="1015">
        <v>243800</v>
      </c>
      <c r="C33" s="1015" t="s">
        <v>983</v>
      </c>
      <c r="D33" s="1015">
        <v>487600</v>
      </c>
      <c r="F33" s="1016">
        <v>31675</v>
      </c>
      <c r="G33" s="1016"/>
      <c r="H33" s="1016">
        <v>10511908.01895</v>
      </c>
      <c r="I33" s="1016"/>
      <c r="J33" s="1016">
        <v>279</v>
      </c>
      <c r="K33" s="1016"/>
      <c r="L33" s="1016">
        <v>96951.902680000014</v>
      </c>
      <c r="M33" s="1016"/>
      <c r="N33" s="1016">
        <v>2274</v>
      </c>
      <c r="O33" s="1016"/>
      <c r="P33" s="1016">
        <v>766810.34464000002</v>
      </c>
      <c r="Q33" s="1016"/>
      <c r="R33" s="1016">
        <v>34228</v>
      </c>
      <c r="S33" s="1016"/>
      <c r="T33" s="1016">
        <v>11375670.26627</v>
      </c>
    </row>
    <row r="34" spans="1:20" s="24" customFormat="1" ht="15" customHeight="1">
      <c r="A34" s="184" t="s">
        <v>982</v>
      </c>
      <c r="B34" s="1015">
        <v>487600</v>
      </c>
      <c r="C34" s="1015" t="s">
        <v>983</v>
      </c>
      <c r="D34" s="1015">
        <v>731400</v>
      </c>
      <c r="F34" s="1016">
        <v>7518</v>
      </c>
      <c r="G34" s="1016"/>
      <c r="H34" s="1016">
        <v>4413048.4914300004</v>
      </c>
      <c r="I34" s="1016"/>
      <c r="J34" s="1016">
        <v>122</v>
      </c>
      <c r="K34" s="1016"/>
      <c r="L34" s="1016">
        <v>73203.234060000003</v>
      </c>
      <c r="M34" s="1016"/>
      <c r="N34" s="1016">
        <v>778</v>
      </c>
      <c r="O34" s="1016"/>
      <c r="P34" s="1016">
        <v>456644.82983999996</v>
      </c>
      <c r="Q34" s="1016"/>
      <c r="R34" s="1016">
        <v>8418</v>
      </c>
      <c r="S34" s="1016"/>
      <c r="T34" s="1016">
        <v>4942896.5553299999</v>
      </c>
    </row>
    <row r="35" spans="1:20" s="24" customFormat="1" ht="15" customHeight="1">
      <c r="A35" s="184" t="s">
        <v>982</v>
      </c>
      <c r="B35" s="1015">
        <v>731400</v>
      </c>
      <c r="C35" s="1015" t="s">
        <v>983</v>
      </c>
      <c r="D35" s="1015">
        <v>975200</v>
      </c>
      <c r="F35" s="1016">
        <v>2805</v>
      </c>
      <c r="G35" s="1016"/>
      <c r="H35" s="1016">
        <v>2342085.27152</v>
      </c>
      <c r="I35" s="1016"/>
      <c r="J35" s="1016">
        <v>56</v>
      </c>
      <c r="K35" s="1016"/>
      <c r="L35" s="1016">
        <v>47022.070780000002</v>
      </c>
      <c r="M35" s="1016"/>
      <c r="N35" s="1016">
        <v>343</v>
      </c>
      <c r="O35" s="1016"/>
      <c r="P35" s="1016">
        <v>286999.63481999998</v>
      </c>
      <c r="Q35" s="1016"/>
      <c r="R35" s="1016">
        <v>3204</v>
      </c>
      <c r="S35" s="1016"/>
      <c r="T35" s="1016">
        <v>2676106.9771199999</v>
      </c>
    </row>
    <row r="36" spans="1:20" s="24" customFormat="1" ht="15" customHeight="1">
      <c r="A36" s="184" t="s">
        <v>982</v>
      </c>
      <c r="B36" s="1015">
        <v>975200</v>
      </c>
      <c r="C36" s="1015" t="s">
        <v>983</v>
      </c>
      <c r="D36" s="1015">
        <v>1219000</v>
      </c>
      <c r="F36" s="1016">
        <v>1366</v>
      </c>
      <c r="G36" s="1016"/>
      <c r="H36" s="1016">
        <v>1480956.0915999999</v>
      </c>
      <c r="I36" s="1016"/>
      <c r="J36" s="1016">
        <v>42</v>
      </c>
      <c r="K36" s="1016"/>
      <c r="L36" s="1016">
        <v>46111.658600000002</v>
      </c>
      <c r="M36" s="1016"/>
      <c r="N36" s="1016">
        <v>210</v>
      </c>
      <c r="O36" s="1016"/>
      <c r="P36" s="1016">
        <v>228655.28659</v>
      </c>
      <c r="Q36" s="1016"/>
      <c r="R36" s="1016">
        <v>1618</v>
      </c>
      <c r="S36" s="1016"/>
      <c r="T36" s="1016">
        <v>1755723.03679</v>
      </c>
    </row>
    <row r="37" spans="1:20" s="24" customFormat="1" ht="15" customHeight="1">
      <c r="A37" s="184" t="s">
        <v>982</v>
      </c>
      <c r="B37" s="1015">
        <v>1219000</v>
      </c>
      <c r="C37" s="1015" t="s">
        <v>983</v>
      </c>
      <c r="D37" s="1015">
        <v>1828500</v>
      </c>
      <c r="F37" s="1016">
        <v>1443</v>
      </c>
      <c r="G37" s="1016"/>
      <c r="H37" s="1016">
        <v>2105706.4837199999</v>
      </c>
      <c r="I37" s="1016"/>
      <c r="J37" s="1016">
        <v>76</v>
      </c>
      <c r="K37" s="1016"/>
      <c r="L37" s="1016">
        <v>111388.66495000001</v>
      </c>
      <c r="M37" s="1016"/>
      <c r="N37" s="1016">
        <v>282</v>
      </c>
      <c r="O37" s="1016"/>
      <c r="P37" s="1016">
        <v>418035.23200999998</v>
      </c>
      <c r="Q37" s="1016"/>
      <c r="R37" s="1016">
        <v>1801</v>
      </c>
      <c r="S37" s="1016"/>
      <c r="T37" s="1016">
        <v>2635130.3806799999</v>
      </c>
    </row>
    <row r="38" spans="1:20" s="24" customFormat="1" ht="15" customHeight="1">
      <c r="A38" s="184" t="s">
        <v>982</v>
      </c>
      <c r="B38" s="1015">
        <v>1828500</v>
      </c>
      <c r="C38" s="1015" t="s">
        <v>983</v>
      </c>
      <c r="D38" s="1015">
        <v>2438000</v>
      </c>
      <c r="F38" s="1016">
        <v>517</v>
      </c>
      <c r="G38" s="1016"/>
      <c r="H38" s="1016">
        <v>1077974.69377</v>
      </c>
      <c r="I38" s="1016"/>
      <c r="J38" s="1016">
        <v>36</v>
      </c>
      <c r="K38" s="1016"/>
      <c r="L38" s="1016">
        <v>76682.991190000001</v>
      </c>
      <c r="M38" s="1016"/>
      <c r="N38" s="1016">
        <v>209</v>
      </c>
      <c r="O38" s="1016"/>
      <c r="P38" s="1016">
        <v>458784.64304</v>
      </c>
      <c r="Q38" s="1016"/>
      <c r="R38" s="1016">
        <v>762</v>
      </c>
      <c r="S38" s="1016"/>
      <c r="T38" s="1016">
        <v>1613442.328</v>
      </c>
    </row>
    <row r="39" spans="1:20" s="24" customFormat="1" ht="15" customHeight="1">
      <c r="A39" s="184" t="s">
        <v>982</v>
      </c>
      <c r="B39" s="1015">
        <v>2438000</v>
      </c>
      <c r="C39" s="1015" t="s">
        <v>983</v>
      </c>
      <c r="D39" s="1015">
        <v>6095000</v>
      </c>
      <c r="F39" s="1016">
        <v>428</v>
      </c>
      <c r="G39" s="1016"/>
      <c r="H39" s="1016">
        <v>1496166.4798900001</v>
      </c>
      <c r="I39" s="1016"/>
      <c r="J39" s="1016">
        <v>58</v>
      </c>
      <c r="K39" s="1016"/>
      <c r="L39" s="1016">
        <v>224060.00565000001</v>
      </c>
      <c r="M39" s="1016"/>
      <c r="N39" s="1016">
        <v>195</v>
      </c>
      <c r="O39" s="1016"/>
      <c r="P39" s="1016">
        <v>728824.75997999997</v>
      </c>
      <c r="Q39" s="1016"/>
      <c r="R39" s="1016">
        <v>681</v>
      </c>
      <c r="S39" s="1016"/>
      <c r="T39" s="1016">
        <v>2449051.2455199999</v>
      </c>
    </row>
    <row r="40" spans="1:20" s="24" customFormat="1" ht="15" customHeight="1">
      <c r="A40" s="184" t="s">
        <v>982</v>
      </c>
      <c r="B40" s="1015">
        <v>6095000</v>
      </c>
      <c r="C40" s="1015" t="s">
        <v>983</v>
      </c>
      <c r="D40" s="1015">
        <v>12190000</v>
      </c>
      <c r="F40" s="1016">
        <v>61</v>
      </c>
      <c r="G40" s="1016"/>
      <c r="H40" s="1016">
        <v>490058.67099000001</v>
      </c>
      <c r="I40" s="1016"/>
      <c r="J40" s="1016">
        <v>13</v>
      </c>
      <c r="K40" s="1016"/>
      <c r="L40" s="1016">
        <v>101488.19558</v>
      </c>
      <c r="M40" s="1016"/>
      <c r="N40" s="1016">
        <v>62</v>
      </c>
      <c r="O40" s="1016"/>
      <c r="P40" s="1016">
        <v>513867.83541</v>
      </c>
      <c r="Q40" s="1016"/>
      <c r="R40" s="1016">
        <v>136</v>
      </c>
      <c r="S40" s="1016"/>
      <c r="T40" s="1016">
        <v>1105414.7019800001</v>
      </c>
    </row>
    <row r="41" spans="1:20" s="24" customFormat="1" ht="15" customHeight="1">
      <c r="A41" s="184" t="s">
        <v>982</v>
      </c>
      <c r="B41" s="1015">
        <v>12190000</v>
      </c>
      <c r="C41" s="1015" t="s">
        <v>983</v>
      </c>
      <c r="D41" s="1015" t="s">
        <v>984</v>
      </c>
      <c r="F41" s="1016">
        <v>23</v>
      </c>
      <c r="G41" s="1016"/>
      <c r="H41" s="1016">
        <v>598728.89928000001</v>
      </c>
      <c r="I41" s="1016"/>
      <c r="J41" s="1016">
        <v>8</v>
      </c>
      <c r="K41" s="1016"/>
      <c r="L41" s="1016">
        <v>419804.64666000003</v>
      </c>
      <c r="M41" s="1016"/>
      <c r="N41" s="1016">
        <v>62</v>
      </c>
      <c r="O41" s="1016"/>
      <c r="P41" s="1016">
        <v>5327432.08586</v>
      </c>
      <c r="Q41" s="1016"/>
      <c r="R41" s="1016">
        <v>93</v>
      </c>
      <c r="S41" s="1016"/>
      <c r="T41" s="1016">
        <v>6345965.6318000006</v>
      </c>
    </row>
    <row r="42" spans="1:20" s="24" customFormat="1" ht="9.75" customHeight="1">
      <c r="A42" s="184"/>
      <c r="C42" s="184"/>
      <c r="D42" s="1012"/>
      <c r="F42" s="1016"/>
      <c r="G42" s="1016"/>
      <c r="H42" s="1016"/>
      <c r="I42" s="1016"/>
      <c r="J42" s="1016"/>
      <c r="K42" s="1016"/>
      <c r="L42" s="1016"/>
      <c r="M42" s="1016"/>
      <c r="N42" s="1016"/>
      <c r="O42" s="1016"/>
      <c r="P42" s="1016"/>
      <c r="Q42" s="1016"/>
      <c r="R42" s="1016"/>
      <c r="S42" s="1016"/>
      <c r="T42" s="1016"/>
    </row>
    <row r="43" spans="1:20" s="24" customFormat="1" ht="18" customHeight="1">
      <c r="A43" s="1011" t="s">
        <v>143</v>
      </c>
      <c r="C43" s="184"/>
      <c r="D43" s="1012"/>
      <c r="F43" s="1013">
        <v>728842</v>
      </c>
      <c r="G43" s="1013"/>
      <c r="H43" s="1013">
        <v>53764144.47242</v>
      </c>
      <c r="I43" s="1013"/>
      <c r="J43" s="1013">
        <v>3441</v>
      </c>
      <c r="K43" s="1013"/>
      <c r="L43" s="1013">
        <v>5643082.7288100002</v>
      </c>
      <c r="M43" s="1013"/>
      <c r="N43" s="1013">
        <v>47901</v>
      </c>
      <c r="O43" s="1013"/>
      <c r="P43" s="1013">
        <v>65518085.240980007</v>
      </c>
      <c r="Q43" s="1013"/>
      <c r="R43" s="1013">
        <v>780184</v>
      </c>
      <c r="S43" s="1013"/>
      <c r="T43" s="1013">
        <v>124925312.44221</v>
      </c>
    </row>
    <row r="44" spans="1:20" s="24" customFormat="1" ht="15" customHeight="1">
      <c r="A44" s="184"/>
      <c r="B44" s="1014" t="s">
        <v>981</v>
      </c>
      <c r="C44" s="1014"/>
      <c r="D44" s="1015">
        <v>12190</v>
      </c>
      <c r="F44" s="1016">
        <v>294305</v>
      </c>
      <c r="G44" s="1016"/>
      <c r="H44" s="1016">
        <v>1092181.5401100069</v>
      </c>
      <c r="I44" s="1016"/>
      <c r="J44" s="1016">
        <v>1804</v>
      </c>
      <c r="K44" s="1016"/>
      <c r="L44" s="1016">
        <v>3885.6629299996421</v>
      </c>
      <c r="M44" s="1016"/>
      <c r="N44" s="1016">
        <v>30053</v>
      </c>
      <c r="O44" s="1016"/>
      <c r="P44" s="1016">
        <v>92735.943930007517</v>
      </c>
      <c r="Q44" s="1016"/>
      <c r="R44" s="1016">
        <v>326162</v>
      </c>
      <c r="S44" s="1016"/>
      <c r="T44" s="1016">
        <v>1188803.1469699889</v>
      </c>
    </row>
    <row r="45" spans="1:20" s="24" customFormat="1" ht="15" customHeight="1">
      <c r="A45" s="184" t="s">
        <v>982</v>
      </c>
      <c r="B45" s="1015">
        <v>12190</v>
      </c>
      <c r="C45" s="1015" t="s">
        <v>983</v>
      </c>
      <c r="D45" s="1015">
        <v>30475</v>
      </c>
      <c r="F45" s="1016">
        <v>138302</v>
      </c>
      <c r="G45" s="1016"/>
      <c r="H45" s="1016">
        <v>2882165.7920200001</v>
      </c>
      <c r="I45" s="1016"/>
      <c r="J45" s="1016">
        <v>414</v>
      </c>
      <c r="K45" s="1016"/>
      <c r="L45" s="1016">
        <v>8549.4379300000001</v>
      </c>
      <c r="M45" s="1016"/>
      <c r="N45" s="1016">
        <v>8686</v>
      </c>
      <c r="O45" s="1016"/>
      <c r="P45" s="1016">
        <v>144918.54363999999</v>
      </c>
      <c r="Q45" s="1016"/>
      <c r="R45" s="1016">
        <v>147402</v>
      </c>
      <c r="S45" s="1016"/>
      <c r="T45" s="1016">
        <v>3035633.7735900003</v>
      </c>
    </row>
    <row r="46" spans="1:20" s="24" customFormat="1" ht="15" customHeight="1">
      <c r="A46" s="184" t="s">
        <v>982</v>
      </c>
      <c r="B46" s="1015">
        <v>30475</v>
      </c>
      <c r="C46" s="1015" t="s">
        <v>983</v>
      </c>
      <c r="D46" s="1015">
        <v>60950</v>
      </c>
      <c r="F46" s="1016">
        <v>109120</v>
      </c>
      <c r="G46" s="1016"/>
      <c r="H46" s="1016">
        <v>4889116.9960099999</v>
      </c>
      <c r="I46" s="1016"/>
      <c r="J46" s="1016">
        <v>270</v>
      </c>
      <c r="K46" s="1016"/>
      <c r="L46" s="1016">
        <v>11573.286689999999</v>
      </c>
      <c r="M46" s="1016"/>
      <c r="N46" s="1016">
        <v>1452</v>
      </c>
      <c r="O46" s="1016"/>
      <c r="P46" s="1016">
        <v>63232.984020000004</v>
      </c>
      <c r="Q46" s="1016"/>
      <c r="R46" s="1016">
        <v>110842</v>
      </c>
      <c r="S46" s="1016"/>
      <c r="T46" s="1016">
        <v>4963923.2667200007</v>
      </c>
    </row>
    <row r="47" spans="1:20" s="24" customFormat="1" ht="15" customHeight="1">
      <c r="A47" s="184" t="s">
        <v>982</v>
      </c>
      <c r="B47" s="1015">
        <v>60950</v>
      </c>
      <c r="C47" s="1015" t="s">
        <v>983</v>
      </c>
      <c r="D47" s="1015">
        <v>121900</v>
      </c>
      <c r="F47" s="1016">
        <v>93757</v>
      </c>
      <c r="G47" s="1016"/>
      <c r="H47" s="1016">
        <v>8391573.1187699996</v>
      </c>
      <c r="I47" s="1016"/>
      <c r="J47" s="1016">
        <v>189</v>
      </c>
      <c r="K47" s="1016"/>
      <c r="L47" s="1016">
        <v>16709.368449999998</v>
      </c>
      <c r="M47" s="1016"/>
      <c r="N47" s="1016">
        <v>1269</v>
      </c>
      <c r="O47" s="1016"/>
      <c r="P47" s="1016">
        <v>112017.88066</v>
      </c>
      <c r="Q47" s="1016"/>
      <c r="R47" s="1016">
        <v>95215</v>
      </c>
      <c r="S47" s="1016"/>
      <c r="T47" s="1016">
        <v>8520300.3678799998</v>
      </c>
    </row>
    <row r="48" spans="1:20" s="24" customFormat="1" ht="15" customHeight="1">
      <c r="A48" s="184" t="s">
        <v>982</v>
      </c>
      <c r="B48" s="1015">
        <v>121900</v>
      </c>
      <c r="C48" s="1015" t="s">
        <v>983</v>
      </c>
      <c r="D48" s="1015">
        <v>243800</v>
      </c>
      <c r="F48" s="1016">
        <v>51762</v>
      </c>
      <c r="G48" s="1016"/>
      <c r="H48" s="1016">
        <v>8813925.6815499999</v>
      </c>
      <c r="I48" s="1016"/>
      <c r="J48" s="1016">
        <v>160</v>
      </c>
      <c r="K48" s="1016"/>
      <c r="L48" s="1016">
        <v>27710.259399999999</v>
      </c>
      <c r="M48" s="1016"/>
      <c r="N48" s="1016">
        <v>1084</v>
      </c>
      <c r="O48" s="1016"/>
      <c r="P48" s="1016">
        <v>189755.98347000001</v>
      </c>
      <c r="Q48" s="1016"/>
      <c r="R48" s="1016">
        <v>53006</v>
      </c>
      <c r="S48" s="1016"/>
      <c r="T48" s="1016">
        <v>9031391.924420001</v>
      </c>
    </row>
    <row r="49" spans="1:20" s="24" customFormat="1" ht="15" customHeight="1">
      <c r="A49" s="184" t="s">
        <v>982</v>
      </c>
      <c r="B49" s="1015">
        <v>243800</v>
      </c>
      <c r="C49" s="1015" t="s">
        <v>983</v>
      </c>
      <c r="D49" s="1015">
        <v>487600</v>
      </c>
      <c r="F49" s="1016">
        <v>25702</v>
      </c>
      <c r="G49" s="1016"/>
      <c r="H49" s="1016">
        <v>8643099.17973</v>
      </c>
      <c r="I49" s="1016"/>
      <c r="J49" s="1016">
        <v>138</v>
      </c>
      <c r="K49" s="1016"/>
      <c r="L49" s="1016">
        <v>47539.107400000001</v>
      </c>
      <c r="M49" s="1016"/>
      <c r="N49" s="1016">
        <v>1068</v>
      </c>
      <c r="O49" s="1016"/>
      <c r="P49" s="1016">
        <v>372577.52602999995</v>
      </c>
      <c r="Q49" s="1016"/>
      <c r="R49" s="1016">
        <v>26908</v>
      </c>
      <c r="S49" s="1016"/>
      <c r="T49" s="1016">
        <v>9063215.8131600004</v>
      </c>
    </row>
    <row r="50" spans="1:20" s="24" customFormat="1" ht="15" customHeight="1">
      <c r="A50" s="184" t="s">
        <v>982</v>
      </c>
      <c r="B50" s="1015">
        <v>487600</v>
      </c>
      <c r="C50" s="1015" t="s">
        <v>983</v>
      </c>
      <c r="D50" s="1015">
        <v>731400</v>
      </c>
      <c r="F50" s="1016">
        <v>7470</v>
      </c>
      <c r="G50" s="1016"/>
      <c r="H50" s="1016">
        <v>4359429.4535499997</v>
      </c>
      <c r="I50" s="1016"/>
      <c r="J50" s="1016">
        <v>50</v>
      </c>
      <c r="K50" s="1016"/>
      <c r="L50" s="1016">
        <v>29968.15941</v>
      </c>
      <c r="M50" s="1016"/>
      <c r="N50" s="1016">
        <v>570</v>
      </c>
      <c r="O50" s="1016"/>
      <c r="P50" s="1016">
        <v>334590.82641000004</v>
      </c>
      <c r="Q50" s="1016"/>
      <c r="R50" s="1016">
        <v>8090</v>
      </c>
      <c r="S50" s="1016"/>
      <c r="T50" s="1016">
        <v>4723988.4393699998</v>
      </c>
    </row>
    <row r="51" spans="1:20" s="24" customFormat="1" ht="15" customHeight="1">
      <c r="A51" s="184" t="s">
        <v>982</v>
      </c>
      <c r="B51" s="1015">
        <v>731400</v>
      </c>
      <c r="C51" s="1015" t="s">
        <v>983</v>
      </c>
      <c r="D51" s="1015">
        <v>975200</v>
      </c>
      <c r="F51" s="1016">
        <v>3204</v>
      </c>
      <c r="G51" s="1016"/>
      <c r="H51" s="1016">
        <v>2659783.9306999999</v>
      </c>
      <c r="I51" s="1016"/>
      <c r="J51" s="1016">
        <v>39</v>
      </c>
      <c r="K51" s="1016"/>
      <c r="L51" s="1016">
        <v>32582.93419</v>
      </c>
      <c r="M51" s="1016"/>
      <c r="N51" s="1016">
        <v>456</v>
      </c>
      <c r="O51" s="1016"/>
      <c r="P51" s="1016">
        <v>379260.67193999997</v>
      </c>
      <c r="Q51" s="1016"/>
      <c r="R51" s="1016">
        <v>3699</v>
      </c>
      <c r="S51" s="1016"/>
      <c r="T51" s="1016">
        <v>3071627.5368300001</v>
      </c>
    </row>
    <row r="52" spans="1:20" s="24" customFormat="1" ht="15" customHeight="1">
      <c r="A52" s="184" t="s">
        <v>982</v>
      </c>
      <c r="B52" s="1015">
        <v>975200</v>
      </c>
      <c r="C52" s="1015" t="s">
        <v>983</v>
      </c>
      <c r="D52" s="1015">
        <v>1219000</v>
      </c>
      <c r="F52" s="1016">
        <v>1792</v>
      </c>
      <c r="G52" s="1016"/>
      <c r="H52" s="1016">
        <v>1942185.1346800001</v>
      </c>
      <c r="I52" s="1016"/>
      <c r="J52" s="1016">
        <v>42</v>
      </c>
      <c r="K52" s="1016"/>
      <c r="L52" s="1016">
        <v>44776.241430000002</v>
      </c>
      <c r="M52" s="1016"/>
      <c r="N52" s="1016">
        <v>350</v>
      </c>
      <c r="O52" s="1016"/>
      <c r="P52" s="1016">
        <v>377119.45406000002</v>
      </c>
      <c r="Q52" s="1016"/>
      <c r="R52" s="1016">
        <v>2184</v>
      </c>
      <c r="S52" s="1016"/>
      <c r="T52" s="1016">
        <v>2364080.83017</v>
      </c>
    </row>
    <row r="53" spans="1:20" s="24" customFormat="1" ht="15" customHeight="1">
      <c r="A53" s="184" t="s">
        <v>982</v>
      </c>
      <c r="B53" s="1015">
        <v>1219000</v>
      </c>
      <c r="C53" s="1015" t="s">
        <v>983</v>
      </c>
      <c r="D53" s="1015">
        <v>1828500</v>
      </c>
      <c r="F53" s="1016">
        <v>1622</v>
      </c>
      <c r="G53" s="1016"/>
      <c r="H53" s="1016">
        <v>2380868.3497800003</v>
      </c>
      <c r="I53" s="1016"/>
      <c r="J53" s="1016">
        <v>60</v>
      </c>
      <c r="K53" s="1016"/>
      <c r="L53" s="1016">
        <v>88084.84868000001</v>
      </c>
      <c r="M53" s="1016"/>
      <c r="N53" s="1016">
        <v>424</v>
      </c>
      <c r="O53" s="1016"/>
      <c r="P53" s="1016">
        <v>630320.42861000006</v>
      </c>
      <c r="Q53" s="1016"/>
      <c r="R53" s="1016">
        <v>2106</v>
      </c>
      <c r="S53" s="1016"/>
      <c r="T53" s="1016">
        <v>3099273.6270700004</v>
      </c>
    </row>
    <row r="54" spans="1:20" s="24" customFormat="1" ht="15" customHeight="1">
      <c r="A54" s="184" t="s">
        <v>982</v>
      </c>
      <c r="B54" s="1015">
        <v>1828500</v>
      </c>
      <c r="C54" s="1015" t="s">
        <v>983</v>
      </c>
      <c r="D54" s="1015">
        <v>2438000</v>
      </c>
      <c r="F54" s="1016">
        <v>719</v>
      </c>
      <c r="G54" s="1016"/>
      <c r="H54" s="1016">
        <v>1493585.3835199999</v>
      </c>
      <c r="I54" s="1016"/>
      <c r="J54" s="1016">
        <v>34</v>
      </c>
      <c r="K54" s="1016"/>
      <c r="L54" s="1016">
        <v>71652.312590000001</v>
      </c>
      <c r="M54" s="1016"/>
      <c r="N54" s="1016">
        <v>346</v>
      </c>
      <c r="O54" s="1016"/>
      <c r="P54" s="1016">
        <v>720129.43382000003</v>
      </c>
      <c r="Q54" s="1016"/>
      <c r="R54" s="1016">
        <v>1099</v>
      </c>
      <c r="S54" s="1016"/>
      <c r="T54" s="1016">
        <v>2285367.1299299998</v>
      </c>
    </row>
    <row r="55" spans="1:20" s="24" customFormat="1" ht="15" customHeight="1">
      <c r="A55" s="184" t="s">
        <v>982</v>
      </c>
      <c r="B55" s="1015">
        <v>2438000</v>
      </c>
      <c r="C55" s="1015" t="s">
        <v>983</v>
      </c>
      <c r="D55" s="1015">
        <v>6095000</v>
      </c>
      <c r="F55" s="1016">
        <v>866</v>
      </c>
      <c r="G55" s="1016"/>
      <c r="H55" s="1016">
        <v>3108813.6592399999</v>
      </c>
      <c r="I55" s="1016"/>
      <c r="J55" s="1016">
        <v>108</v>
      </c>
      <c r="K55" s="1016"/>
      <c r="L55" s="1016">
        <v>438405.17327999999</v>
      </c>
      <c r="M55" s="1016"/>
      <c r="N55" s="1016">
        <v>848</v>
      </c>
      <c r="O55" s="1016"/>
      <c r="P55" s="1016">
        <v>3305632.1248400002</v>
      </c>
      <c r="Q55" s="1016"/>
      <c r="R55" s="1016">
        <v>1822</v>
      </c>
      <c r="S55" s="1016"/>
      <c r="T55" s="1016">
        <v>6852850.9573599994</v>
      </c>
    </row>
    <row r="56" spans="1:20" s="24" customFormat="1" ht="15" customHeight="1">
      <c r="A56" s="184" t="s">
        <v>982</v>
      </c>
      <c r="B56" s="1015">
        <v>6095000</v>
      </c>
      <c r="C56" s="1015" t="s">
        <v>983</v>
      </c>
      <c r="D56" s="1015">
        <v>12190000</v>
      </c>
      <c r="F56" s="1016">
        <v>158</v>
      </c>
      <c r="G56" s="1016"/>
      <c r="H56" s="1016">
        <v>1375010.9171899999</v>
      </c>
      <c r="I56" s="1016"/>
      <c r="J56" s="1016">
        <v>55</v>
      </c>
      <c r="K56" s="1016"/>
      <c r="L56" s="1016">
        <v>471520.59972000006</v>
      </c>
      <c r="M56" s="1016"/>
      <c r="N56" s="1016">
        <v>474</v>
      </c>
      <c r="O56" s="1016"/>
      <c r="P56" s="1016">
        <v>4184801.5224600001</v>
      </c>
      <c r="Q56" s="1016"/>
      <c r="R56" s="1016">
        <v>687</v>
      </c>
      <c r="S56" s="1016"/>
      <c r="T56" s="1016">
        <v>6031333.0393699994</v>
      </c>
    </row>
    <row r="57" spans="1:20" s="24" customFormat="1" ht="15" customHeight="1">
      <c r="A57" s="184" t="s">
        <v>982</v>
      </c>
      <c r="B57" s="1015">
        <v>12190000</v>
      </c>
      <c r="C57" s="1015" t="s">
        <v>983</v>
      </c>
      <c r="D57" s="616" t="s">
        <v>984</v>
      </c>
      <c r="F57" s="1016">
        <v>63</v>
      </c>
      <c r="G57" s="1016"/>
      <c r="H57" s="1016">
        <v>1732405.3355699999</v>
      </c>
      <c r="I57" s="1016"/>
      <c r="J57" s="1016">
        <v>78</v>
      </c>
      <c r="K57" s="1016"/>
      <c r="L57" s="1016">
        <v>4350125.3367100004</v>
      </c>
      <c r="M57" s="1016"/>
      <c r="N57" s="1016">
        <v>821</v>
      </c>
      <c r="O57" s="1016"/>
      <c r="P57" s="1016">
        <v>54610991.917089999</v>
      </c>
      <c r="Q57" s="1016"/>
      <c r="R57" s="1016">
        <v>962</v>
      </c>
      <c r="S57" s="1016"/>
      <c r="T57" s="1016">
        <v>60693522.589370005</v>
      </c>
    </row>
    <row r="58" spans="1:20" s="24" customFormat="1" ht="9.75" customHeight="1">
      <c r="A58" s="184"/>
      <c r="B58" s="1014"/>
      <c r="C58" s="1014"/>
      <c r="D58" s="1015"/>
      <c r="F58" s="1016"/>
      <c r="G58" s="1016"/>
      <c r="H58" s="1016"/>
      <c r="I58" s="1016"/>
      <c r="J58" s="1016"/>
      <c r="K58" s="1016"/>
      <c r="L58" s="1016"/>
      <c r="M58" s="1016"/>
      <c r="N58" s="1016"/>
      <c r="O58" s="1016"/>
      <c r="P58" s="1016"/>
      <c r="Q58" s="1016"/>
      <c r="R58" s="1016"/>
      <c r="S58" s="1016"/>
      <c r="T58" s="1016"/>
    </row>
    <row r="59" spans="1:20" s="18" customFormat="1" ht="20.100000000000001" customHeight="1">
      <c r="A59" s="1011" t="s">
        <v>478</v>
      </c>
      <c r="B59" s="24"/>
      <c r="C59" s="184"/>
      <c r="D59" s="1012"/>
      <c r="E59" s="24"/>
      <c r="F59" s="1013">
        <v>5113046</v>
      </c>
      <c r="G59" s="1013"/>
      <c r="H59" s="1013">
        <v>7071470.5292499997</v>
      </c>
      <c r="I59" s="1013"/>
      <c r="J59" s="1013" t="s">
        <v>115</v>
      </c>
      <c r="K59" s="1013"/>
      <c r="L59" s="1013" t="s">
        <v>115</v>
      </c>
      <c r="M59" s="1013"/>
      <c r="N59" s="1013" t="s">
        <v>115</v>
      </c>
      <c r="O59" s="1013"/>
      <c r="P59" s="1013" t="s">
        <v>115</v>
      </c>
      <c r="Q59" s="1013"/>
      <c r="R59" s="1013">
        <v>5113046</v>
      </c>
      <c r="S59" s="1013"/>
      <c r="T59" s="1013">
        <v>7071470.5292499997</v>
      </c>
    </row>
    <row r="60" spans="1:20" s="24" customFormat="1" ht="15" customHeight="1">
      <c r="A60" s="184"/>
      <c r="B60" s="1014" t="s">
        <v>981</v>
      </c>
      <c r="C60" s="1014"/>
      <c r="D60" s="1015">
        <v>12190</v>
      </c>
      <c r="F60" s="1016">
        <v>5000652</v>
      </c>
      <c r="G60" s="1016"/>
      <c r="H60" s="1016">
        <v>1911104.7088600006</v>
      </c>
      <c r="I60" s="1016"/>
      <c r="J60" s="1016" t="s">
        <v>115</v>
      </c>
      <c r="K60" s="1016"/>
      <c r="L60" s="1016" t="s">
        <v>115</v>
      </c>
      <c r="M60" s="1016"/>
      <c r="N60" s="1016" t="s">
        <v>115</v>
      </c>
      <c r="O60" s="1016"/>
      <c r="P60" s="1016" t="s">
        <v>115</v>
      </c>
      <c r="Q60" s="1016"/>
      <c r="R60" s="1016">
        <v>5000652</v>
      </c>
      <c r="S60" s="1016"/>
      <c r="T60" s="1016">
        <v>1911104.7088600006</v>
      </c>
    </row>
    <row r="61" spans="1:20" s="24" customFormat="1" ht="15" customHeight="1">
      <c r="A61" s="184" t="s">
        <v>982</v>
      </c>
      <c r="B61" s="1015">
        <v>12190</v>
      </c>
      <c r="C61" s="1015" t="s">
        <v>983</v>
      </c>
      <c r="D61" s="1015">
        <v>30475</v>
      </c>
      <c r="F61" s="1016">
        <v>65169</v>
      </c>
      <c r="G61" s="1016"/>
      <c r="H61" s="1016">
        <v>1241582.12659</v>
      </c>
      <c r="I61" s="1016"/>
      <c r="J61" s="1016" t="s">
        <v>115</v>
      </c>
      <c r="K61" s="1016"/>
      <c r="L61" s="1016" t="s">
        <v>115</v>
      </c>
      <c r="M61" s="1016"/>
      <c r="N61" s="1016" t="s">
        <v>115</v>
      </c>
      <c r="O61" s="1016"/>
      <c r="P61" s="1016" t="s">
        <v>115</v>
      </c>
      <c r="Q61" s="1016"/>
      <c r="R61" s="1016">
        <v>65169</v>
      </c>
      <c r="S61" s="1016"/>
      <c r="T61" s="1016">
        <v>1241582.12659</v>
      </c>
    </row>
    <row r="62" spans="1:20" s="24" customFormat="1" ht="15" customHeight="1">
      <c r="A62" s="184" t="s">
        <v>982</v>
      </c>
      <c r="B62" s="1015">
        <v>30475</v>
      </c>
      <c r="C62" s="1015" t="s">
        <v>983</v>
      </c>
      <c r="D62" s="1015">
        <v>60950</v>
      </c>
      <c r="F62" s="1016">
        <v>26259</v>
      </c>
      <c r="G62" s="1016"/>
      <c r="H62" s="1016">
        <v>1116287.2081199999</v>
      </c>
      <c r="I62" s="1016"/>
      <c r="J62" s="1016" t="s">
        <v>115</v>
      </c>
      <c r="K62" s="1016"/>
      <c r="L62" s="1016" t="s">
        <v>115</v>
      </c>
      <c r="M62" s="1016"/>
      <c r="N62" s="1016" t="s">
        <v>115</v>
      </c>
      <c r="O62" s="1016"/>
      <c r="P62" s="1016" t="s">
        <v>115</v>
      </c>
      <c r="Q62" s="1016"/>
      <c r="R62" s="1016">
        <v>26259</v>
      </c>
      <c r="S62" s="1016"/>
      <c r="T62" s="1016">
        <v>1116287.2081199999</v>
      </c>
    </row>
    <row r="63" spans="1:20" s="24" customFormat="1" ht="15" customHeight="1">
      <c r="A63" s="184" t="s">
        <v>982</v>
      </c>
      <c r="B63" s="1015">
        <v>60950</v>
      </c>
      <c r="C63" s="1015" t="s">
        <v>983</v>
      </c>
      <c r="D63" s="1015">
        <v>121900</v>
      </c>
      <c r="F63" s="1016">
        <v>13474</v>
      </c>
      <c r="G63" s="1016"/>
      <c r="H63" s="1016">
        <v>1139263.9271099998</v>
      </c>
      <c r="I63" s="1016"/>
      <c r="J63" s="1016" t="s">
        <v>115</v>
      </c>
      <c r="K63" s="1016"/>
      <c r="L63" s="1016" t="s">
        <v>115</v>
      </c>
      <c r="M63" s="1016"/>
      <c r="N63" s="1016" t="s">
        <v>115</v>
      </c>
      <c r="O63" s="1016"/>
      <c r="P63" s="1016" t="s">
        <v>115</v>
      </c>
      <c r="Q63" s="1016"/>
      <c r="R63" s="1016">
        <v>13474</v>
      </c>
      <c r="S63" s="1016"/>
      <c r="T63" s="1016">
        <v>1139263.9271099998</v>
      </c>
    </row>
    <row r="64" spans="1:20" s="24" customFormat="1" ht="15" customHeight="1">
      <c r="A64" s="184" t="s">
        <v>982</v>
      </c>
      <c r="B64" s="1015">
        <v>121900</v>
      </c>
      <c r="C64" s="1015" t="s">
        <v>983</v>
      </c>
      <c r="D64" s="1015">
        <v>243800</v>
      </c>
      <c r="F64" s="1016">
        <v>5594</v>
      </c>
      <c r="G64" s="1016"/>
      <c r="H64" s="1016">
        <v>925992.83476</v>
      </c>
      <c r="I64" s="1016"/>
      <c r="J64" s="1016" t="s">
        <v>115</v>
      </c>
      <c r="K64" s="1016"/>
      <c r="L64" s="1016" t="s">
        <v>115</v>
      </c>
      <c r="M64" s="1016"/>
      <c r="N64" s="1016" t="s">
        <v>115</v>
      </c>
      <c r="O64" s="1016"/>
      <c r="P64" s="1016" t="s">
        <v>115</v>
      </c>
      <c r="Q64" s="1016"/>
      <c r="R64" s="1016">
        <v>5594</v>
      </c>
      <c r="S64" s="1016"/>
      <c r="T64" s="1016">
        <v>925992.83476</v>
      </c>
    </row>
    <row r="65" spans="1:20" s="24" customFormat="1" ht="15" customHeight="1">
      <c r="A65" s="184" t="s">
        <v>982</v>
      </c>
      <c r="B65" s="1015">
        <v>243800</v>
      </c>
      <c r="C65" s="1015" t="s">
        <v>983</v>
      </c>
      <c r="D65" s="1015">
        <v>487600</v>
      </c>
      <c r="F65" s="1016">
        <v>1569</v>
      </c>
      <c r="G65" s="1016"/>
      <c r="H65" s="1016">
        <v>507213.40856999997</v>
      </c>
      <c r="I65" s="1016"/>
      <c r="J65" s="1016" t="s">
        <v>115</v>
      </c>
      <c r="K65" s="1016"/>
      <c r="L65" s="1016" t="s">
        <v>115</v>
      </c>
      <c r="M65" s="1016"/>
      <c r="N65" s="1016" t="s">
        <v>115</v>
      </c>
      <c r="O65" s="1016"/>
      <c r="P65" s="1016" t="s">
        <v>115</v>
      </c>
      <c r="Q65" s="1016"/>
      <c r="R65" s="1016">
        <v>1569</v>
      </c>
      <c r="S65" s="1016"/>
      <c r="T65" s="1016">
        <v>507213.40856999997</v>
      </c>
    </row>
    <row r="66" spans="1:20" s="24" customFormat="1" ht="15" customHeight="1">
      <c r="A66" s="184" t="s">
        <v>982</v>
      </c>
      <c r="B66" s="1015">
        <v>487600</v>
      </c>
      <c r="C66" s="1015" t="s">
        <v>983</v>
      </c>
      <c r="D66" s="1015">
        <v>731400</v>
      </c>
      <c r="F66" s="1016">
        <v>240</v>
      </c>
      <c r="G66" s="1016"/>
      <c r="H66" s="1016">
        <v>138173.62313999998</v>
      </c>
      <c r="I66" s="1016"/>
      <c r="J66" s="1016" t="s">
        <v>115</v>
      </c>
      <c r="K66" s="1016"/>
      <c r="L66" s="1016" t="s">
        <v>115</v>
      </c>
      <c r="M66" s="1016"/>
      <c r="N66" s="1016" t="s">
        <v>115</v>
      </c>
      <c r="O66" s="1016"/>
      <c r="P66" s="1016" t="s">
        <v>115</v>
      </c>
      <c r="Q66" s="1016"/>
      <c r="R66" s="1016">
        <v>240</v>
      </c>
      <c r="S66" s="1016"/>
      <c r="T66" s="1016">
        <v>138173.62313999998</v>
      </c>
    </row>
    <row r="67" spans="1:20" s="24" customFormat="1" ht="15" customHeight="1">
      <c r="A67" s="184" t="s">
        <v>982</v>
      </c>
      <c r="B67" s="1015">
        <v>731400</v>
      </c>
      <c r="C67" s="1015" t="s">
        <v>983</v>
      </c>
      <c r="D67" s="1015">
        <v>975200</v>
      </c>
      <c r="F67" s="1016">
        <v>54</v>
      </c>
      <c r="G67" s="1016"/>
      <c r="H67" s="1016">
        <v>45036.344119999994</v>
      </c>
      <c r="I67" s="1016"/>
      <c r="J67" s="1016" t="s">
        <v>115</v>
      </c>
      <c r="K67" s="1016"/>
      <c r="L67" s="1016" t="s">
        <v>115</v>
      </c>
      <c r="M67" s="1016"/>
      <c r="N67" s="1016" t="s">
        <v>115</v>
      </c>
      <c r="O67" s="1016"/>
      <c r="P67" s="1016" t="s">
        <v>115</v>
      </c>
      <c r="Q67" s="1016"/>
      <c r="R67" s="1016">
        <v>54</v>
      </c>
      <c r="S67" s="1016"/>
      <c r="T67" s="1016">
        <v>45036.344119999994</v>
      </c>
    </row>
    <row r="68" spans="1:20" s="24" customFormat="1" ht="15" customHeight="1">
      <c r="A68" s="184" t="s">
        <v>982</v>
      </c>
      <c r="B68" s="1015">
        <v>975200</v>
      </c>
      <c r="C68" s="1015" t="s">
        <v>983</v>
      </c>
      <c r="D68" s="1015">
        <v>1219000</v>
      </c>
      <c r="F68" s="1016">
        <v>15</v>
      </c>
      <c r="G68" s="1016"/>
      <c r="H68" s="1016">
        <v>16469.014460000002</v>
      </c>
      <c r="I68" s="1016"/>
      <c r="J68" s="1016" t="s">
        <v>115</v>
      </c>
      <c r="K68" s="1016"/>
      <c r="L68" s="1016" t="s">
        <v>115</v>
      </c>
      <c r="M68" s="1016"/>
      <c r="N68" s="1016" t="s">
        <v>115</v>
      </c>
      <c r="O68" s="1016"/>
      <c r="P68" s="1016" t="s">
        <v>115</v>
      </c>
      <c r="Q68" s="1016"/>
      <c r="R68" s="1016">
        <v>15</v>
      </c>
      <c r="S68" s="1016"/>
      <c r="T68" s="1016">
        <v>16469.014460000002</v>
      </c>
    </row>
    <row r="69" spans="1:20" s="24" customFormat="1" ht="15" customHeight="1">
      <c r="A69" s="184" t="s">
        <v>982</v>
      </c>
      <c r="B69" s="1015">
        <v>1219000</v>
      </c>
      <c r="C69" s="1015" t="s">
        <v>983</v>
      </c>
      <c r="D69" s="1015">
        <v>1828500</v>
      </c>
      <c r="F69" s="1016">
        <v>17</v>
      </c>
      <c r="G69" s="1016"/>
      <c r="H69" s="1016">
        <v>23794.74006</v>
      </c>
      <c r="I69" s="1016"/>
      <c r="J69" s="1016" t="s">
        <v>115</v>
      </c>
      <c r="K69" s="1016"/>
      <c r="L69" s="1016" t="s">
        <v>115</v>
      </c>
      <c r="M69" s="1016"/>
      <c r="N69" s="1016" t="s">
        <v>115</v>
      </c>
      <c r="O69" s="1016"/>
      <c r="P69" s="1016" t="s">
        <v>115</v>
      </c>
      <c r="Q69" s="1016"/>
      <c r="R69" s="1016">
        <v>17</v>
      </c>
      <c r="S69" s="1016"/>
      <c r="T69" s="1016">
        <v>23794.74006</v>
      </c>
    </row>
    <row r="70" spans="1:20" s="24" customFormat="1" ht="15" customHeight="1">
      <c r="A70" s="184" t="s">
        <v>982</v>
      </c>
      <c r="B70" s="1015">
        <v>1828500</v>
      </c>
      <c r="C70" s="1015" t="s">
        <v>983</v>
      </c>
      <c r="D70" s="1015">
        <v>2438000</v>
      </c>
      <c r="F70" s="1016">
        <v>3</v>
      </c>
      <c r="G70" s="1016"/>
      <c r="H70" s="1016">
        <v>6552.5934600000001</v>
      </c>
      <c r="I70" s="1016"/>
      <c r="J70" s="1016" t="s">
        <v>115</v>
      </c>
      <c r="K70" s="1016"/>
      <c r="L70" s="1016" t="s">
        <v>115</v>
      </c>
      <c r="M70" s="1016"/>
      <c r="N70" s="1016" t="s">
        <v>115</v>
      </c>
      <c r="O70" s="1016"/>
      <c r="P70" s="1016" t="s">
        <v>115</v>
      </c>
      <c r="Q70" s="1016"/>
      <c r="R70" s="1016">
        <v>3</v>
      </c>
      <c r="S70" s="1016"/>
      <c r="T70" s="1016">
        <v>6552.5934600000001</v>
      </c>
    </row>
    <row r="71" spans="1:20" s="24" customFormat="1" ht="15" customHeight="1">
      <c r="A71" s="184" t="s">
        <v>982</v>
      </c>
      <c r="B71" s="1015">
        <v>2438000</v>
      </c>
      <c r="C71" s="1015" t="s">
        <v>983</v>
      </c>
      <c r="D71" s="1015">
        <v>6095000</v>
      </c>
      <c r="F71" s="1016" t="s">
        <v>115</v>
      </c>
      <c r="G71" s="1016"/>
      <c r="H71" s="1016" t="s">
        <v>115</v>
      </c>
      <c r="I71" s="1016"/>
      <c r="J71" s="1016" t="s">
        <v>115</v>
      </c>
      <c r="K71" s="1016"/>
      <c r="L71" s="1016" t="s">
        <v>115</v>
      </c>
      <c r="M71" s="1016"/>
      <c r="N71" s="1016" t="s">
        <v>115</v>
      </c>
      <c r="O71" s="1016"/>
      <c r="P71" s="1016" t="s">
        <v>115</v>
      </c>
      <c r="Q71" s="1016"/>
      <c r="R71" s="1016" t="s">
        <v>115</v>
      </c>
      <c r="S71" s="1016"/>
      <c r="T71" s="1016" t="s">
        <v>115</v>
      </c>
    </row>
    <row r="72" spans="1:20" s="24" customFormat="1" ht="15" customHeight="1">
      <c r="A72" s="184" t="s">
        <v>982</v>
      </c>
      <c r="B72" s="1015">
        <v>6095000</v>
      </c>
      <c r="C72" s="1015" t="s">
        <v>983</v>
      </c>
      <c r="D72" s="1015">
        <v>12190000</v>
      </c>
      <c r="F72" s="1016" t="s">
        <v>115</v>
      </c>
      <c r="G72" s="1016"/>
      <c r="H72" s="1016" t="s">
        <v>115</v>
      </c>
      <c r="I72" s="1016"/>
      <c r="J72" s="1016" t="s">
        <v>115</v>
      </c>
      <c r="K72" s="1016"/>
      <c r="L72" s="1016" t="s">
        <v>115</v>
      </c>
      <c r="M72" s="1016"/>
      <c r="N72" s="1016" t="s">
        <v>115</v>
      </c>
      <c r="O72" s="1016"/>
      <c r="P72" s="1016" t="s">
        <v>115</v>
      </c>
      <c r="Q72" s="1016"/>
      <c r="R72" s="1016" t="s">
        <v>115</v>
      </c>
      <c r="S72" s="1016"/>
      <c r="T72" s="1016" t="s">
        <v>115</v>
      </c>
    </row>
    <row r="73" spans="1:20" s="24" customFormat="1" ht="15" customHeight="1">
      <c r="A73" s="184" t="s">
        <v>982</v>
      </c>
      <c r="B73" s="1015">
        <v>12190000</v>
      </c>
      <c r="C73" s="1015" t="s">
        <v>983</v>
      </c>
      <c r="D73" s="616" t="s">
        <v>984</v>
      </c>
      <c r="F73" s="1016" t="s">
        <v>115</v>
      </c>
      <c r="G73" s="1016"/>
      <c r="H73" s="1016" t="s">
        <v>115</v>
      </c>
      <c r="I73" s="1016"/>
      <c r="J73" s="1016" t="s">
        <v>115</v>
      </c>
      <c r="K73" s="1016"/>
      <c r="L73" s="1016" t="s">
        <v>115</v>
      </c>
      <c r="M73" s="1016"/>
      <c r="N73" s="1016" t="s">
        <v>115</v>
      </c>
      <c r="O73" s="1016"/>
      <c r="P73" s="1016" t="s">
        <v>115</v>
      </c>
      <c r="Q73" s="1016"/>
      <c r="R73" s="1016" t="s">
        <v>115</v>
      </c>
      <c r="S73" s="1016"/>
      <c r="T73" s="1016" t="s">
        <v>115</v>
      </c>
    </row>
    <row r="74" spans="1:20" s="24" customFormat="1" ht="9.75" customHeight="1">
      <c r="A74" s="184"/>
      <c r="B74" s="1014"/>
      <c r="C74" s="1014"/>
      <c r="D74" s="1015"/>
      <c r="F74" s="1016"/>
      <c r="G74" s="1016"/>
      <c r="H74" s="1016"/>
      <c r="I74" s="1016"/>
      <c r="J74" s="1016"/>
      <c r="K74" s="1016"/>
      <c r="L74" s="1016"/>
      <c r="M74" s="1016"/>
      <c r="N74" s="1016"/>
      <c r="O74" s="1016"/>
      <c r="P74" s="1016"/>
      <c r="Q74" s="1016"/>
      <c r="R74" s="1016"/>
      <c r="S74" s="1016"/>
      <c r="T74" s="1016"/>
    </row>
    <row r="75" spans="1:20" s="18" customFormat="1">
      <c r="A75" s="1011" t="s">
        <v>152</v>
      </c>
      <c r="B75" s="24"/>
      <c r="C75" s="184"/>
      <c r="D75" s="1012"/>
      <c r="E75" s="24"/>
      <c r="F75" s="1013">
        <v>41462489</v>
      </c>
      <c r="G75" s="1013"/>
      <c r="H75" s="1013">
        <v>173853319.88617998</v>
      </c>
      <c r="I75" s="1013"/>
      <c r="J75" s="1013">
        <v>34764</v>
      </c>
      <c r="K75" s="1013"/>
      <c r="L75" s="1013">
        <v>16104879.66093</v>
      </c>
      <c r="M75" s="1013"/>
      <c r="N75" s="1013">
        <v>865435</v>
      </c>
      <c r="O75" s="1013"/>
      <c r="P75" s="1013">
        <v>177767859.77160001</v>
      </c>
      <c r="Q75" s="1013"/>
      <c r="R75" s="1013">
        <v>42362688</v>
      </c>
      <c r="S75" s="1013"/>
      <c r="T75" s="1013">
        <v>367726059.31871003</v>
      </c>
    </row>
    <row r="76" spans="1:20" s="24" customFormat="1" ht="15" customHeight="1">
      <c r="A76" s="184"/>
      <c r="B76" s="1014" t="s">
        <v>981</v>
      </c>
      <c r="C76" s="1014"/>
      <c r="D76" s="1015">
        <v>12190</v>
      </c>
      <c r="E76" s="194"/>
      <c r="F76" s="1016">
        <v>39455801</v>
      </c>
      <c r="G76" s="1016"/>
      <c r="H76" s="1016">
        <v>23142851.150629938</v>
      </c>
      <c r="I76" s="1016"/>
      <c r="J76" s="1016">
        <v>22285</v>
      </c>
      <c r="K76" s="1016"/>
      <c r="L76" s="1016">
        <v>42513.967280000448</v>
      </c>
      <c r="M76" s="1016"/>
      <c r="N76" s="1016">
        <v>644284</v>
      </c>
      <c r="O76" s="1016"/>
      <c r="P76" s="1016">
        <v>966546.88052999973</v>
      </c>
      <c r="Q76" s="1016"/>
      <c r="R76" s="1016">
        <v>40122370</v>
      </c>
      <c r="S76" s="1016"/>
      <c r="T76" s="1016">
        <v>24151911.998440027</v>
      </c>
    </row>
    <row r="77" spans="1:20" s="24" customFormat="1" ht="15" customHeight="1">
      <c r="A77" s="184" t="s">
        <v>982</v>
      </c>
      <c r="B77" s="1015">
        <v>12190</v>
      </c>
      <c r="C77" s="1015" t="s">
        <v>983</v>
      </c>
      <c r="D77" s="1015">
        <v>30475</v>
      </c>
      <c r="E77" s="194"/>
      <c r="F77" s="1016">
        <v>995062</v>
      </c>
      <c r="G77" s="1016"/>
      <c r="H77" s="1016">
        <v>19331760.675650001</v>
      </c>
      <c r="I77" s="1016"/>
      <c r="J77" s="1016">
        <v>3675</v>
      </c>
      <c r="K77" s="1016"/>
      <c r="L77" s="1016">
        <v>73594.236999999994</v>
      </c>
      <c r="M77" s="1016"/>
      <c r="N77" s="1016">
        <v>72004</v>
      </c>
      <c r="O77" s="1016"/>
      <c r="P77" s="1016">
        <v>1403505.29874</v>
      </c>
      <c r="Q77" s="1016"/>
      <c r="R77" s="1016">
        <v>1070741</v>
      </c>
      <c r="S77" s="1016"/>
      <c r="T77" s="1016">
        <v>20808860.21139</v>
      </c>
    </row>
    <row r="78" spans="1:20" s="24" customFormat="1" ht="15" customHeight="1">
      <c r="A78" s="184" t="s">
        <v>982</v>
      </c>
      <c r="B78" s="1015">
        <v>30475</v>
      </c>
      <c r="C78" s="1015" t="s">
        <v>983</v>
      </c>
      <c r="D78" s="1015">
        <v>60950</v>
      </c>
      <c r="E78" s="194"/>
      <c r="F78" s="1016">
        <v>473565</v>
      </c>
      <c r="G78" s="1016"/>
      <c r="H78" s="1016">
        <v>20364722.397410002</v>
      </c>
      <c r="I78" s="1016"/>
      <c r="J78" s="1016">
        <v>2380</v>
      </c>
      <c r="K78" s="1016"/>
      <c r="L78" s="1016">
        <v>103218.5465</v>
      </c>
      <c r="M78" s="1016"/>
      <c r="N78" s="1016">
        <v>42924</v>
      </c>
      <c r="O78" s="1016"/>
      <c r="P78" s="1016">
        <v>1873391.7800999999</v>
      </c>
      <c r="Q78" s="1016"/>
      <c r="R78" s="1016">
        <v>518869</v>
      </c>
      <c r="S78" s="1016"/>
      <c r="T78" s="1016">
        <v>22341332.724009998</v>
      </c>
    </row>
    <row r="79" spans="1:20" s="24" customFormat="1" ht="15" customHeight="1">
      <c r="A79" s="184" t="s">
        <v>982</v>
      </c>
      <c r="B79" s="1015">
        <v>60950</v>
      </c>
      <c r="C79" s="1015" t="s">
        <v>983</v>
      </c>
      <c r="D79" s="1015">
        <v>121900</v>
      </c>
      <c r="E79" s="194"/>
      <c r="F79" s="1016">
        <v>292877</v>
      </c>
      <c r="G79" s="1016"/>
      <c r="H79" s="1016">
        <v>25203407.797810003</v>
      </c>
      <c r="I79" s="1016"/>
      <c r="J79" s="1016">
        <v>1934</v>
      </c>
      <c r="K79" s="1016"/>
      <c r="L79" s="1016">
        <v>168101.12703</v>
      </c>
      <c r="M79" s="1016"/>
      <c r="N79" s="1016">
        <v>35266</v>
      </c>
      <c r="O79" s="1016"/>
      <c r="P79" s="1016">
        <v>3057005.7418800001</v>
      </c>
      <c r="Q79" s="1016"/>
      <c r="R79" s="1016">
        <v>330077</v>
      </c>
      <c r="S79" s="1016"/>
      <c r="T79" s="1016">
        <v>28428514.666720003</v>
      </c>
    </row>
    <row r="80" spans="1:20" s="24" customFormat="1" ht="15" customHeight="1">
      <c r="A80" s="184" t="s">
        <v>982</v>
      </c>
      <c r="B80" s="1015">
        <v>121900</v>
      </c>
      <c r="C80" s="1015" t="s">
        <v>983</v>
      </c>
      <c r="D80" s="1015">
        <v>243800</v>
      </c>
      <c r="E80" s="194"/>
      <c r="F80" s="1016">
        <v>145790</v>
      </c>
      <c r="G80" s="1016"/>
      <c r="H80" s="1016">
        <v>24547161.803669997</v>
      </c>
      <c r="I80" s="1016"/>
      <c r="J80" s="1016">
        <v>1491</v>
      </c>
      <c r="K80" s="1016"/>
      <c r="L80" s="1016">
        <v>257803.54509</v>
      </c>
      <c r="M80" s="1016"/>
      <c r="N80" s="1016">
        <v>26034</v>
      </c>
      <c r="O80" s="1016"/>
      <c r="P80" s="1016">
        <v>4490822.5910400003</v>
      </c>
      <c r="Q80" s="1016"/>
      <c r="R80" s="1016">
        <v>173315</v>
      </c>
      <c r="S80" s="1016"/>
      <c r="T80" s="1016">
        <v>29295787.939799998</v>
      </c>
    </row>
    <row r="81" spans="1:20" s="24" customFormat="1" ht="15" customHeight="1">
      <c r="A81" s="184" t="s">
        <v>982</v>
      </c>
      <c r="B81" s="1015">
        <v>243800</v>
      </c>
      <c r="C81" s="1015" t="s">
        <v>983</v>
      </c>
      <c r="D81" s="1015">
        <v>487600</v>
      </c>
      <c r="E81" s="194"/>
      <c r="F81" s="1016">
        <v>64183</v>
      </c>
      <c r="G81" s="1016"/>
      <c r="H81" s="1016">
        <v>21486225.104180001</v>
      </c>
      <c r="I81" s="1016"/>
      <c r="J81" s="1016">
        <v>1061</v>
      </c>
      <c r="K81" s="1016"/>
      <c r="L81" s="1016">
        <v>366817.26462000003</v>
      </c>
      <c r="M81" s="1016"/>
      <c r="N81" s="1016">
        <v>17992</v>
      </c>
      <c r="O81" s="1016"/>
      <c r="P81" s="1016">
        <v>6167879.0775600001</v>
      </c>
      <c r="Q81" s="1016"/>
      <c r="R81" s="1016">
        <v>83236</v>
      </c>
      <c r="S81" s="1016"/>
      <c r="T81" s="1016">
        <v>28020921.446359999</v>
      </c>
    </row>
    <row r="82" spans="1:20" s="24" customFormat="1" ht="15" customHeight="1">
      <c r="A82" s="184" t="s">
        <v>982</v>
      </c>
      <c r="B82" s="1015">
        <v>487600</v>
      </c>
      <c r="C82" s="1015" t="s">
        <v>983</v>
      </c>
      <c r="D82" s="1015">
        <v>731400</v>
      </c>
      <c r="E82" s="194"/>
      <c r="F82" s="1016">
        <v>17391</v>
      </c>
      <c r="G82" s="1016"/>
      <c r="H82" s="1016">
        <v>10217848.73502</v>
      </c>
      <c r="I82" s="1016"/>
      <c r="J82" s="1016">
        <v>455</v>
      </c>
      <c r="K82" s="1016"/>
      <c r="L82" s="1016">
        <v>273194.06008999998</v>
      </c>
      <c r="M82" s="1016"/>
      <c r="N82" s="1016">
        <v>7244</v>
      </c>
      <c r="O82" s="1016"/>
      <c r="P82" s="1016">
        <v>4298772.8511800002</v>
      </c>
      <c r="Q82" s="1016"/>
      <c r="R82" s="1016">
        <v>25090</v>
      </c>
      <c r="S82" s="1016"/>
      <c r="T82" s="1016">
        <v>14789815.646290001</v>
      </c>
    </row>
    <row r="83" spans="1:20" s="24" customFormat="1" ht="15" customHeight="1">
      <c r="A83" s="184" t="s">
        <v>982</v>
      </c>
      <c r="B83" s="1015">
        <v>731400</v>
      </c>
      <c r="C83" s="1015" t="s">
        <v>983</v>
      </c>
      <c r="D83" s="1015">
        <v>975200</v>
      </c>
      <c r="E83" s="194"/>
      <c r="F83" s="1016">
        <v>6986</v>
      </c>
      <c r="G83" s="1016"/>
      <c r="H83" s="1016">
        <v>5830088.4348500008</v>
      </c>
      <c r="I83" s="1016"/>
      <c r="J83" s="1016">
        <v>242</v>
      </c>
      <c r="K83" s="1016"/>
      <c r="L83" s="1016">
        <v>205049.77806000001</v>
      </c>
      <c r="M83" s="1016"/>
      <c r="N83" s="1016">
        <v>3914</v>
      </c>
      <c r="O83" s="1016"/>
      <c r="P83" s="1016">
        <v>3301127.3724400001</v>
      </c>
      <c r="Q83" s="1016"/>
      <c r="R83" s="1016">
        <v>11142</v>
      </c>
      <c r="S83" s="1016"/>
      <c r="T83" s="1016">
        <v>9336265.5853500012</v>
      </c>
    </row>
    <row r="84" spans="1:20" s="24" customFormat="1" ht="15" customHeight="1">
      <c r="A84" s="184" t="s">
        <v>982</v>
      </c>
      <c r="B84" s="1015">
        <v>975200</v>
      </c>
      <c r="C84" s="1015" t="s">
        <v>983</v>
      </c>
      <c r="D84" s="1015">
        <v>1219000</v>
      </c>
      <c r="E84" s="194"/>
      <c r="F84" s="1016">
        <v>3625</v>
      </c>
      <c r="G84" s="1016"/>
      <c r="H84" s="1016">
        <v>3932728.7723099999</v>
      </c>
      <c r="I84" s="1016"/>
      <c r="J84" s="1016">
        <v>182</v>
      </c>
      <c r="K84" s="1016"/>
      <c r="L84" s="1016">
        <v>198062.04147</v>
      </c>
      <c r="M84" s="1016"/>
      <c r="N84" s="1016">
        <v>2646</v>
      </c>
      <c r="O84" s="1016"/>
      <c r="P84" s="1016">
        <v>2878003.0375000001</v>
      </c>
      <c r="Q84" s="1016"/>
      <c r="R84" s="1016">
        <v>6453</v>
      </c>
      <c r="S84" s="1016"/>
      <c r="T84" s="1016">
        <v>7008793.8512800001</v>
      </c>
    </row>
    <row r="85" spans="1:20" s="24" customFormat="1" ht="15" customHeight="1">
      <c r="A85" s="184" t="s">
        <v>982</v>
      </c>
      <c r="B85" s="1015">
        <v>1219000</v>
      </c>
      <c r="C85" s="1015" t="s">
        <v>983</v>
      </c>
      <c r="D85" s="1015">
        <v>1828500</v>
      </c>
      <c r="E85" s="194"/>
      <c r="F85" s="1016">
        <v>3811</v>
      </c>
      <c r="G85" s="1016"/>
      <c r="H85" s="1016">
        <v>5581462.5</v>
      </c>
      <c r="I85" s="1016"/>
      <c r="J85" s="1016">
        <v>280</v>
      </c>
      <c r="K85" s="1016"/>
      <c r="L85" s="1016">
        <v>414608.25452999998</v>
      </c>
      <c r="M85" s="1016"/>
      <c r="N85" s="1016">
        <v>3587</v>
      </c>
      <c r="O85" s="1016"/>
      <c r="P85" s="1016">
        <v>5344163.70689</v>
      </c>
      <c r="Q85" s="1016"/>
      <c r="R85" s="1016">
        <v>7678</v>
      </c>
      <c r="S85" s="1016"/>
      <c r="T85" s="1016">
        <v>11340234.46142</v>
      </c>
    </row>
    <row r="86" spans="1:20" s="24" customFormat="1" ht="15" customHeight="1">
      <c r="A86" s="184" t="s">
        <v>982</v>
      </c>
      <c r="B86" s="1015">
        <v>1828500</v>
      </c>
      <c r="C86" s="1015" t="s">
        <v>983</v>
      </c>
      <c r="D86" s="1015">
        <v>2438000</v>
      </c>
      <c r="E86" s="194"/>
      <c r="F86" s="1016">
        <v>1432</v>
      </c>
      <c r="G86" s="1016"/>
      <c r="H86" s="1016">
        <v>2990447.1320100003</v>
      </c>
      <c r="I86" s="1016"/>
      <c r="J86" s="1016">
        <v>146</v>
      </c>
      <c r="K86" s="1016"/>
      <c r="L86" s="1016">
        <v>304933.93129000004</v>
      </c>
      <c r="M86" s="1016"/>
      <c r="N86" s="1016">
        <v>2050</v>
      </c>
      <c r="O86" s="1016"/>
      <c r="P86" s="1016">
        <v>4333599.3600600008</v>
      </c>
      <c r="Q86" s="1016"/>
      <c r="R86" s="1016">
        <v>3628</v>
      </c>
      <c r="S86" s="1016"/>
      <c r="T86" s="1016">
        <v>7628980.4233599994</v>
      </c>
    </row>
    <row r="87" spans="1:20" s="24" customFormat="1" ht="15" customHeight="1">
      <c r="A87" s="184" t="s">
        <v>982</v>
      </c>
      <c r="B87" s="1015">
        <v>2438000</v>
      </c>
      <c r="C87" s="1015" t="s">
        <v>983</v>
      </c>
      <c r="D87" s="1015">
        <v>6095000</v>
      </c>
      <c r="E87" s="194"/>
      <c r="F87" s="1016">
        <v>1575</v>
      </c>
      <c r="G87" s="1016"/>
      <c r="H87" s="1016">
        <v>5602404.6034300001</v>
      </c>
      <c r="I87" s="1016"/>
      <c r="J87" s="1016">
        <v>333</v>
      </c>
      <c r="K87" s="1016"/>
      <c r="L87" s="1016">
        <v>1290169.8297899999</v>
      </c>
      <c r="M87" s="1016"/>
      <c r="N87" s="1016">
        <v>3940</v>
      </c>
      <c r="O87" s="1016"/>
      <c r="P87" s="1016">
        <v>14910423.9651</v>
      </c>
      <c r="Q87" s="1016"/>
      <c r="R87" s="1016">
        <v>5848</v>
      </c>
      <c r="S87" s="1016"/>
      <c r="T87" s="1016">
        <v>21802998.398320001</v>
      </c>
    </row>
    <row r="88" spans="1:20" s="24" customFormat="1" ht="15" customHeight="1">
      <c r="A88" s="184" t="s">
        <v>982</v>
      </c>
      <c r="B88" s="1015">
        <v>6095000</v>
      </c>
      <c r="C88" s="1015" t="s">
        <v>983</v>
      </c>
      <c r="D88" s="1015">
        <v>12190000</v>
      </c>
      <c r="E88" s="194"/>
      <c r="F88" s="1016">
        <v>268</v>
      </c>
      <c r="G88" s="1016"/>
      <c r="H88" s="1016">
        <v>2226485.4003900001</v>
      </c>
      <c r="I88" s="1016"/>
      <c r="J88" s="1016">
        <v>132</v>
      </c>
      <c r="K88" s="1016"/>
      <c r="L88" s="1016">
        <v>1129495.7849600001</v>
      </c>
      <c r="M88" s="1016"/>
      <c r="N88" s="1016">
        <v>1602</v>
      </c>
      <c r="O88" s="1016"/>
      <c r="P88" s="1016">
        <v>13623914.60726</v>
      </c>
      <c r="Q88" s="1016"/>
      <c r="R88" s="1016">
        <v>2002</v>
      </c>
      <c r="S88" s="1016"/>
      <c r="T88" s="1016">
        <v>16979895.792610001</v>
      </c>
    </row>
    <row r="89" spans="1:20" s="24" customFormat="1" ht="15" customHeight="1">
      <c r="A89" s="184" t="s">
        <v>982</v>
      </c>
      <c r="B89" s="1015">
        <v>12190000</v>
      </c>
      <c r="C89" s="1015" t="s">
        <v>983</v>
      </c>
      <c r="D89" s="616" t="s">
        <v>984</v>
      </c>
      <c r="E89" s="194"/>
      <c r="F89" s="1016">
        <v>123</v>
      </c>
      <c r="G89" s="1016"/>
      <c r="H89" s="1016">
        <v>3395725.3788200002</v>
      </c>
      <c r="I89" s="1016"/>
      <c r="J89" s="1016">
        <v>168</v>
      </c>
      <c r="K89" s="1016"/>
      <c r="L89" s="1016">
        <v>11277317.293219998</v>
      </c>
      <c r="M89" s="1016"/>
      <c r="N89" s="1016">
        <v>1948</v>
      </c>
      <c r="O89" s="1016"/>
      <c r="P89" s="1016">
        <v>111118703.50132</v>
      </c>
      <c r="Q89" s="1016"/>
      <c r="R89" s="1016">
        <v>2239</v>
      </c>
      <c r="S89" s="1016"/>
      <c r="T89" s="1016">
        <v>125791746.17336001</v>
      </c>
    </row>
    <row r="90" spans="1:20" s="35" customFormat="1" ht="13.5" thickBot="1">
      <c r="A90" s="1018"/>
      <c r="B90" s="18"/>
      <c r="C90" s="18"/>
      <c r="D90" s="18"/>
      <c r="E90" s="18"/>
      <c r="F90" s="1016"/>
      <c r="G90" s="1016"/>
      <c r="H90" s="1016"/>
      <c r="I90" s="1016"/>
      <c r="J90" s="1016"/>
      <c r="K90" s="1016"/>
      <c r="L90" s="1016"/>
      <c r="M90" s="1016"/>
      <c r="N90" s="1016"/>
      <c r="O90" s="1016"/>
      <c r="P90" s="1016"/>
      <c r="Q90" s="1016"/>
      <c r="R90" s="1016"/>
      <c r="S90" s="1016"/>
      <c r="T90" s="1016"/>
    </row>
    <row r="91" spans="1:20" s="35" customFormat="1">
      <c r="A91" s="1019" t="s">
        <v>985</v>
      </c>
      <c r="B91" s="1020"/>
      <c r="C91" s="1020"/>
      <c r="D91" s="1020"/>
      <c r="E91" s="1020"/>
      <c r="F91" s="1020"/>
      <c r="G91" s="1020"/>
      <c r="H91" s="1020"/>
      <c r="I91" s="1020"/>
      <c r="J91" s="1020"/>
      <c r="K91" s="1020"/>
      <c r="L91" s="1020"/>
      <c r="M91" s="1020"/>
      <c r="N91" s="1020"/>
      <c r="O91" s="1020"/>
      <c r="P91" s="1020"/>
      <c r="Q91" s="1020"/>
      <c r="R91" s="1020"/>
      <c r="S91" s="1020"/>
      <c r="T91" s="1020"/>
    </row>
    <row r="92" spans="1:20" ht="13.5">
      <c r="A92" s="1021"/>
      <c r="B92" s="1022"/>
      <c r="C92" s="1007"/>
      <c r="D92" s="1007"/>
      <c r="E92" s="1007"/>
      <c r="F92" s="1022"/>
      <c r="G92" s="1022"/>
      <c r="H92" s="1022"/>
      <c r="I92" s="1022"/>
      <c r="J92" s="1022"/>
      <c r="K92" s="1022"/>
      <c r="L92" s="1022"/>
      <c r="M92" s="1022"/>
      <c r="N92" s="1022"/>
      <c r="O92" s="1022"/>
      <c r="P92" s="1022"/>
      <c r="Q92" s="1022"/>
      <c r="R92" s="1022"/>
      <c r="S92" s="1022"/>
      <c r="T92" s="1022"/>
    </row>
    <row r="93" spans="1:20" ht="13.5">
      <c r="B93" s="1022"/>
      <c r="C93" s="1022"/>
      <c r="D93" s="1007"/>
      <c r="E93" s="1022"/>
      <c r="F93" s="1023"/>
      <c r="G93" s="1022"/>
      <c r="H93" s="1023"/>
      <c r="I93" s="1022"/>
      <c r="J93" s="1023"/>
      <c r="K93" s="1022"/>
      <c r="L93" s="1023"/>
      <c r="M93" s="1022"/>
      <c r="N93" s="1023"/>
      <c r="O93" s="1022"/>
      <c r="P93" s="1023"/>
      <c r="Q93" s="1022"/>
      <c r="R93" s="1023"/>
      <c r="S93" s="1022"/>
      <c r="T93" s="1023"/>
    </row>
    <row r="94" spans="1:20" ht="13.5">
      <c r="A94" s="1022"/>
      <c r="B94" s="1022"/>
      <c r="C94" s="1022"/>
      <c r="D94" s="1022"/>
      <c r="E94" s="1022"/>
      <c r="F94" s="1023"/>
      <c r="G94" s="1022"/>
      <c r="H94" s="1023"/>
      <c r="I94" s="1022"/>
      <c r="J94" s="1023"/>
      <c r="K94" s="1022"/>
      <c r="L94" s="1023"/>
      <c r="M94" s="1022"/>
      <c r="N94" s="1023"/>
      <c r="O94" s="1022"/>
      <c r="P94" s="1023"/>
      <c r="Q94" s="1022"/>
      <c r="R94" s="1023"/>
      <c r="S94" s="1022"/>
      <c r="T94" s="1023"/>
    </row>
    <row r="95" spans="1:20" ht="13.5">
      <c r="A95" s="1022"/>
      <c r="B95" s="1022"/>
      <c r="C95" s="1022"/>
      <c r="D95" s="1022"/>
      <c r="E95" s="1022"/>
      <c r="F95" s="1023"/>
      <c r="G95" s="1022"/>
      <c r="H95" s="1022"/>
      <c r="I95" s="1022"/>
      <c r="J95" s="1022"/>
      <c r="K95" s="1022"/>
      <c r="L95" s="1022"/>
      <c r="M95" s="1022"/>
      <c r="N95" s="1022"/>
      <c r="O95" s="1022"/>
      <c r="P95" s="1022"/>
      <c r="Q95" s="1022"/>
      <c r="R95" s="1022"/>
      <c r="S95" s="1022"/>
      <c r="T95" s="1022"/>
    </row>
    <row r="96" spans="1:20" ht="13.5">
      <c r="A96" s="1022"/>
      <c r="B96" s="1022"/>
      <c r="C96" s="1022"/>
      <c r="D96" s="1022"/>
      <c r="E96" s="1022"/>
      <c r="F96" s="1023"/>
      <c r="G96" s="1022"/>
      <c r="H96" s="1022"/>
      <c r="I96" s="1022"/>
      <c r="J96" s="1022"/>
      <c r="K96" s="1022"/>
      <c r="L96" s="1022"/>
      <c r="M96" s="1022"/>
      <c r="N96" s="1022"/>
      <c r="O96" s="1022"/>
      <c r="P96" s="1022"/>
      <c r="Q96" s="1022"/>
      <c r="R96" s="1022"/>
      <c r="S96" s="1022"/>
      <c r="T96" s="1022"/>
    </row>
    <row r="97" spans="1:20" ht="13.5">
      <c r="A97" s="1022"/>
      <c r="B97" s="1022"/>
      <c r="C97" s="1022"/>
      <c r="D97" s="1022"/>
      <c r="E97" s="1022"/>
      <c r="F97" s="1023"/>
      <c r="G97" s="1022"/>
      <c r="H97" s="1022"/>
      <c r="I97" s="1022"/>
      <c r="J97" s="1022"/>
      <c r="K97" s="1022"/>
      <c r="L97" s="1022"/>
      <c r="M97" s="1022"/>
      <c r="N97" s="1022"/>
      <c r="O97" s="1022"/>
      <c r="P97" s="1022"/>
      <c r="Q97" s="1022"/>
      <c r="R97" s="1022"/>
      <c r="S97" s="1022"/>
      <c r="T97" s="1022"/>
    </row>
    <row r="98" spans="1:20" ht="13.5">
      <c r="A98" s="1022"/>
      <c r="B98" s="1022"/>
      <c r="C98" s="1022"/>
      <c r="D98" s="1022"/>
      <c r="E98" s="1022"/>
      <c r="F98" s="1023"/>
      <c r="G98" s="1022"/>
      <c r="H98" s="1022"/>
      <c r="I98" s="1022"/>
      <c r="J98" s="1022"/>
      <c r="K98" s="1022"/>
      <c r="L98" s="1022"/>
      <c r="M98" s="1022"/>
      <c r="N98" s="1022"/>
      <c r="O98" s="1022"/>
      <c r="P98" s="1022"/>
      <c r="Q98" s="1022"/>
      <c r="R98" s="1022"/>
      <c r="S98" s="1022"/>
      <c r="T98" s="1022"/>
    </row>
    <row r="99" spans="1:20" ht="13.5">
      <c r="A99" s="1022"/>
      <c r="B99" s="1022"/>
      <c r="C99" s="1022"/>
      <c r="D99" s="1022"/>
      <c r="E99" s="1022"/>
      <c r="F99" s="1023"/>
      <c r="G99" s="1022"/>
      <c r="H99" s="1022"/>
      <c r="I99" s="1022"/>
      <c r="J99" s="1022"/>
      <c r="K99" s="1022"/>
      <c r="L99" s="1022"/>
      <c r="M99" s="1022"/>
      <c r="N99" s="1022"/>
      <c r="O99" s="1022"/>
      <c r="P99" s="1022"/>
      <c r="Q99" s="1022"/>
      <c r="R99" s="1022"/>
      <c r="S99" s="1022"/>
      <c r="T99" s="1022"/>
    </row>
    <row r="100" spans="1:20" ht="13.5">
      <c r="A100" s="1022"/>
      <c r="B100" s="1022"/>
      <c r="C100" s="1022"/>
      <c r="D100" s="1022"/>
      <c r="E100" s="1022"/>
      <c r="F100" s="1023"/>
      <c r="G100" s="1022"/>
      <c r="H100" s="1022"/>
      <c r="I100" s="1022"/>
      <c r="J100" s="1022"/>
      <c r="K100" s="1022"/>
      <c r="L100" s="1022"/>
      <c r="M100" s="1022"/>
      <c r="N100" s="1022"/>
      <c r="O100" s="1022"/>
      <c r="P100" s="1022"/>
      <c r="Q100" s="1022"/>
      <c r="R100" s="1022"/>
      <c r="S100" s="1022"/>
      <c r="T100" s="1022"/>
    </row>
    <row r="101" spans="1:20" ht="13.5">
      <c r="A101" s="1022"/>
      <c r="B101" s="1022"/>
      <c r="C101" s="1022"/>
      <c r="D101" s="1022"/>
      <c r="E101" s="1022"/>
      <c r="F101" s="1023"/>
      <c r="G101" s="1022"/>
      <c r="H101" s="1022"/>
      <c r="I101" s="1022"/>
      <c r="J101" s="1022"/>
      <c r="K101" s="1022"/>
      <c r="L101" s="1022"/>
      <c r="M101" s="1022"/>
      <c r="N101" s="1022"/>
      <c r="O101" s="1022"/>
      <c r="P101" s="1022"/>
      <c r="Q101" s="1022"/>
      <c r="R101" s="1022"/>
      <c r="S101" s="1022"/>
      <c r="T101" s="1022"/>
    </row>
    <row r="102" spans="1:20" ht="13.5">
      <c r="A102" s="1022"/>
      <c r="B102" s="1022"/>
      <c r="C102" s="1022"/>
      <c r="D102" s="1022"/>
      <c r="E102" s="1022"/>
      <c r="F102" s="1023"/>
      <c r="G102" s="1022"/>
      <c r="H102" s="1022"/>
      <c r="I102" s="1022"/>
      <c r="J102" s="1022"/>
      <c r="K102" s="1022"/>
      <c r="L102" s="1022"/>
      <c r="M102" s="1022"/>
      <c r="N102" s="1022"/>
      <c r="O102" s="1022"/>
      <c r="P102" s="1022"/>
      <c r="Q102" s="1022"/>
      <c r="R102" s="1022"/>
      <c r="S102" s="1022"/>
      <c r="T102" s="1022"/>
    </row>
    <row r="103" spans="1:20" ht="13.5">
      <c r="A103" s="1022"/>
      <c r="B103" s="1022"/>
      <c r="C103" s="1022"/>
      <c r="D103" s="1022"/>
      <c r="E103" s="1022"/>
      <c r="F103" s="1023"/>
      <c r="G103" s="1022"/>
      <c r="H103" s="1022"/>
      <c r="I103" s="1022"/>
      <c r="J103" s="1022"/>
      <c r="K103" s="1022"/>
      <c r="L103" s="1022"/>
      <c r="M103" s="1022"/>
      <c r="N103" s="1022"/>
      <c r="O103" s="1022"/>
      <c r="P103" s="1022"/>
      <c r="Q103" s="1022"/>
      <c r="R103" s="1022"/>
      <c r="S103" s="1022"/>
      <c r="T103" s="1022"/>
    </row>
    <row r="104" spans="1:20" ht="13.5">
      <c r="A104" s="1022"/>
      <c r="B104" s="1022"/>
      <c r="C104" s="1022"/>
      <c r="D104" s="1022"/>
      <c r="E104" s="1022"/>
      <c r="F104" s="1023"/>
      <c r="G104" s="1022"/>
      <c r="H104" s="1022"/>
      <c r="I104" s="1022"/>
      <c r="J104" s="1022"/>
      <c r="K104" s="1022"/>
      <c r="L104" s="1022"/>
      <c r="M104" s="1022"/>
      <c r="N104" s="1022"/>
      <c r="O104" s="1022"/>
      <c r="P104" s="1022"/>
      <c r="Q104" s="1022"/>
      <c r="R104" s="1022"/>
      <c r="S104" s="1022"/>
      <c r="T104" s="1022"/>
    </row>
    <row r="105" spans="1:20" ht="13.5">
      <c r="A105" s="1022"/>
      <c r="B105" s="1022"/>
      <c r="C105" s="1022"/>
      <c r="D105" s="1022"/>
      <c r="E105" s="1022"/>
      <c r="F105" s="1023"/>
      <c r="G105" s="1022"/>
      <c r="H105" s="1022"/>
      <c r="I105" s="1022"/>
      <c r="J105" s="1022"/>
      <c r="K105" s="1022"/>
      <c r="L105" s="1022"/>
      <c r="M105" s="1022"/>
      <c r="N105" s="1022"/>
      <c r="O105" s="1022"/>
      <c r="P105" s="1022"/>
      <c r="Q105" s="1022"/>
      <c r="R105" s="1022"/>
      <c r="S105" s="1022"/>
      <c r="T105" s="1022"/>
    </row>
    <row r="106" spans="1:20" ht="13.5">
      <c r="A106" s="1022"/>
      <c r="B106" s="1022"/>
      <c r="C106" s="1022"/>
      <c r="D106" s="1022"/>
      <c r="E106" s="1022"/>
      <c r="F106" s="1023"/>
      <c r="G106" s="1022"/>
      <c r="H106" s="1022"/>
      <c r="I106" s="1022"/>
      <c r="J106" s="1022"/>
      <c r="K106" s="1022"/>
      <c r="L106" s="1022"/>
      <c r="M106" s="1022"/>
      <c r="N106" s="1022"/>
      <c r="O106" s="1022"/>
      <c r="P106" s="1022"/>
      <c r="Q106" s="1022"/>
      <c r="R106" s="1022"/>
      <c r="S106" s="1022"/>
      <c r="T106" s="1022"/>
    </row>
    <row r="107" spans="1:20" ht="13.5">
      <c r="A107" s="1022"/>
      <c r="B107" s="1022"/>
      <c r="C107" s="1022"/>
      <c r="D107" s="1022"/>
      <c r="E107" s="1022"/>
      <c r="F107" s="1022"/>
      <c r="G107" s="1022"/>
      <c r="H107" s="1022"/>
      <c r="I107" s="1022"/>
      <c r="J107" s="1022"/>
      <c r="K107" s="1022"/>
      <c r="L107" s="1022"/>
      <c r="M107" s="1022"/>
      <c r="N107" s="1022"/>
      <c r="O107" s="1022"/>
      <c r="P107" s="1022"/>
      <c r="Q107" s="1022"/>
      <c r="R107" s="1022"/>
      <c r="S107" s="1022"/>
      <c r="T107" s="1022"/>
    </row>
  </sheetData>
  <mergeCells count="19">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cfRule type="cellIs" dxfId="1" priority="1" stopIfTrue="1" operator="equal">
      <formula>0</formula>
    </cfRule>
  </conditionalFormatting>
  <conditionalFormatting sqref="B87 D44:D58 B79 B82 B89 B85 D76:D89 B55 B47 B50 B57 B53 B71 B63 B66 B73 B69 B39 B31 B34 B41 B37 D60:D74 D28:D41 D12:D25">
    <cfRule type="cellIs" dxfId="0" priority="2" stopIfTrue="1" operator="equal">
      <formula>0</formula>
    </cfRule>
  </conditionalFormatting>
  <hyperlinks>
    <hyperlink ref="A1" location="Índice!A1" display="Volver al Índice" xr:uid="{5197F298-FE69-4C4D-BD0D-8E89922A83CB}"/>
  </hyperlinks>
  <printOptions horizontalCentered="1" verticalCentered="1"/>
  <pageMargins left="1.299212598425197" right="1.1023622047244095" top="1.2204724409448819" bottom="0.78740157480314965" header="0" footer="0"/>
  <pageSetup paperSize="9" scale="5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89E82-D55A-4D11-B2BF-165175875C48}">
  <dimension ref="A1:AA31"/>
  <sheetViews>
    <sheetView showGridLines="0" zoomScaleNormal="75" workbookViewId="0"/>
  </sheetViews>
  <sheetFormatPr baseColWidth="10" defaultRowHeight="12.75"/>
  <cols>
    <col min="1" max="1" width="35.5703125" style="7" customWidth="1"/>
    <col min="2" max="2" width="9.85546875" style="7" bestFit="1" customWidth="1"/>
    <col min="3" max="3" width="9.5703125" style="7" customWidth="1"/>
    <col min="4" max="4" width="0.85546875" style="7" customWidth="1"/>
    <col min="5" max="5" width="4.5703125" style="7" customWidth="1"/>
    <col min="6" max="6" width="9.5703125" style="7" customWidth="1"/>
    <col min="7" max="7" width="0.85546875" style="7" customWidth="1"/>
    <col min="8" max="8" width="4.5703125" style="7" customWidth="1"/>
    <col min="9" max="9" width="9.5703125" style="7" customWidth="1"/>
    <col min="10" max="10" width="0.85546875" style="7" customWidth="1"/>
    <col min="11" max="11" width="4.5703125" style="7" customWidth="1"/>
    <col min="12" max="12" width="9.5703125" style="7" customWidth="1"/>
    <col min="13" max="13" width="0.85546875" style="7" customWidth="1"/>
    <col min="14" max="14" width="5.42578125" style="7" bestFit="1" customWidth="1"/>
    <col min="15" max="15" width="9.5703125" style="7" customWidth="1"/>
    <col min="16" max="16" width="0.85546875" style="7" customWidth="1"/>
    <col min="17" max="17" width="4.5703125" style="7" customWidth="1"/>
    <col min="18" max="18" width="9.5703125" style="7" customWidth="1"/>
    <col min="19" max="19" width="0.85546875" style="7" customWidth="1"/>
    <col min="20" max="20" width="4.5703125" style="7" customWidth="1"/>
    <col min="21" max="21" width="9.5703125" style="7" customWidth="1"/>
    <col min="22" max="22" width="0.85546875" style="7" customWidth="1"/>
    <col min="23" max="23" width="5.42578125" style="7" bestFit="1" customWidth="1"/>
    <col min="24" max="24" width="9.5703125" style="7" customWidth="1"/>
    <col min="25" max="26" width="12" style="7" bestFit="1" customWidth="1"/>
    <col min="27" max="256" width="11.42578125" style="7"/>
    <col min="257" max="257" width="35.5703125" style="7" customWidth="1"/>
    <col min="258" max="258" width="9.85546875" style="7" bestFit="1" customWidth="1"/>
    <col min="259" max="259" width="9.5703125" style="7" customWidth="1"/>
    <col min="260" max="260" width="0.85546875" style="7" customWidth="1"/>
    <col min="261" max="261" width="4.5703125" style="7" customWidth="1"/>
    <col min="262" max="262" width="9.5703125" style="7" customWidth="1"/>
    <col min="263" max="263" width="0.85546875" style="7" customWidth="1"/>
    <col min="264" max="264" width="4.5703125" style="7" customWidth="1"/>
    <col min="265" max="265" width="9.5703125" style="7" customWidth="1"/>
    <col min="266" max="266" width="0.85546875" style="7" customWidth="1"/>
    <col min="267" max="267" width="4.5703125" style="7" customWidth="1"/>
    <col min="268" max="268" width="9.5703125" style="7" customWidth="1"/>
    <col min="269" max="269" width="0.85546875" style="7" customWidth="1"/>
    <col min="270" max="270" width="5.42578125" style="7" bestFit="1" customWidth="1"/>
    <col min="271" max="271" width="9.5703125" style="7" customWidth="1"/>
    <col min="272" max="272" width="0.85546875" style="7" customWidth="1"/>
    <col min="273" max="273" width="4.5703125" style="7" customWidth="1"/>
    <col min="274" max="274" width="9.5703125" style="7" customWidth="1"/>
    <col min="275" max="275" width="0.85546875" style="7" customWidth="1"/>
    <col min="276" max="276" width="4.5703125" style="7" customWidth="1"/>
    <col min="277" max="277" width="9.5703125" style="7" customWidth="1"/>
    <col min="278" max="278" width="0.85546875" style="7" customWidth="1"/>
    <col min="279" max="279" width="5.42578125" style="7" bestFit="1" customWidth="1"/>
    <col min="280" max="280" width="9.5703125" style="7" customWidth="1"/>
    <col min="281" max="282" width="12" style="7" bestFit="1" customWidth="1"/>
    <col min="283" max="512" width="11.42578125" style="7"/>
    <col min="513" max="513" width="35.5703125" style="7" customWidth="1"/>
    <col min="514" max="514" width="9.85546875" style="7" bestFit="1" customWidth="1"/>
    <col min="515" max="515" width="9.5703125" style="7" customWidth="1"/>
    <col min="516" max="516" width="0.85546875" style="7" customWidth="1"/>
    <col min="517" max="517" width="4.5703125" style="7" customWidth="1"/>
    <col min="518" max="518" width="9.5703125" style="7" customWidth="1"/>
    <col min="519" max="519" width="0.85546875" style="7" customWidth="1"/>
    <col min="520" max="520" width="4.5703125" style="7" customWidth="1"/>
    <col min="521" max="521" width="9.5703125" style="7" customWidth="1"/>
    <col min="522" max="522" width="0.85546875" style="7" customWidth="1"/>
    <col min="523" max="523" width="4.5703125" style="7" customWidth="1"/>
    <col min="524" max="524" width="9.5703125" style="7" customWidth="1"/>
    <col min="525" max="525" width="0.85546875" style="7" customWidth="1"/>
    <col min="526" max="526" width="5.42578125" style="7" bestFit="1" customWidth="1"/>
    <col min="527" max="527" width="9.5703125" style="7" customWidth="1"/>
    <col min="528" max="528" width="0.85546875" style="7" customWidth="1"/>
    <col min="529" max="529" width="4.5703125" style="7" customWidth="1"/>
    <col min="530" max="530" width="9.5703125" style="7" customWidth="1"/>
    <col min="531" max="531" width="0.85546875" style="7" customWidth="1"/>
    <col min="532" max="532" width="4.5703125" style="7" customWidth="1"/>
    <col min="533" max="533" width="9.5703125" style="7" customWidth="1"/>
    <col min="534" max="534" width="0.85546875" style="7" customWidth="1"/>
    <col min="535" max="535" width="5.42578125" style="7" bestFit="1" customWidth="1"/>
    <col min="536" max="536" width="9.5703125" style="7" customWidth="1"/>
    <col min="537" max="538" width="12" style="7" bestFit="1" customWidth="1"/>
    <col min="539" max="768" width="11.42578125" style="7"/>
    <col min="769" max="769" width="35.5703125" style="7" customWidth="1"/>
    <col min="770" max="770" width="9.85546875" style="7" bestFit="1" customWidth="1"/>
    <col min="771" max="771" width="9.5703125" style="7" customWidth="1"/>
    <col min="772" max="772" width="0.85546875" style="7" customWidth="1"/>
    <col min="773" max="773" width="4.5703125" style="7" customWidth="1"/>
    <col min="774" max="774" width="9.5703125" style="7" customWidth="1"/>
    <col min="775" max="775" width="0.85546875" style="7" customWidth="1"/>
    <col min="776" max="776" width="4.5703125" style="7" customWidth="1"/>
    <col min="777" max="777" width="9.5703125" style="7" customWidth="1"/>
    <col min="778" max="778" width="0.85546875" style="7" customWidth="1"/>
    <col min="779" max="779" width="4.5703125" style="7" customWidth="1"/>
    <col min="780" max="780" width="9.5703125" style="7" customWidth="1"/>
    <col min="781" max="781" width="0.85546875" style="7" customWidth="1"/>
    <col min="782" max="782" width="5.42578125" style="7" bestFit="1" customWidth="1"/>
    <col min="783" max="783" width="9.5703125" style="7" customWidth="1"/>
    <col min="784" max="784" width="0.85546875" style="7" customWidth="1"/>
    <col min="785" max="785" width="4.5703125" style="7" customWidth="1"/>
    <col min="786" max="786" width="9.5703125" style="7" customWidth="1"/>
    <col min="787" max="787" width="0.85546875" style="7" customWidth="1"/>
    <col min="788" max="788" width="4.5703125" style="7" customWidth="1"/>
    <col min="789" max="789" width="9.5703125" style="7" customWidth="1"/>
    <col min="790" max="790" width="0.85546875" style="7" customWidth="1"/>
    <col min="791" max="791" width="5.42578125" style="7" bestFit="1" customWidth="1"/>
    <col min="792" max="792" width="9.5703125" style="7" customWidth="1"/>
    <col min="793" max="794" width="12" style="7" bestFit="1" customWidth="1"/>
    <col min="795" max="1024" width="11.42578125" style="7"/>
    <col min="1025" max="1025" width="35.5703125" style="7" customWidth="1"/>
    <col min="1026" max="1026" width="9.85546875" style="7" bestFit="1" customWidth="1"/>
    <col min="1027" max="1027" width="9.5703125" style="7" customWidth="1"/>
    <col min="1028" max="1028" width="0.85546875" style="7" customWidth="1"/>
    <col min="1029" max="1029" width="4.5703125" style="7" customWidth="1"/>
    <col min="1030" max="1030" width="9.5703125" style="7" customWidth="1"/>
    <col min="1031" max="1031" width="0.85546875" style="7" customWidth="1"/>
    <col min="1032" max="1032" width="4.5703125" style="7" customWidth="1"/>
    <col min="1033" max="1033" width="9.5703125" style="7" customWidth="1"/>
    <col min="1034" max="1034" width="0.85546875" style="7" customWidth="1"/>
    <col min="1035" max="1035" width="4.5703125" style="7" customWidth="1"/>
    <col min="1036" max="1036" width="9.5703125" style="7" customWidth="1"/>
    <col min="1037" max="1037" width="0.85546875" style="7" customWidth="1"/>
    <col min="1038" max="1038" width="5.42578125" style="7" bestFit="1" customWidth="1"/>
    <col min="1039" max="1039" width="9.5703125" style="7" customWidth="1"/>
    <col min="1040" max="1040" width="0.85546875" style="7" customWidth="1"/>
    <col min="1041" max="1041" width="4.5703125" style="7" customWidth="1"/>
    <col min="1042" max="1042" width="9.5703125" style="7" customWidth="1"/>
    <col min="1043" max="1043" width="0.85546875" style="7" customWidth="1"/>
    <col min="1044" max="1044" width="4.5703125" style="7" customWidth="1"/>
    <col min="1045" max="1045" width="9.5703125" style="7" customWidth="1"/>
    <col min="1046" max="1046" width="0.85546875" style="7" customWidth="1"/>
    <col min="1047" max="1047" width="5.42578125" style="7" bestFit="1" customWidth="1"/>
    <col min="1048" max="1048" width="9.5703125" style="7" customWidth="1"/>
    <col min="1049" max="1050" width="12" style="7" bestFit="1" customWidth="1"/>
    <col min="1051" max="1280" width="11.42578125" style="7"/>
    <col min="1281" max="1281" width="35.5703125" style="7" customWidth="1"/>
    <col min="1282" max="1282" width="9.85546875" style="7" bestFit="1" customWidth="1"/>
    <col min="1283" max="1283" width="9.5703125" style="7" customWidth="1"/>
    <col min="1284" max="1284" width="0.85546875" style="7" customWidth="1"/>
    <col min="1285" max="1285" width="4.5703125" style="7" customWidth="1"/>
    <col min="1286" max="1286" width="9.5703125" style="7" customWidth="1"/>
    <col min="1287" max="1287" width="0.85546875" style="7" customWidth="1"/>
    <col min="1288" max="1288" width="4.5703125" style="7" customWidth="1"/>
    <col min="1289" max="1289" width="9.5703125" style="7" customWidth="1"/>
    <col min="1290" max="1290" width="0.85546875" style="7" customWidth="1"/>
    <col min="1291" max="1291" width="4.5703125" style="7" customWidth="1"/>
    <col min="1292" max="1292" width="9.5703125" style="7" customWidth="1"/>
    <col min="1293" max="1293" width="0.85546875" style="7" customWidth="1"/>
    <col min="1294" max="1294" width="5.42578125" style="7" bestFit="1" customWidth="1"/>
    <col min="1295" max="1295" width="9.5703125" style="7" customWidth="1"/>
    <col min="1296" max="1296" width="0.85546875" style="7" customWidth="1"/>
    <col min="1297" max="1297" width="4.5703125" style="7" customWidth="1"/>
    <col min="1298" max="1298" width="9.5703125" style="7" customWidth="1"/>
    <col min="1299" max="1299" width="0.85546875" style="7" customWidth="1"/>
    <col min="1300" max="1300" width="4.5703125" style="7" customWidth="1"/>
    <col min="1301" max="1301" width="9.5703125" style="7" customWidth="1"/>
    <col min="1302" max="1302" width="0.85546875" style="7" customWidth="1"/>
    <col min="1303" max="1303" width="5.42578125" style="7" bestFit="1" customWidth="1"/>
    <col min="1304" max="1304" width="9.5703125" style="7" customWidth="1"/>
    <col min="1305" max="1306" width="12" style="7" bestFit="1" customWidth="1"/>
    <col min="1307" max="1536" width="11.42578125" style="7"/>
    <col min="1537" max="1537" width="35.5703125" style="7" customWidth="1"/>
    <col min="1538" max="1538" width="9.85546875" style="7" bestFit="1" customWidth="1"/>
    <col min="1539" max="1539" width="9.5703125" style="7" customWidth="1"/>
    <col min="1540" max="1540" width="0.85546875" style="7" customWidth="1"/>
    <col min="1541" max="1541" width="4.5703125" style="7" customWidth="1"/>
    <col min="1542" max="1542" width="9.5703125" style="7" customWidth="1"/>
    <col min="1543" max="1543" width="0.85546875" style="7" customWidth="1"/>
    <col min="1544" max="1544" width="4.5703125" style="7" customWidth="1"/>
    <col min="1545" max="1545" width="9.5703125" style="7" customWidth="1"/>
    <col min="1546" max="1546" width="0.85546875" style="7" customWidth="1"/>
    <col min="1547" max="1547" width="4.5703125" style="7" customWidth="1"/>
    <col min="1548" max="1548" width="9.5703125" style="7" customWidth="1"/>
    <col min="1549" max="1549" width="0.85546875" style="7" customWidth="1"/>
    <col min="1550" max="1550" width="5.42578125" style="7" bestFit="1" customWidth="1"/>
    <col min="1551" max="1551" width="9.5703125" style="7" customWidth="1"/>
    <col min="1552" max="1552" width="0.85546875" style="7" customWidth="1"/>
    <col min="1553" max="1553" width="4.5703125" style="7" customWidth="1"/>
    <col min="1554" max="1554" width="9.5703125" style="7" customWidth="1"/>
    <col min="1555" max="1555" width="0.85546875" style="7" customWidth="1"/>
    <col min="1556" max="1556" width="4.5703125" style="7" customWidth="1"/>
    <col min="1557" max="1557" width="9.5703125" style="7" customWidth="1"/>
    <col min="1558" max="1558" width="0.85546875" style="7" customWidth="1"/>
    <col min="1559" max="1559" width="5.42578125" style="7" bestFit="1" customWidth="1"/>
    <col min="1560" max="1560" width="9.5703125" style="7" customWidth="1"/>
    <col min="1561" max="1562" width="12" style="7" bestFit="1" customWidth="1"/>
    <col min="1563" max="1792" width="11.42578125" style="7"/>
    <col min="1793" max="1793" width="35.5703125" style="7" customWidth="1"/>
    <col min="1794" max="1794" width="9.85546875" style="7" bestFit="1" customWidth="1"/>
    <col min="1795" max="1795" width="9.5703125" style="7" customWidth="1"/>
    <col min="1796" max="1796" width="0.85546875" style="7" customWidth="1"/>
    <col min="1797" max="1797" width="4.5703125" style="7" customWidth="1"/>
    <col min="1798" max="1798" width="9.5703125" style="7" customWidth="1"/>
    <col min="1799" max="1799" width="0.85546875" style="7" customWidth="1"/>
    <col min="1800" max="1800" width="4.5703125" style="7" customWidth="1"/>
    <col min="1801" max="1801" width="9.5703125" style="7" customWidth="1"/>
    <col min="1802" max="1802" width="0.85546875" style="7" customWidth="1"/>
    <col min="1803" max="1803" width="4.5703125" style="7" customWidth="1"/>
    <col min="1804" max="1804" width="9.5703125" style="7" customWidth="1"/>
    <col min="1805" max="1805" width="0.85546875" style="7" customWidth="1"/>
    <col min="1806" max="1806" width="5.42578125" style="7" bestFit="1" customWidth="1"/>
    <col min="1807" max="1807" width="9.5703125" style="7" customWidth="1"/>
    <col min="1808" max="1808" width="0.85546875" style="7" customWidth="1"/>
    <col min="1809" max="1809" width="4.5703125" style="7" customWidth="1"/>
    <col min="1810" max="1810" width="9.5703125" style="7" customWidth="1"/>
    <col min="1811" max="1811" width="0.85546875" style="7" customWidth="1"/>
    <col min="1812" max="1812" width="4.5703125" style="7" customWidth="1"/>
    <col min="1813" max="1813" width="9.5703125" style="7" customWidth="1"/>
    <col min="1814" max="1814" width="0.85546875" style="7" customWidth="1"/>
    <col min="1815" max="1815" width="5.42578125" style="7" bestFit="1" customWidth="1"/>
    <col min="1816" max="1816" width="9.5703125" style="7" customWidth="1"/>
    <col min="1817" max="1818" width="12" style="7" bestFit="1" customWidth="1"/>
    <col min="1819" max="2048" width="11.42578125" style="7"/>
    <col min="2049" max="2049" width="35.5703125" style="7" customWidth="1"/>
    <col min="2050" max="2050" width="9.85546875" style="7" bestFit="1" customWidth="1"/>
    <col min="2051" max="2051" width="9.5703125" style="7" customWidth="1"/>
    <col min="2052" max="2052" width="0.85546875" style="7" customWidth="1"/>
    <col min="2053" max="2053" width="4.5703125" style="7" customWidth="1"/>
    <col min="2054" max="2054" width="9.5703125" style="7" customWidth="1"/>
    <col min="2055" max="2055" width="0.85546875" style="7" customWidth="1"/>
    <col min="2056" max="2056" width="4.5703125" style="7" customWidth="1"/>
    <col min="2057" max="2057" width="9.5703125" style="7" customWidth="1"/>
    <col min="2058" max="2058" width="0.85546875" style="7" customWidth="1"/>
    <col min="2059" max="2059" width="4.5703125" style="7" customWidth="1"/>
    <col min="2060" max="2060" width="9.5703125" style="7" customWidth="1"/>
    <col min="2061" max="2061" width="0.85546875" style="7" customWidth="1"/>
    <col min="2062" max="2062" width="5.42578125" style="7" bestFit="1" customWidth="1"/>
    <col min="2063" max="2063" width="9.5703125" style="7" customWidth="1"/>
    <col min="2064" max="2064" width="0.85546875" style="7" customWidth="1"/>
    <col min="2065" max="2065" width="4.5703125" style="7" customWidth="1"/>
    <col min="2066" max="2066" width="9.5703125" style="7" customWidth="1"/>
    <col min="2067" max="2067" width="0.85546875" style="7" customWidth="1"/>
    <col min="2068" max="2068" width="4.5703125" style="7" customWidth="1"/>
    <col min="2069" max="2069" width="9.5703125" style="7" customWidth="1"/>
    <col min="2070" max="2070" width="0.85546875" style="7" customWidth="1"/>
    <col min="2071" max="2071" width="5.42578125" style="7" bestFit="1" customWidth="1"/>
    <col min="2072" max="2072" width="9.5703125" style="7" customWidth="1"/>
    <col min="2073" max="2074" width="12" style="7" bestFit="1" customWidth="1"/>
    <col min="2075" max="2304" width="11.42578125" style="7"/>
    <col min="2305" max="2305" width="35.5703125" style="7" customWidth="1"/>
    <col min="2306" max="2306" width="9.85546875" style="7" bestFit="1" customWidth="1"/>
    <col min="2307" max="2307" width="9.5703125" style="7" customWidth="1"/>
    <col min="2308" max="2308" width="0.85546875" style="7" customWidth="1"/>
    <col min="2309" max="2309" width="4.5703125" style="7" customWidth="1"/>
    <col min="2310" max="2310" width="9.5703125" style="7" customWidth="1"/>
    <col min="2311" max="2311" width="0.85546875" style="7" customWidth="1"/>
    <col min="2312" max="2312" width="4.5703125" style="7" customWidth="1"/>
    <col min="2313" max="2313" width="9.5703125" style="7" customWidth="1"/>
    <col min="2314" max="2314" width="0.85546875" style="7" customWidth="1"/>
    <col min="2315" max="2315" width="4.5703125" style="7" customWidth="1"/>
    <col min="2316" max="2316" width="9.5703125" style="7" customWidth="1"/>
    <col min="2317" max="2317" width="0.85546875" style="7" customWidth="1"/>
    <col min="2318" max="2318" width="5.42578125" style="7" bestFit="1" customWidth="1"/>
    <col min="2319" max="2319" width="9.5703125" style="7" customWidth="1"/>
    <col min="2320" max="2320" width="0.85546875" style="7" customWidth="1"/>
    <col min="2321" max="2321" width="4.5703125" style="7" customWidth="1"/>
    <col min="2322" max="2322" width="9.5703125" style="7" customWidth="1"/>
    <col min="2323" max="2323" width="0.85546875" style="7" customWidth="1"/>
    <col min="2324" max="2324" width="4.5703125" style="7" customWidth="1"/>
    <col min="2325" max="2325" width="9.5703125" style="7" customWidth="1"/>
    <col min="2326" max="2326" width="0.85546875" style="7" customWidth="1"/>
    <col min="2327" max="2327" width="5.42578125" style="7" bestFit="1" customWidth="1"/>
    <col min="2328" max="2328" width="9.5703125" style="7" customWidth="1"/>
    <col min="2329" max="2330" width="12" style="7" bestFit="1" customWidth="1"/>
    <col min="2331" max="2560" width="11.42578125" style="7"/>
    <col min="2561" max="2561" width="35.5703125" style="7" customWidth="1"/>
    <col min="2562" max="2562" width="9.85546875" style="7" bestFit="1" customWidth="1"/>
    <col min="2563" max="2563" width="9.5703125" style="7" customWidth="1"/>
    <col min="2564" max="2564" width="0.85546875" style="7" customWidth="1"/>
    <col min="2565" max="2565" width="4.5703125" style="7" customWidth="1"/>
    <col min="2566" max="2566" width="9.5703125" style="7" customWidth="1"/>
    <col min="2567" max="2567" width="0.85546875" style="7" customWidth="1"/>
    <col min="2568" max="2568" width="4.5703125" style="7" customWidth="1"/>
    <col min="2569" max="2569" width="9.5703125" style="7" customWidth="1"/>
    <col min="2570" max="2570" width="0.85546875" style="7" customWidth="1"/>
    <col min="2571" max="2571" width="4.5703125" style="7" customWidth="1"/>
    <col min="2572" max="2572" width="9.5703125" style="7" customWidth="1"/>
    <col min="2573" max="2573" width="0.85546875" style="7" customWidth="1"/>
    <col min="2574" max="2574" width="5.42578125" style="7" bestFit="1" customWidth="1"/>
    <col min="2575" max="2575" width="9.5703125" style="7" customWidth="1"/>
    <col min="2576" max="2576" width="0.85546875" style="7" customWidth="1"/>
    <col min="2577" max="2577" width="4.5703125" style="7" customWidth="1"/>
    <col min="2578" max="2578" width="9.5703125" style="7" customWidth="1"/>
    <col min="2579" max="2579" width="0.85546875" style="7" customWidth="1"/>
    <col min="2580" max="2580" width="4.5703125" style="7" customWidth="1"/>
    <col min="2581" max="2581" width="9.5703125" style="7" customWidth="1"/>
    <col min="2582" max="2582" width="0.85546875" style="7" customWidth="1"/>
    <col min="2583" max="2583" width="5.42578125" style="7" bestFit="1" customWidth="1"/>
    <col min="2584" max="2584" width="9.5703125" style="7" customWidth="1"/>
    <col min="2585" max="2586" width="12" style="7" bestFit="1" customWidth="1"/>
    <col min="2587" max="2816" width="11.42578125" style="7"/>
    <col min="2817" max="2817" width="35.5703125" style="7" customWidth="1"/>
    <col min="2818" max="2818" width="9.85546875" style="7" bestFit="1" customWidth="1"/>
    <col min="2819" max="2819" width="9.5703125" style="7" customWidth="1"/>
    <col min="2820" max="2820" width="0.85546875" style="7" customWidth="1"/>
    <col min="2821" max="2821" width="4.5703125" style="7" customWidth="1"/>
    <col min="2822" max="2822" width="9.5703125" style="7" customWidth="1"/>
    <col min="2823" max="2823" width="0.85546875" style="7" customWidth="1"/>
    <col min="2824" max="2824" width="4.5703125" style="7" customWidth="1"/>
    <col min="2825" max="2825" width="9.5703125" style="7" customWidth="1"/>
    <col min="2826" max="2826" width="0.85546875" style="7" customWidth="1"/>
    <col min="2827" max="2827" width="4.5703125" style="7" customWidth="1"/>
    <col min="2828" max="2828" width="9.5703125" style="7" customWidth="1"/>
    <col min="2829" max="2829" width="0.85546875" style="7" customWidth="1"/>
    <col min="2830" max="2830" width="5.42578125" style="7" bestFit="1" customWidth="1"/>
    <col min="2831" max="2831" width="9.5703125" style="7" customWidth="1"/>
    <col min="2832" max="2832" width="0.85546875" style="7" customWidth="1"/>
    <col min="2833" max="2833" width="4.5703125" style="7" customWidth="1"/>
    <col min="2834" max="2834" width="9.5703125" style="7" customWidth="1"/>
    <col min="2835" max="2835" width="0.85546875" style="7" customWidth="1"/>
    <col min="2836" max="2836" width="4.5703125" style="7" customWidth="1"/>
    <col min="2837" max="2837" width="9.5703125" style="7" customWidth="1"/>
    <col min="2838" max="2838" width="0.85546875" style="7" customWidth="1"/>
    <col min="2839" max="2839" width="5.42578125" style="7" bestFit="1" customWidth="1"/>
    <col min="2840" max="2840" width="9.5703125" style="7" customWidth="1"/>
    <col min="2841" max="2842" width="12" style="7" bestFit="1" customWidth="1"/>
    <col min="2843" max="3072" width="11.42578125" style="7"/>
    <col min="3073" max="3073" width="35.5703125" style="7" customWidth="1"/>
    <col min="3074" max="3074" width="9.85546875" style="7" bestFit="1" customWidth="1"/>
    <col min="3075" max="3075" width="9.5703125" style="7" customWidth="1"/>
    <col min="3076" max="3076" width="0.85546875" style="7" customWidth="1"/>
    <col min="3077" max="3077" width="4.5703125" style="7" customWidth="1"/>
    <col min="3078" max="3078" width="9.5703125" style="7" customWidth="1"/>
    <col min="3079" max="3079" width="0.85546875" style="7" customWidth="1"/>
    <col min="3080" max="3080" width="4.5703125" style="7" customWidth="1"/>
    <col min="3081" max="3081" width="9.5703125" style="7" customWidth="1"/>
    <col min="3082" max="3082" width="0.85546875" style="7" customWidth="1"/>
    <col min="3083" max="3083" width="4.5703125" style="7" customWidth="1"/>
    <col min="3084" max="3084" width="9.5703125" style="7" customWidth="1"/>
    <col min="3085" max="3085" width="0.85546875" style="7" customWidth="1"/>
    <col min="3086" max="3086" width="5.42578125" style="7" bestFit="1" customWidth="1"/>
    <col min="3087" max="3087" width="9.5703125" style="7" customWidth="1"/>
    <col min="3088" max="3088" width="0.85546875" style="7" customWidth="1"/>
    <col min="3089" max="3089" width="4.5703125" style="7" customWidth="1"/>
    <col min="3090" max="3090" width="9.5703125" style="7" customWidth="1"/>
    <col min="3091" max="3091" width="0.85546875" style="7" customWidth="1"/>
    <col min="3092" max="3092" width="4.5703125" style="7" customWidth="1"/>
    <col min="3093" max="3093" width="9.5703125" style="7" customWidth="1"/>
    <col min="3094" max="3094" width="0.85546875" style="7" customWidth="1"/>
    <col min="3095" max="3095" width="5.42578125" style="7" bestFit="1" customWidth="1"/>
    <col min="3096" max="3096" width="9.5703125" style="7" customWidth="1"/>
    <col min="3097" max="3098" width="12" style="7" bestFit="1" customWidth="1"/>
    <col min="3099" max="3328" width="11.42578125" style="7"/>
    <col min="3329" max="3329" width="35.5703125" style="7" customWidth="1"/>
    <col min="3330" max="3330" width="9.85546875" style="7" bestFit="1" customWidth="1"/>
    <col min="3331" max="3331" width="9.5703125" style="7" customWidth="1"/>
    <col min="3332" max="3332" width="0.85546875" style="7" customWidth="1"/>
    <col min="3333" max="3333" width="4.5703125" style="7" customWidth="1"/>
    <col min="3334" max="3334" width="9.5703125" style="7" customWidth="1"/>
    <col min="3335" max="3335" width="0.85546875" style="7" customWidth="1"/>
    <col min="3336" max="3336" width="4.5703125" style="7" customWidth="1"/>
    <col min="3337" max="3337" width="9.5703125" style="7" customWidth="1"/>
    <col min="3338" max="3338" width="0.85546875" style="7" customWidth="1"/>
    <col min="3339" max="3339" width="4.5703125" style="7" customWidth="1"/>
    <col min="3340" max="3340" width="9.5703125" style="7" customWidth="1"/>
    <col min="3341" max="3341" width="0.85546875" style="7" customWidth="1"/>
    <col min="3342" max="3342" width="5.42578125" style="7" bestFit="1" customWidth="1"/>
    <col min="3343" max="3343" width="9.5703125" style="7" customWidth="1"/>
    <col min="3344" max="3344" width="0.85546875" style="7" customWidth="1"/>
    <col min="3345" max="3345" width="4.5703125" style="7" customWidth="1"/>
    <col min="3346" max="3346" width="9.5703125" style="7" customWidth="1"/>
    <col min="3347" max="3347" width="0.85546875" style="7" customWidth="1"/>
    <col min="3348" max="3348" width="4.5703125" style="7" customWidth="1"/>
    <col min="3349" max="3349" width="9.5703125" style="7" customWidth="1"/>
    <col min="3350" max="3350" width="0.85546875" style="7" customWidth="1"/>
    <col min="3351" max="3351" width="5.42578125" style="7" bestFit="1" customWidth="1"/>
    <col min="3352" max="3352" width="9.5703125" style="7" customWidth="1"/>
    <col min="3353" max="3354" width="12" style="7" bestFit="1" customWidth="1"/>
    <col min="3355" max="3584" width="11.42578125" style="7"/>
    <col min="3585" max="3585" width="35.5703125" style="7" customWidth="1"/>
    <col min="3586" max="3586" width="9.85546875" style="7" bestFit="1" customWidth="1"/>
    <col min="3587" max="3587" width="9.5703125" style="7" customWidth="1"/>
    <col min="3588" max="3588" width="0.85546875" style="7" customWidth="1"/>
    <col min="3589" max="3589" width="4.5703125" style="7" customWidth="1"/>
    <col min="3590" max="3590" width="9.5703125" style="7" customWidth="1"/>
    <col min="3591" max="3591" width="0.85546875" style="7" customWidth="1"/>
    <col min="3592" max="3592" width="4.5703125" style="7" customWidth="1"/>
    <col min="3593" max="3593" width="9.5703125" style="7" customWidth="1"/>
    <col min="3594" max="3594" width="0.85546875" style="7" customWidth="1"/>
    <col min="3595" max="3595" width="4.5703125" style="7" customWidth="1"/>
    <col min="3596" max="3596" width="9.5703125" style="7" customWidth="1"/>
    <col min="3597" max="3597" width="0.85546875" style="7" customWidth="1"/>
    <col min="3598" max="3598" width="5.42578125" style="7" bestFit="1" customWidth="1"/>
    <col min="3599" max="3599" width="9.5703125" style="7" customWidth="1"/>
    <col min="3600" max="3600" width="0.85546875" style="7" customWidth="1"/>
    <col min="3601" max="3601" width="4.5703125" style="7" customWidth="1"/>
    <col min="3602" max="3602" width="9.5703125" style="7" customWidth="1"/>
    <col min="3603" max="3603" width="0.85546875" style="7" customWidth="1"/>
    <col min="3604" max="3604" width="4.5703125" style="7" customWidth="1"/>
    <col min="3605" max="3605" width="9.5703125" style="7" customWidth="1"/>
    <col min="3606" max="3606" width="0.85546875" style="7" customWidth="1"/>
    <col min="3607" max="3607" width="5.42578125" style="7" bestFit="1" customWidth="1"/>
    <col min="3608" max="3608" width="9.5703125" style="7" customWidth="1"/>
    <col min="3609" max="3610" width="12" style="7" bestFit="1" customWidth="1"/>
    <col min="3611" max="3840" width="11.42578125" style="7"/>
    <col min="3841" max="3841" width="35.5703125" style="7" customWidth="1"/>
    <col min="3842" max="3842" width="9.85546875" style="7" bestFit="1" customWidth="1"/>
    <col min="3843" max="3843" width="9.5703125" style="7" customWidth="1"/>
    <col min="3844" max="3844" width="0.85546875" style="7" customWidth="1"/>
    <col min="3845" max="3845" width="4.5703125" style="7" customWidth="1"/>
    <col min="3846" max="3846" width="9.5703125" style="7" customWidth="1"/>
    <col min="3847" max="3847" width="0.85546875" style="7" customWidth="1"/>
    <col min="3848" max="3848" width="4.5703125" style="7" customWidth="1"/>
    <col min="3849" max="3849" width="9.5703125" style="7" customWidth="1"/>
    <col min="3850" max="3850" width="0.85546875" style="7" customWidth="1"/>
    <col min="3851" max="3851" width="4.5703125" style="7" customWidth="1"/>
    <col min="3852" max="3852" width="9.5703125" style="7" customWidth="1"/>
    <col min="3853" max="3853" width="0.85546875" style="7" customWidth="1"/>
    <col min="3854" max="3854" width="5.42578125" style="7" bestFit="1" customWidth="1"/>
    <col min="3855" max="3855" width="9.5703125" style="7" customWidth="1"/>
    <col min="3856" max="3856" width="0.85546875" style="7" customWidth="1"/>
    <col min="3857" max="3857" width="4.5703125" style="7" customWidth="1"/>
    <col min="3858" max="3858" width="9.5703125" style="7" customWidth="1"/>
    <col min="3859" max="3859" width="0.85546875" style="7" customWidth="1"/>
    <col min="3860" max="3860" width="4.5703125" style="7" customWidth="1"/>
    <col min="3861" max="3861" width="9.5703125" style="7" customWidth="1"/>
    <col min="3862" max="3862" width="0.85546875" style="7" customWidth="1"/>
    <col min="3863" max="3863" width="5.42578125" style="7" bestFit="1" customWidth="1"/>
    <col min="3864" max="3864" width="9.5703125" style="7" customWidth="1"/>
    <col min="3865" max="3866" width="12" style="7" bestFit="1" customWidth="1"/>
    <col min="3867" max="4096" width="11.42578125" style="7"/>
    <col min="4097" max="4097" width="35.5703125" style="7" customWidth="1"/>
    <col min="4098" max="4098" width="9.85546875" style="7" bestFit="1" customWidth="1"/>
    <col min="4099" max="4099" width="9.5703125" style="7" customWidth="1"/>
    <col min="4100" max="4100" width="0.85546875" style="7" customWidth="1"/>
    <col min="4101" max="4101" width="4.5703125" style="7" customWidth="1"/>
    <col min="4102" max="4102" width="9.5703125" style="7" customWidth="1"/>
    <col min="4103" max="4103" width="0.85546875" style="7" customWidth="1"/>
    <col min="4104" max="4104" width="4.5703125" style="7" customWidth="1"/>
    <col min="4105" max="4105" width="9.5703125" style="7" customWidth="1"/>
    <col min="4106" max="4106" width="0.85546875" style="7" customWidth="1"/>
    <col min="4107" max="4107" width="4.5703125" style="7" customWidth="1"/>
    <col min="4108" max="4108" width="9.5703125" style="7" customWidth="1"/>
    <col min="4109" max="4109" width="0.85546875" style="7" customWidth="1"/>
    <col min="4110" max="4110" width="5.42578125" style="7" bestFit="1" customWidth="1"/>
    <col min="4111" max="4111" width="9.5703125" style="7" customWidth="1"/>
    <col min="4112" max="4112" width="0.85546875" style="7" customWidth="1"/>
    <col min="4113" max="4113" width="4.5703125" style="7" customWidth="1"/>
    <col min="4114" max="4114" width="9.5703125" style="7" customWidth="1"/>
    <col min="4115" max="4115" width="0.85546875" style="7" customWidth="1"/>
    <col min="4116" max="4116" width="4.5703125" style="7" customWidth="1"/>
    <col min="4117" max="4117" width="9.5703125" style="7" customWidth="1"/>
    <col min="4118" max="4118" width="0.85546875" style="7" customWidth="1"/>
    <col min="4119" max="4119" width="5.42578125" style="7" bestFit="1" customWidth="1"/>
    <col min="4120" max="4120" width="9.5703125" style="7" customWidth="1"/>
    <col min="4121" max="4122" width="12" style="7" bestFit="1" customWidth="1"/>
    <col min="4123" max="4352" width="11.42578125" style="7"/>
    <col min="4353" max="4353" width="35.5703125" style="7" customWidth="1"/>
    <col min="4354" max="4354" width="9.85546875" style="7" bestFit="1" customWidth="1"/>
    <col min="4355" max="4355" width="9.5703125" style="7" customWidth="1"/>
    <col min="4356" max="4356" width="0.85546875" style="7" customWidth="1"/>
    <col min="4357" max="4357" width="4.5703125" style="7" customWidth="1"/>
    <col min="4358" max="4358" width="9.5703125" style="7" customWidth="1"/>
    <col min="4359" max="4359" width="0.85546875" style="7" customWidth="1"/>
    <col min="4360" max="4360" width="4.5703125" style="7" customWidth="1"/>
    <col min="4361" max="4361" width="9.5703125" style="7" customWidth="1"/>
    <col min="4362" max="4362" width="0.85546875" style="7" customWidth="1"/>
    <col min="4363" max="4363" width="4.5703125" style="7" customWidth="1"/>
    <col min="4364" max="4364" width="9.5703125" style="7" customWidth="1"/>
    <col min="4365" max="4365" width="0.85546875" style="7" customWidth="1"/>
    <col min="4366" max="4366" width="5.42578125" style="7" bestFit="1" customWidth="1"/>
    <col min="4367" max="4367" width="9.5703125" style="7" customWidth="1"/>
    <col min="4368" max="4368" width="0.85546875" style="7" customWidth="1"/>
    <col min="4369" max="4369" width="4.5703125" style="7" customWidth="1"/>
    <col min="4370" max="4370" width="9.5703125" style="7" customWidth="1"/>
    <col min="4371" max="4371" width="0.85546875" style="7" customWidth="1"/>
    <col min="4372" max="4372" width="4.5703125" style="7" customWidth="1"/>
    <col min="4373" max="4373" width="9.5703125" style="7" customWidth="1"/>
    <col min="4374" max="4374" width="0.85546875" style="7" customWidth="1"/>
    <col min="4375" max="4375" width="5.42578125" style="7" bestFit="1" customWidth="1"/>
    <col min="4376" max="4376" width="9.5703125" style="7" customWidth="1"/>
    <col min="4377" max="4378" width="12" style="7" bestFit="1" customWidth="1"/>
    <col min="4379" max="4608" width="11.42578125" style="7"/>
    <col min="4609" max="4609" width="35.5703125" style="7" customWidth="1"/>
    <col min="4610" max="4610" width="9.85546875" style="7" bestFit="1" customWidth="1"/>
    <col min="4611" max="4611" width="9.5703125" style="7" customWidth="1"/>
    <col min="4612" max="4612" width="0.85546875" style="7" customWidth="1"/>
    <col min="4613" max="4613" width="4.5703125" style="7" customWidth="1"/>
    <col min="4614" max="4614" width="9.5703125" style="7" customWidth="1"/>
    <col min="4615" max="4615" width="0.85546875" style="7" customWidth="1"/>
    <col min="4616" max="4616" width="4.5703125" style="7" customWidth="1"/>
    <col min="4617" max="4617" width="9.5703125" style="7" customWidth="1"/>
    <col min="4618" max="4618" width="0.85546875" style="7" customWidth="1"/>
    <col min="4619" max="4619" width="4.5703125" style="7" customWidth="1"/>
    <col min="4620" max="4620" width="9.5703125" style="7" customWidth="1"/>
    <col min="4621" max="4621" width="0.85546875" style="7" customWidth="1"/>
    <col min="4622" max="4622" width="5.42578125" style="7" bestFit="1" customWidth="1"/>
    <col min="4623" max="4623" width="9.5703125" style="7" customWidth="1"/>
    <col min="4624" max="4624" width="0.85546875" style="7" customWidth="1"/>
    <col min="4625" max="4625" width="4.5703125" style="7" customWidth="1"/>
    <col min="4626" max="4626" width="9.5703125" style="7" customWidth="1"/>
    <col min="4627" max="4627" width="0.85546875" style="7" customWidth="1"/>
    <col min="4628" max="4628" width="4.5703125" style="7" customWidth="1"/>
    <col min="4629" max="4629" width="9.5703125" style="7" customWidth="1"/>
    <col min="4630" max="4630" width="0.85546875" style="7" customWidth="1"/>
    <col min="4631" max="4631" width="5.42578125" style="7" bestFit="1" customWidth="1"/>
    <col min="4632" max="4632" width="9.5703125" style="7" customWidth="1"/>
    <col min="4633" max="4634" width="12" style="7" bestFit="1" customWidth="1"/>
    <col min="4635" max="4864" width="11.42578125" style="7"/>
    <col min="4865" max="4865" width="35.5703125" style="7" customWidth="1"/>
    <col min="4866" max="4866" width="9.85546875" style="7" bestFit="1" customWidth="1"/>
    <col min="4867" max="4867" width="9.5703125" style="7" customWidth="1"/>
    <col min="4868" max="4868" width="0.85546875" style="7" customWidth="1"/>
    <col min="4869" max="4869" width="4.5703125" style="7" customWidth="1"/>
    <col min="4870" max="4870" width="9.5703125" style="7" customWidth="1"/>
    <col min="4871" max="4871" width="0.85546875" style="7" customWidth="1"/>
    <col min="4872" max="4872" width="4.5703125" style="7" customWidth="1"/>
    <col min="4873" max="4873" width="9.5703125" style="7" customWidth="1"/>
    <col min="4874" max="4874" width="0.85546875" style="7" customWidth="1"/>
    <col min="4875" max="4875" width="4.5703125" style="7" customWidth="1"/>
    <col min="4876" max="4876" width="9.5703125" style="7" customWidth="1"/>
    <col min="4877" max="4877" width="0.85546875" style="7" customWidth="1"/>
    <col min="4878" max="4878" width="5.42578125" style="7" bestFit="1" customWidth="1"/>
    <col min="4879" max="4879" width="9.5703125" style="7" customWidth="1"/>
    <col min="4880" max="4880" width="0.85546875" style="7" customWidth="1"/>
    <col min="4881" max="4881" width="4.5703125" style="7" customWidth="1"/>
    <col min="4882" max="4882" width="9.5703125" style="7" customWidth="1"/>
    <col min="4883" max="4883" width="0.85546875" style="7" customWidth="1"/>
    <col min="4884" max="4884" width="4.5703125" style="7" customWidth="1"/>
    <col min="4885" max="4885" width="9.5703125" style="7" customWidth="1"/>
    <col min="4886" max="4886" width="0.85546875" style="7" customWidth="1"/>
    <col min="4887" max="4887" width="5.42578125" style="7" bestFit="1" customWidth="1"/>
    <col min="4888" max="4888" width="9.5703125" style="7" customWidth="1"/>
    <col min="4889" max="4890" width="12" style="7" bestFit="1" customWidth="1"/>
    <col min="4891" max="5120" width="11.42578125" style="7"/>
    <col min="5121" max="5121" width="35.5703125" style="7" customWidth="1"/>
    <col min="5122" max="5122" width="9.85546875" style="7" bestFit="1" customWidth="1"/>
    <col min="5123" max="5123" width="9.5703125" style="7" customWidth="1"/>
    <col min="5124" max="5124" width="0.85546875" style="7" customWidth="1"/>
    <col min="5125" max="5125" width="4.5703125" style="7" customWidth="1"/>
    <col min="5126" max="5126" width="9.5703125" style="7" customWidth="1"/>
    <col min="5127" max="5127" width="0.85546875" style="7" customWidth="1"/>
    <col min="5128" max="5128" width="4.5703125" style="7" customWidth="1"/>
    <col min="5129" max="5129" width="9.5703125" style="7" customWidth="1"/>
    <col min="5130" max="5130" width="0.85546875" style="7" customWidth="1"/>
    <col min="5131" max="5131" width="4.5703125" style="7" customWidth="1"/>
    <col min="5132" max="5132" width="9.5703125" style="7" customWidth="1"/>
    <col min="5133" max="5133" width="0.85546875" style="7" customWidth="1"/>
    <col min="5134" max="5134" width="5.42578125" style="7" bestFit="1" customWidth="1"/>
    <col min="5135" max="5135" width="9.5703125" style="7" customWidth="1"/>
    <col min="5136" max="5136" width="0.85546875" style="7" customWidth="1"/>
    <col min="5137" max="5137" width="4.5703125" style="7" customWidth="1"/>
    <col min="5138" max="5138" width="9.5703125" style="7" customWidth="1"/>
    <col min="5139" max="5139" width="0.85546875" style="7" customWidth="1"/>
    <col min="5140" max="5140" width="4.5703125" style="7" customWidth="1"/>
    <col min="5141" max="5141" width="9.5703125" style="7" customWidth="1"/>
    <col min="5142" max="5142" width="0.85546875" style="7" customWidth="1"/>
    <col min="5143" max="5143" width="5.42578125" style="7" bestFit="1" customWidth="1"/>
    <col min="5144" max="5144" width="9.5703125" style="7" customWidth="1"/>
    <col min="5145" max="5146" width="12" style="7" bestFit="1" customWidth="1"/>
    <col min="5147" max="5376" width="11.42578125" style="7"/>
    <col min="5377" max="5377" width="35.5703125" style="7" customWidth="1"/>
    <col min="5378" max="5378" width="9.85546875" style="7" bestFit="1" customWidth="1"/>
    <col min="5379" max="5379" width="9.5703125" style="7" customWidth="1"/>
    <col min="5380" max="5380" width="0.85546875" style="7" customWidth="1"/>
    <col min="5381" max="5381" width="4.5703125" style="7" customWidth="1"/>
    <col min="5382" max="5382" width="9.5703125" style="7" customWidth="1"/>
    <col min="5383" max="5383" width="0.85546875" style="7" customWidth="1"/>
    <col min="5384" max="5384" width="4.5703125" style="7" customWidth="1"/>
    <col min="5385" max="5385" width="9.5703125" style="7" customWidth="1"/>
    <col min="5386" max="5386" width="0.85546875" style="7" customWidth="1"/>
    <col min="5387" max="5387" width="4.5703125" style="7" customWidth="1"/>
    <col min="5388" max="5388" width="9.5703125" style="7" customWidth="1"/>
    <col min="5389" max="5389" width="0.85546875" style="7" customWidth="1"/>
    <col min="5390" max="5390" width="5.42578125" style="7" bestFit="1" customWidth="1"/>
    <col min="5391" max="5391" width="9.5703125" style="7" customWidth="1"/>
    <col min="5392" max="5392" width="0.85546875" style="7" customWidth="1"/>
    <col min="5393" max="5393" width="4.5703125" style="7" customWidth="1"/>
    <col min="5394" max="5394" width="9.5703125" style="7" customWidth="1"/>
    <col min="5395" max="5395" width="0.85546875" style="7" customWidth="1"/>
    <col min="5396" max="5396" width="4.5703125" style="7" customWidth="1"/>
    <col min="5397" max="5397" width="9.5703125" style="7" customWidth="1"/>
    <col min="5398" max="5398" width="0.85546875" style="7" customWidth="1"/>
    <col min="5399" max="5399" width="5.42578125" style="7" bestFit="1" customWidth="1"/>
    <col min="5400" max="5400" width="9.5703125" style="7" customWidth="1"/>
    <col min="5401" max="5402" width="12" style="7" bestFit="1" customWidth="1"/>
    <col min="5403" max="5632" width="11.42578125" style="7"/>
    <col min="5633" max="5633" width="35.5703125" style="7" customWidth="1"/>
    <col min="5634" max="5634" width="9.85546875" style="7" bestFit="1" customWidth="1"/>
    <col min="5635" max="5635" width="9.5703125" style="7" customWidth="1"/>
    <col min="5636" max="5636" width="0.85546875" style="7" customWidth="1"/>
    <col min="5637" max="5637" width="4.5703125" style="7" customWidth="1"/>
    <col min="5638" max="5638" width="9.5703125" style="7" customWidth="1"/>
    <col min="5639" max="5639" width="0.85546875" style="7" customWidth="1"/>
    <col min="5640" max="5640" width="4.5703125" style="7" customWidth="1"/>
    <col min="5641" max="5641" width="9.5703125" style="7" customWidth="1"/>
    <col min="5642" max="5642" width="0.85546875" style="7" customWidth="1"/>
    <col min="5643" max="5643" width="4.5703125" style="7" customWidth="1"/>
    <col min="5644" max="5644" width="9.5703125" style="7" customWidth="1"/>
    <col min="5645" max="5645" width="0.85546875" style="7" customWidth="1"/>
    <col min="5646" max="5646" width="5.42578125" style="7" bestFit="1" customWidth="1"/>
    <col min="5647" max="5647" width="9.5703125" style="7" customWidth="1"/>
    <col min="5648" max="5648" width="0.85546875" style="7" customWidth="1"/>
    <col min="5649" max="5649" width="4.5703125" style="7" customWidth="1"/>
    <col min="5650" max="5650" width="9.5703125" style="7" customWidth="1"/>
    <col min="5651" max="5651" width="0.85546875" style="7" customWidth="1"/>
    <col min="5652" max="5652" width="4.5703125" style="7" customWidth="1"/>
    <col min="5653" max="5653" width="9.5703125" style="7" customWidth="1"/>
    <col min="5654" max="5654" width="0.85546875" style="7" customWidth="1"/>
    <col min="5655" max="5655" width="5.42578125" style="7" bestFit="1" customWidth="1"/>
    <col min="5656" max="5656" width="9.5703125" style="7" customWidth="1"/>
    <col min="5657" max="5658" width="12" style="7" bestFit="1" customWidth="1"/>
    <col min="5659" max="5888" width="11.42578125" style="7"/>
    <col min="5889" max="5889" width="35.5703125" style="7" customWidth="1"/>
    <col min="5890" max="5890" width="9.85546875" style="7" bestFit="1" customWidth="1"/>
    <col min="5891" max="5891" width="9.5703125" style="7" customWidth="1"/>
    <col min="5892" max="5892" width="0.85546875" style="7" customWidth="1"/>
    <col min="5893" max="5893" width="4.5703125" style="7" customWidth="1"/>
    <col min="5894" max="5894" width="9.5703125" style="7" customWidth="1"/>
    <col min="5895" max="5895" width="0.85546875" style="7" customWidth="1"/>
    <col min="5896" max="5896" width="4.5703125" style="7" customWidth="1"/>
    <col min="5897" max="5897" width="9.5703125" style="7" customWidth="1"/>
    <col min="5898" max="5898" width="0.85546875" style="7" customWidth="1"/>
    <col min="5899" max="5899" width="4.5703125" style="7" customWidth="1"/>
    <col min="5900" max="5900" width="9.5703125" style="7" customWidth="1"/>
    <col min="5901" max="5901" width="0.85546875" style="7" customWidth="1"/>
    <col min="5902" max="5902" width="5.42578125" style="7" bestFit="1" customWidth="1"/>
    <col min="5903" max="5903" width="9.5703125" style="7" customWidth="1"/>
    <col min="5904" max="5904" width="0.85546875" style="7" customWidth="1"/>
    <col min="5905" max="5905" width="4.5703125" style="7" customWidth="1"/>
    <col min="5906" max="5906" width="9.5703125" style="7" customWidth="1"/>
    <col min="5907" max="5907" width="0.85546875" style="7" customWidth="1"/>
    <col min="5908" max="5908" width="4.5703125" style="7" customWidth="1"/>
    <col min="5909" max="5909" width="9.5703125" style="7" customWidth="1"/>
    <col min="5910" max="5910" width="0.85546875" style="7" customWidth="1"/>
    <col min="5911" max="5911" width="5.42578125" style="7" bestFit="1" customWidth="1"/>
    <col min="5912" max="5912" width="9.5703125" style="7" customWidth="1"/>
    <col min="5913" max="5914" width="12" style="7" bestFit="1" customWidth="1"/>
    <col min="5915" max="6144" width="11.42578125" style="7"/>
    <col min="6145" max="6145" width="35.5703125" style="7" customWidth="1"/>
    <col min="6146" max="6146" width="9.85546875" style="7" bestFit="1" customWidth="1"/>
    <col min="6147" max="6147" width="9.5703125" style="7" customWidth="1"/>
    <col min="6148" max="6148" width="0.85546875" style="7" customWidth="1"/>
    <col min="6149" max="6149" width="4.5703125" style="7" customWidth="1"/>
    <col min="6150" max="6150" width="9.5703125" style="7" customWidth="1"/>
    <col min="6151" max="6151" width="0.85546875" style="7" customWidth="1"/>
    <col min="6152" max="6152" width="4.5703125" style="7" customWidth="1"/>
    <col min="6153" max="6153" width="9.5703125" style="7" customWidth="1"/>
    <col min="6154" max="6154" width="0.85546875" style="7" customWidth="1"/>
    <col min="6155" max="6155" width="4.5703125" style="7" customWidth="1"/>
    <col min="6156" max="6156" width="9.5703125" style="7" customWidth="1"/>
    <col min="6157" max="6157" width="0.85546875" style="7" customWidth="1"/>
    <col min="6158" max="6158" width="5.42578125" style="7" bestFit="1" customWidth="1"/>
    <col min="6159" max="6159" width="9.5703125" style="7" customWidth="1"/>
    <col min="6160" max="6160" width="0.85546875" style="7" customWidth="1"/>
    <col min="6161" max="6161" width="4.5703125" style="7" customWidth="1"/>
    <col min="6162" max="6162" width="9.5703125" style="7" customWidth="1"/>
    <col min="6163" max="6163" width="0.85546875" style="7" customWidth="1"/>
    <col min="6164" max="6164" width="4.5703125" style="7" customWidth="1"/>
    <col min="6165" max="6165" width="9.5703125" style="7" customWidth="1"/>
    <col min="6166" max="6166" width="0.85546875" style="7" customWidth="1"/>
    <col min="6167" max="6167" width="5.42578125" style="7" bestFit="1" customWidth="1"/>
    <col min="6168" max="6168" width="9.5703125" style="7" customWidth="1"/>
    <col min="6169" max="6170" width="12" style="7" bestFit="1" customWidth="1"/>
    <col min="6171" max="6400" width="11.42578125" style="7"/>
    <col min="6401" max="6401" width="35.5703125" style="7" customWidth="1"/>
    <col min="6402" max="6402" width="9.85546875" style="7" bestFit="1" customWidth="1"/>
    <col min="6403" max="6403" width="9.5703125" style="7" customWidth="1"/>
    <col min="6404" max="6404" width="0.85546875" style="7" customWidth="1"/>
    <col min="6405" max="6405" width="4.5703125" style="7" customWidth="1"/>
    <col min="6406" max="6406" width="9.5703125" style="7" customWidth="1"/>
    <col min="6407" max="6407" width="0.85546875" style="7" customWidth="1"/>
    <col min="6408" max="6408" width="4.5703125" style="7" customWidth="1"/>
    <col min="6409" max="6409" width="9.5703125" style="7" customWidth="1"/>
    <col min="6410" max="6410" width="0.85546875" style="7" customWidth="1"/>
    <col min="6411" max="6411" width="4.5703125" style="7" customWidth="1"/>
    <col min="6412" max="6412" width="9.5703125" style="7" customWidth="1"/>
    <col min="6413" max="6413" width="0.85546875" style="7" customWidth="1"/>
    <col min="6414" max="6414" width="5.42578125" style="7" bestFit="1" customWidth="1"/>
    <col min="6415" max="6415" width="9.5703125" style="7" customWidth="1"/>
    <col min="6416" max="6416" width="0.85546875" style="7" customWidth="1"/>
    <col min="6417" max="6417" width="4.5703125" style="7" customWidth="1"/>
    <col min="6418" max="6418" width="9.5703125" style="7" customWidth="1"/>
    <col min="6419" max="6419" width="0.85546875" style="7" customWidth="1"/>
    <col min="6420" max="6420" width="4.5703125" style="7" customWidth="1"/>
    <col min="6421" max="6421" width="9.5703125" style="7" customWidth="1"/>
    <col min="6422" max="6422" width="0.85546875" style="7" customWidth="1"/>
    <col min="6423" max="6423" width="5.42578125" style="7" bestFit="1" customWidth="1"/>
    <col min="6424" max="6424" width="9.5703125" style="7" customWidth="1"/>
    <col min="6425" max="6426" width="12" style="7" bestFit="1" customWidth="1"/>
    <col min="6427" max="6656" width="11.42578125" style="7"/>
    <col min="6657" max="6657" width="35.5703125" style="7" customWidth="1"/>
    <col min="6658" max="6658" width="9.85546875" style="7" bestFit="1" customWidth="1"/>
    <col min="6659" max="6659" width="9.5703125" style="7" customWidth="1"/>
    <col min="6660" max="6660" width="0.85546875" style="7" customWidth="1"/>
    <col min="6661" max="6661" width="4.5703125" style="7" customWidth="1"/>
    <col min="6662" max="6662" width="9.5703125" style="7" customWidth="1"/>
    <col min="6663" max="6663" width="0.85546875" style="7" customWidth="1"/>
    <col min="6664" max="6664" width="4.5703125" style="7" customWidth="1"/>
    <col min="6665" max="6665" width="9.5703125" style="7" customWidth="1"/>
    <col min="6666" max="6666" width="0.85546875" style="7" customWidth="1"/>
    <col min="6667" max="6667" width="4.5703125" style="7" customWidth="1"/>
    <col min="6668" max="6668" width="9.5703125" style="7" customWidth="1"/>
    <col min="6669" max="6669" width="0.85546875" style="7" customWidth="1"/>
    <col min="6670" max="6670" width="5.42578125" style="7" bestFit="1" customWidth="1"/>
    <col min="6671" max="6671" width="9.5703125" style="7" customWidth="1"/>
    <col min="6672" max="6672" width="0.85546875" style="7" customWidth="1"/>
    <col min="6673" max="6673" width="4.5703125" style="7" customWidth="1"/>
    <col min="6674" max="6674" width="9.5703125" style="7" customWidth="1"/>
    <col min="6675" max="6675" width="0.85546875" style="7" customWidth="1"/>
    <col min="6676" max="6676" width="4.5703125" style="7" customWidth="1"/>
    <col min="6677" max="6677" width="9.5703125" style="7" customWidth="1"/>
    <col min="6678" max="6678" width="0.85546875" style="7" customWidth="1"/>
    <col min="6679" max="6679" width="5.42578125" style="7" bestFit="1" customWidth="1"/>
    <col min="6680" max="6680" width="9.5703125" style="7" customWidth="1"/>
    <col min="6681" max="6682" width="12" style="7" bestFit="1" customWidth="1"/>
    <col min="6683" max="6912" width="11.42578125" style="7"/>
    <col min="6913" max="6913" width="35.5703125" style="7" customWidth="1"/>
    <col min="6914" max="6914" width="9.85546875" style="7" bestFit="1" customWidth="1"/>
    <col min="6915" max="6915" width="9.5703125" style="7" customWidth="1"/>
    <col min="6916" max="6916" width="0.85546875" style="7" customWidth="1"/>
    <col min="6917" max="6917" width="4.5703125" style="7" customWidth="1"/>
    <col min="6918" max="6918" width="9.5703125" style="7" customWidth="1"/>
    <col min="6919" max="6919" width="0.85546875" style="7" customWidth="1"/>
    <col min="6920" max="6920" width="4.5703125" style="7" customWidth="1"/>
    <col min="6921" max="6921" width="9.5703125" style="7" customWidth="1"/>
    <col min="6922" max="6922" width="0.85546875" style="7" customWidth="1"/>
    <col min="6923" max="6923" width="4.5703125" style="7" customWidth="1"/>
    <col min="6924" max="6924" width="9.5703125" style="7" customWidth="1"/>
    <col min="6925" max="6925" width="0.85546875" style="7" customWidth="1"/>
    <col min="6926" max="6926" width="5.42578125" style="7" bestFit="1" customWidth="1"/>
    <col min="6927" max="6927" width="9.5703125" style="7" customWidth="1"/>
    <col min="6928" max="6928" width="0.85546875" style="7" customWidth="1"/>
    <col min="6929" max="6929" width="4.5703125" style="7" customWidth="1"/>
    <col min="6930" max="6930" width="9.5703125" style="7" customWidth="1"/>
    <col min="6931" max="6931" width="0.85546875" style="7" customWidth="1"/>
    <col min="6932" max="6932" width="4.5703125" style="7" customWidth="1"/>
    <col min="6933" max="6933" width="9.5703125" style="7" customWidth="1"/>
    <col min="6934" max="6934" width="0.85546875" style="7" customWidth="1"/>
    <col min="6935" max="6935" width="5.42578125" style="7" bestFit="1" customWidth="1"/>
    <col min="6936" max="6936" width="9.5703125" style="7" customWidth="1"/>
    <col min="6937" max="6938" width="12" style="7" bestFit="1" customWidth="1"/>
    <col min="6939" max="7168" width="11.42578125" style="7"/>
    <col min="7169" max="7169" width="35.5703125" style="7" customWidth="1"/>
    <col min="7170" max="7170" width="9.85546875" style="7" bestFit="1" customWidth="1"/>
    <col min="7171" max="7171" width="9.5703125" style="7" customWidth="1"/>
    <col min="7172" max="7172" width="0.85546875" style="7" customWidth="1"/>
    <col min="7173" max="7173" width="4.5703125" style="7" customWidth="1"/>
    <col min="7174" max="7174" width="9.5703125" style="7" customWidth="1"/>
    <col min="7175" max="7175" width="0.85546875" style="7" customWidth="1"/>
    <col min="7176" max="7176" width="4.5703125" style="7" customWidth="1"/>
    <col min="7177" max="7177" width="9.5703125" style="7" customWidth="1"/>
    <col min="7178" max="7178" width="0.85546875" style="7" customWidth="1"/>
    <col min="7179" max="7179" width="4.5703125" style="7" customWidth="1"/>
    <col min="7180" max="7180" width="9.5703125" style="7" customWidth="1"/>
    <col min="7181" max="7181" width="0.85546875" style="7" customWidth="1"/>
    <col min="7182" max="7182" width="5.42578125" style="7" bestFit="1" customWidth="1"/>
    <col min="7183" max="7183" width="9.5703125" style="7" customWidth="1"/>
    <col min="7184" max="7184" width="0.85546875" style="7" customWidth="1"/>
    <col min="7185" max="7185" width="4.5703125" style="7" customWidth="1"/>
    <col min="7186" max="7186" width="9.5703125" style="7" customWidth="1"/>
    <col min="7187" max="7187" width="0.85546875" style="7" customWidth="1"/>
    <col min="7188" max="7188" width="4.5703125" style="7" customWidth="1"/>
    <col min="7189" max="7189" width="9.5703125" style="7" customWidth="1"/>
    <col min="7190" max="7190" width="0.85546875" style="7" customWidth="1"/>
    <col min="7191" max="7191" width="5.42578125" style="7" bestFit="1" customWidth="1"/>
    <col min="7192" max="7192" width="9.5703125" style="7" customWidth="1"/>
    <col min="7193" max="7194" width="12" style="7" bestFit="1" customWidth="1"/>
    <col min="7195" max="7424" width="11.42578125" style="7"/>
    <col min="7425" max="7425" width="35.5703125" style="7" customWidth="1"/>
    <col min="7426" max="7426" width="9.85546875" style="7" bestFit="1" customWidth="1"/>
    <col min="7427" max="7427" width="9.5703125" style="7" customWidth="1"/>
    <col min="7428" max="7428" width="0.85546875" style="7" customWidth="1"/>
    <col min="7429" max="7429" width="4.5703125" style="7" customWidth="1"/>
    <col min="7430" max="7430" width="9.5703125" style="7" customWidth="1"/>
    <col min="7431" max="7431" width="0.85546875" style="7" customWidth="1"/>
    <col min="7432" max="7432" width="4.5703125" style="7" customWidth="1"/>
    <col min="7433" max="7433" width="9.5703125" style="7" customWidth="1"/>
    <col min="7434" max="7434" width="0.85546875" style="7" customWidth="1"/>
    <col min="7435" max="7435" width="4.5703125" style="7" customWidth="1"/>
    <col min="7436" max="7436" width="9.5703125" style="7" customWidth="1"/>
    <col min="7437" max="7437" width="0.85546875" style="7" customWidth="1"/>
    <col min="7438" max="7438" width="5.42578125" style="7" bestFit="1" customWidth="1"/>
    <col min="7439" max="7439" width="9.5703125" style="7" customWidth="1"/>
    <col min="7440" max="7440" width="0.85546875" style="7" customWidth="1"/>
    <col min="7441" max="7441" width="4.5703125" style="7" customWidth="1"/>
    <col min="7442" max="7442" width="9.5703125" style="7" customWidth="1"/>
    <col min="7443" max="7443" width="0.85546875" style="7" customWidth="1"/>
    <col min="7444" max="7444" width="4.5703125" style="7" customWidth="1"/>
    <col min="7445" max="7445" width="9.5703125" style="7" customWidth="1"/>
    <col min="7446" max="7446" width="0.85546875" style="7" customWidth="1"/>
    <col min="7447" max="7447" width="5.42578125" style="7" bestFit="1" customWidth="1"/>
    <col min="7448" max="7448" width="9.5703125" style="7" customWidth="1"/>
    <col min="7449" max="7450" width="12" style="7" bestFit="1" customWidth="1"/>
    <col min="7451" max="7680" width="11.42578125" style="7"/>
    <col min="7681" max="7681" width="35.5703125" style="7" customWidth="1"/>
    <col min="7682" max="7682" width="9.85546875" style="7" bestFit="1" customWidth="1"/>
    <col min="7683" max="7683" width="9.5703125" style="7" customWidth="1"/>
    <col min="7684" max="7684" width="0.85546875" style="7" customWidth="1"/>
    <col min="7685" max="7685" width="4.5703125" style="7" customWidth="1"/>
    <col min="7686" max="7686" width="9.5703125" style="7" customWidth="1"/>
    <col min="7687" max="7687" width="0.85546875" style="7" customWidth="1"/>
    <col min="7688" max="7688" width="4.5703125" style="7" customWidth="1"/>
    <col min="7689" max="7689" width="9.5703125" style="7" customWidth="1"/>
    <col min="7690" max="7690" width="0.85546875" style="7" customWidth="1"/>
    <col min="7691" max="7691" width="4.5703125" style="7" customWidth="1"/>
    <col min="7692" max="7692" width="9.5703125" style="7" customWidth="1"/>
    <col min="7693" max="7693" width="0.85546875" style="7" customWidth="1"/>
    <col min="7694" max="7694" width="5.42578125" style="7" bestFit="1" customWidth="1"/>
    <col min="7695" max="7695" width="9.5703125" style="7" customWidth="1"/>
    <col min="7696" max="7696" width="0.85546875" style="7" customWidth="1"/>
    <col min="7697" max="7697" width="4.5703125" style="7" customWidth="1"/>
    <col min="7698" max="7698" width="9.5703125" style="7" customWidth="1"/>
    <col min="7699" max="7699" width="0.85546875" style="7" customWidth="1"/>
    <col min="7700" max="7700" width="4.5703125" style="7" customWidth="1"/>
    <col min="7701" max="7701" width="9.5703125" style="7" customWidth="1"/>
    <col min="7702" max="7702" width="0.85546875" style="7" customWidth="1"/>
    <col min="7703" max="7703" width="5.42578125" style="7" bestFit="1" customWidth="1"/>
    <col min="7704" max="7704" width="9.5703125" style="7" customWidth="1"/>
    <col min="7705" max="7706" width="12" style="7" bestFit="1" customWidth="1"/>
    <col min="7707" max="7936" width="11.42578125" style="7"/>
    <col min="7937" max="7937" width="35.5703125" style="7" customWidth="1"/>
    <col min="7938" max="7938" width="9.85546875" style="7" bestFit="1" customWidth="1"/>
    <col min="7939" max="7939" width="9.5703125" style="7" customWidth="1"/>
    <col min="7940" max="7940" width="0.85546875" style="7" customWidth="1"/>
    <col min="7941" max="7941" width="4.5703125" style="7" customWidth="1"/>
    <col min="7942" max="7942" width="9.5703125" style="7" customWidth="1"/>
    <col min="7943" max="7943" width="0.85546875" style="7" customWidth="1"/>
    <col min="7944" max="7944" width="4.5703125" style="7" customWidth="1"/>
    <col min="7945" max="7945" width="9.5703125" style="7" customWidth="1"/>
    <col min="7946" max="7946" width="0.85546875" style="7" customWidth="1"/>
    <col min="7947" max="7947" width="4.5703125" style="7" customWidth="1"/>
    <col min="7948" max="7948" width="9.5703125" style="7" customWidth="1"/>
    <col min="7949" max="7949" width="0.85546875" style="7" customWidth="1"/>
    <col min="7950" max="7950" width="5.42578125" style="7" bestFit="1" customWidth="1"/>
    <col min="7951" max="7951" width="9.5703125" style="7" customWidth="1"/>
    <col min="7952" max="7952" width="0.85546875" style="7" customWidth="1"/>
    <col min="7953" max="7953" width="4.5703125" style="7" customWidth="1"/>
    <col min="7954" max="7954" width="9.5703125" style="7" customWidth="1"/>
    <col min="7955" max="7955" width="0.85546875" style="7" customWidth="1"/>
    <col min="7956" max="7956" width="4.5703125" style="7" customWidth="1"/>
    <col min="7957" max="7957" width="9.5703125" style="7" customWidth="1"/>
    <col min="7958" max="7958" width="0.85546875" style="7" customWidth="1"/>
    <col min="7959" max="7959" width="5.42578125" style="7" bestFit="1" customWidth="1"/>
    <col min="7960" max="7960" width="9.5703125" style="7" customWidth="1"/>
    <col min="7961" max="7962" width="12" style="7" bestFit="1" customWidth="1"/>
    <col min="7963" max="8192" width="11.42578125" style="7"/>
    <col min="8193" max="8193" width="35.5703125" style="7" customWidth="1"/>
    <col min="8194" max="8194" width="9.85546875" style="7" bestFit="1" customWidth="1"/>
    <col min="8195" max="8195" width="9.5703125" style="7" customWidth="1"/>
    <col min="8196" max="8196" width="0.85546875" style="7" customWidth="1"/>
    <col min="8197" max="8197" width="4.5703125" style="7" customWidth="1"/>
    <col min="8198" max="8198" width="9.5703125" style="7" customWidth="1"/>
    <col min="8199" max="8199" width="0.85546875" style="7" customWidth="1"/>
    <col min="8200" max="8200" width="4.5703125" style="7" customWidth="1"/>
    <col min="8201" max="8201" width="9.5703125" style="7" customWidth="1"/>
    <col min="8202" max="8202" width="0.85546875" style="7" customWidth="1"/>
    <col min="8203" max="8203" width="4.5703125" style="7" customWidth="1"/>
    <col min="8204" max="8204" width="9.5703125" style="7" customWidth="1"/>
    <col min="8205" max="8205" width="0.85546875" style="7" customWidth="1"/>
    <col min="8206" max="8206" width="5.42578125" style="7" bestFit="1" customWidth="1"/>
    <col min="8207" max="8207" width="9.5703125" style="7" customWidth="1"/>
    <col min="8208" max="8208" width="0.85546875" style="7" customWidth="1"/>
    <col min="8209" max="8209" width="4.5703125" style="7" customWidth="1"/>
    <col min="8210" max="8210" width="9.5703125" style="7" customWidth="1"/>
    <col min="8211" max="8211" width="0.85546875" style="7" customWidth="1"/>
    <col min="8212" max="8212" width="4.5703125" style="7" customWidth="1"/>
    <col min="8213" max="8213" width="9.5703125" style="7" customWidth="1"/>
    <col min="8214" max="8214" width="0.85546875" style="7" customWidth="1"/>
    <col min="8215" max="8215" width="5.42578125" style="7" bestFit="1" customWidth="1"/>
    <col min="8216" max="8216" width="9.5703125" style="7" customWidth="1"/>
    <col min="8217" max="8218" width="12" style="7" bestFit="1" customWidth="1"/>
    <col min="8219" max="8448" width="11.42578125" style="7"/>
    <col min="8449" max="8449" width="35.5703125" style="7" customWidth="1"/>
    <col min="8450" max="8450" width="9.85546875" style="7" bestFit="1" customWidth="1"/>
    <col min="8451" max="8451" width="9.5703125" style="7" customWidth="1"/>
    <col min="8452" max="8452" width="0.85546875" style="7" customWidth="1"/>
    <col min="8453" max="8453" width="4.5703125" style="7" customWidth="1"/>
    <col min="8454" max="8454" width="9.5703125" style="7" customWidth="1"/>
    <col min="8455" max="8455" width="0.85546875" style="7" customWidth="1"/>
    <col min="8456" max="8456" width="4.5703125" style="7" customWidth="1"/>
    <col min="8457" max="8457" width="9.5703125" style="7" customWidth="1"/>
    <col min="8458" max="8458" width="0.85546875" style="7" customWidth="1"/>
    <col min="8459" max="8459" width="4.5703125" style="7" customWidth="1"/>
    <col min="8460" max="8460" width="9.5703125" style="7" customWidth="1"/>
    <col min="8461" max="8461" width="0.85546875" style="7" customWidth="1"/>
    <col min="8462" max="8462" width="5.42578125" style="7" bestFit="1" customWidth="1"/>
    <col min="8463" max="8463" width="9.5703125" style="7" customWidth="1"/>
    <col min="8464" max="8464" width="0.85546875" style="7" customWidth="1"/>
    <col min="8465" max="8465" width="4.5703125" style="7" customWidth="1"/>
    <col min="8466" max="8466" width="9.5703125" style="7" customWidth="1"/>
    <col min="8467" max="8467" width="0.85546875" style="7" customWidth="1"/>
    <col min="8468" max="8468" width="4.5703125" style="7" customWidth="1"/>
    <col min="8469" max="8469" width="9.5703125" style="7" customWidth="1"/>
    <col min="8470" max="8470" width="0.85546875" style="7" customWidth="1"/>
    <col min="8471" max="8471" width="5.42578125" style="7" bestFit="1" customWidth="1"/>
    <col min="8472" max="8472" width="9.5703125" style="7" customWidth="1"/>
    <col min="8473" max="8474" width="12" style="7" bestFit="1" customWidth="1"/>
    <col min="8475" max="8704" width="11.42578125" style="7"/>
    <col min="8705" max="8705" width="35.5703125" style="7" customWidth="1"/>
    <col min="8706" max="8706" width="9.85546875" style="7" bestFit="1" customWidth="1"/>
    <col min="8707" max="8707" width="9.5703125" style="7" customWidth="1"/>
    <col min="8708" max="8708" width="0.85546875" style="7" customWidth="1"/>
    <col min="8709" max="8709" width="4.5703125" style="7" customWidth="1"/>
    <col min="8710" max="8710" width="9.5703125" style="7" customWidth="1"/>
    <col min="8711" max="8711" width="0.85546875" style="7" customWidth="1"/>
    <col min="8712" max="8712" width="4.5703125" style="7" customWidth="1"/>
    <col min="8713" max="8713" width="9.5703125" style="7" customWidth="1"/>
    <col min="8714" max="8714" width="0.85546875" style="7" customWidth="1"/>
    <col min="8715" max="8715" width="4.5703125" style="7" customWidth="1"/>
    <col min="8716" max="8716" width="9.5703125" style="7" customWidth="1"/>
    <col min="8717" max="8717" width="0.85546875" style="7" customWidth="1"/>
    <col min="8718" max="8718" width="5.42578125" style="7" bestFit="1" customWidth="1"/>
    <col min="8719" max="8719" width="9.5703125" style="7" customWidth="1"/>
    <col min="8720" max="8720" width="0.85546875" style="7" customWidth="1"/>
    <col min="8721" max="8721" width="4.5703125" style="7" customWidth="1"/>
    <col min="8722" max="8722" width="9.5703125" style="7" customWidth="1"/>
    <col min="8723" max="8723" width="0.85546875" style="7" customWidth="1"/>
    <col min="8724" max="8724" width="4.5703125" style="7" customWidth="1"/>
    <col min="8725" max="8725" width="9.5703125" style="7" customWidth="1"/>
    <col min="8726" max="8726" width="0.85546875" style="7" customWidth="1"/>
    <col min="8727" max="8727" width="5.42578125" style="7" bestFit="1" customWidth="1"/>
    <col min="8728" max="8728" width="9.5703125" style="7" customWidth="1"/>
    <col min="8729" max="8730" width="12" style="7" bestFit="1" customWidth="1"/>
    <col min="8731" max="8960" width="11.42578125" style="7"/>
    <col min="8961" max="8961" width="35.5703125" style="7" customWidth="1"/>
    <col min="8962" max="8962" width="9.85546875" style="7" bestFit="1" customWidth="1"/>
    <col min="8963" max="8963" width="9.5703125" style="7" customWidth="1"/>
    <col min="8964" max="8964" width="0.85546875" style="7" customWidth="1"/>
    <col min="8965" max="8965" width="4.5703125" style="7" customWidth="1"/>
    <col min="8966" max="8966" width="9.5703125" style="7" customWidth="1"/>
    <col min="8967" max="8967" width="0.85546875" style="7" customWidth="1"/>
    <col min="8968" max="8968" width="4.5703125" style="7" customWidth="1"/>
    <col min="8969" max="8969" width="9.5703125" style="7" customWidth="1"/>
    <col min="8970" max="8970" width="0.85546875" style="7" customWidth="1"/>
    <col min="8971" max="8971" width="4.5703125" style="7" customWidth="1"/>
    <col min="8972" max="8972" width="9.5703125" style="7" customWidth="1"/>
    <col min="8973" max="8973" width="0.85546875" style="7" customWidth="1"/>
    <col min="8974" max="8974" width="5.42578125" style="7" bestFit="1" customWidth="1"/>
    <col min="8975" max="8975" width="9.5703125" style="7" customWidth="1"/>
    <col min="8976" max="8976" width="0.85546875" style="7" customWidth="1"/>
    <col min="8977" max="8977" width="4.5703125" style="7" customWidth="1"/>
    <col min="8978" max="8978" width="9.5703125" style="7" customWidth="1"/>
    <col min="8979" max="8979" width="0.85546875" style="7" customWidth="1"/>
    <col min="8980" max="8980" width="4.5703125" style="7" customWidth="1"/>
    <col min="8981" max="8981" width="9.5703125" style="7" customWidth="1"/>
    <col min="8982" max="8982" width="0.85546875" style="7" customWidth="1"/>
    <col min="8983" max="8983" width="5.42578125" style="7" bestFit="1" customWidth="1"/>
    <col min="8984" max="8984" width="9.5703125" style="7" customWidth="1"/>
    <col min="8985" max="8986" width="12" style="7" bestFit="1" customWidth="1"/>
    <col min="8987" max="9216" width="11.42578125" style="7"/>
    <col min="9217" max="9217" width="35.5703125" style="7" customWidth="1"/>
    <col min="9218" max="9218" width="9.85546875" style="7" bestFit="1" customWidth="1"/>
    <col min="9219" max="9219" width="9.5703125" style="7" customWidth="1"/>
    <col min="9220" max="9220" width="0.85546875" style="7" customWidth="1"/>
    <col min="9221" max="9221" width="4.5703125" style="7" customWidth="1"/>
    <col min="9222" max="9222" width="9.5703125" style="7" customWidth="1"/>
    <col min="9223" max="9223" width="0.85546875" style="7" customWidth="1"/>
    <col min="9224" max="9224" width="4.5703125" style="7" customWidth="1"/>
    <col min="9225" max="9225" width="9.5703125" style="7" customWidth="1"/>
    <col min="9226" max="9226" width="0.85546875" style="7" customWidth="1"/>
    <col min="9227" max="9227" width="4.5703125" style="7" customWidth="1"/>
    <col min="9228" max="9228" width="9.5703125" style="7" customWidth="1"/>
    <col min="9229" max="9229" width="0.85546875" style="7" customWidth="1"/>
    <col min="9230" max="9230" width="5.42578125" style="7" bestFit="1" customWidth="1"/>
    <col min="9231" max="9231" width="9.5703125" style="7" customWidth="1"/>
    <col min="9232" max="9232" width="0.85546875" style="7" customWidth="1"/>
    <col min="9233" max="9233" width="4.5703125" style="7" customWidth="1"/>
    <col min="9234" max="9234" width="9.5703125" style="7" customWidth="1"/>
    <col min="9235" max="9235" width="0.85546875" style="7" customWidth="1"/>
    <col min="9236" max="9236" width="4.5703125" style="7" customWidth="1"/>
    <col min="9237" max="9237" width="9.5703125" style="7" customWidth="1"/>
    <col min="9238" max="9238" width="0.85546875" style="7" customWidth="1"/>
    <col min="9239" max="9239" width="5.42578125" style="7" bestFit="1" customWidth="1"/>
    <col min="9240" max="9240" width="9.5703125" style="7" customWidth="1"/>
    <col min="9241" max="9242" width="12" style="7" bestFit="1" customWidth="1"/>
    <col min="9243" max="9472" width="11.42578125" style="7"/>
    <col min="9473" max="9473" width="35.5703125" style="7" customWidth="1"/>
    <col min="9474" max="9474" width="9.85546875" style="7" bestFit="1" customWidth="1"/>
    <col min="9475" max="9475" width="9.5703125" style="7" customWidth="1"/>
    <col min="9476" max="9476" width="0.85546875" style="7" customWidth="1"/>
    <col min="9477" max="9477" width="4.5703125" style="7" customWidth="1"/>
    <col min="9478" max="9478" width="9.5703125" style="7" customWidth="1"/>
    <col min="9479" max="9479" width="0.85546875" style="7" customWidth="1"/>
    <col min="9480" max="9480" width="4.5703125" style="7" customWidth="1"/>
    <col min="9481" max="9481" width="9.5703125" style="7" customWidth="1"/>
    <col min="9482" max="9482" width="0.85546875" style="7" customWidth="1"/>
    <col min="9483" max="9483" width="4.5703125" style="7" customWidth="1"/>
    <col min="9484" max="9484" width="9.5703125" style="7" customWidth="1"/>
    <col min="9485" max="9485" width="0.85546875" style="7" customWidth="1"/>
    <col min="9486" max="9486" width="5.42578125" style="7" bestFit="1" customWidth="1"/>
    <col min="9487" max="9487" width="9.5703125" style="7" customWidth="1"/>
    <col min="9488" max="9488" width="0.85546875" style="7" customWidth="1"/>
    <col min="9489" max="9489" width="4.5703125" style="7" customWidth="1"/>
    <col min="9490" max="9490" width="9.5703125" style="7" customWidth="1"/>
    <col min="9491" max="9491" width="0.85546875" style="7" customWidth="1"/>
    <col min="9492" max="9492" width="4.5703125" style="7" customWidth="1"/>
    <col min="9493" max="9493" width="9.5703125" style="7" customWidth="1"/>
    <col min="9494" max="9494" width="0.85546875" style="7" customWidth="1"/>
    <col min="9495" max="9495" width="5.42578125" style="7" bestFit="1" customWidth="1"/>
    <col min="9496" max="9496" width="9.5703125" style="7" customWidth="1"/>
    <col min="9497" max="9498" width="12" style="7" bestFit="1" customWidth="1"/>
    <col min="9499" max="9728" width="11.42578125" style="7"/>
    <col min="9729" max="9729" width="35.5703125" style="7" customWidth="1"/>
    <col min="9730" max="9730" width="9.85546875" style="7" bestFit="1" customWidth="1"/>
    <col min="9731" max="9731" width="9.5703125" style="7" customWidth="1"/>
    <col min="9732" max="9732" width="0.85546875" style="7" customWidth="1"/>
    <col min="9733" max="9733" width="4.5703125" style="7" customWidth="1"/>
    <col min="9734" max="9734" width="9.5703125" style="7" customWidth="1"/>
    <col min="9735" max="9735" width="0.85546875" style="7" customWidth="1"/>
    <col min="9736" max="9736" width="4.5703125" style="7" customWidth="1"/>
    <col min="9737" max="9737" width="9.5703125" style="7" customWidth="1"/>
    <col min="9738" max="9738" width="0.85546875" style="7" customWidth="1"/>
    <col min="9739" max="9739" width="4.5703125" style="7" customWidth="1"/>
    <col min="9740" max="9740" width="9.5703125" style="7" customWidth="1"/>
    <col min="9741" max="9741" width="0.85546875" style="7" customWidth="1"/>
    <col min="9742" max="9742" width="5.42578125" style="7" bestFit="1" customWidth="1"/>
    <col min="9743" max="9743" width="9.5703125" style="7" customWidth="1"/>
    <col min="9744" max="9744" width="0.85546875" style="7" customWidth="1"/>
    <col min="9745" max="9745" width="4.5703125" style="7" customWidth="1"/>
    <col min="9746" max="9746" width="9.5703125" style="7" customWidth="1"/>
    <col min="9747" max="9747" width="0.85546875" style="7" customWidth="1"/>
    <col min="9748" max="9748" width="4.5703125" style="7" customWidth="1"/>
    <col min="9749" max="9749" width="9.5703125" style="7" customWidth="1"/>
    <col min="9750" max="9750" width="0.85546875" style="7" customWidth="1"/>
    <col min="9751" max="9751" width="5.42578125" style="7" bestFit="1" customWidth="1"/>
    <col min="9752" max="9752" width="9.5703125" style="7" customWidth="1"/>
    <col min="9753" max="9754" width="12" style="7" bestFit="1" customWidth="1"/>
    <col min="9755" max="9984" width="11.42578125" style="7"/>
    <col min="9985" max="9985" width="35.5703125" style="7" customWidth="1"/>
    <col min="9986" max="9986" width="9.85546875" style="7" bestFit="1" customWidth="1"/>
    <col min="9987" max="9987" width="9.5703125" style="7" customWidth="1"/>
    <col min="9988" max="9988" width="0.85546875" style="7" customWidth="1"/>
    <col min="9989" max="9989" width="4.5703125" style="7" customWidth="1"/>
    <col min="9990" max="9990" width="9.5703125" style="7" customWidth="1"/>
    <col min="9991" max="9991" width="0.85546875" style="7" customWidth="1"/>
    <col min="9992" max="9992" width="4.5703125" style="7" customWidth="1"/>
    <col min="9993" max="9993" width="9.5703125" style="7" customWidth="1"/>
    <col min="9994" max="9994" width="0.85546875" style="7" customWidth="1"/>
    <col min="9995" max="9995" width="4.5703125" style="7" customWidth="1"/>
    <col min="9996" max="9996" width="9.5703125" style="7" customWidth="1"/>
    <col min="9997" max="9997" width="0.85546875" style="7" customWidth="1"/>
    <col min="9998" max="9998" width="5.42578125" style="7" bestFit="1" customWidth="1"/>
    <col min="9999" max="9999" width="9.5703125" style="7" customWidth="1"/>
    <col min="10000" max="10000" width="0.85546875" style="7" customWidth="1"/>
    <col min="10001" max="10001" width="4.5703125" style="7" customWidth="1"/>
    <col min="10002" max="10002" width="9.5703125" style="7" customWidth="1"/>
    <col min="10003" max="10003" width="0.85546875" style="7" customWidth="1"/>
    <col min="10004" max="10004" width="4.5703125" style="7" customWidth="1"/>
    <col min="10005" max="10005" width="9.5703125" style="7" customWidth="1"/>
    <col min="10006" max="10006" width="0.85546875" style="7" customWidth="1"/>
    <col min="10007" max="10007" width="5.42578125" style="7" bestFit="1" customWidth="1"/>
    <col min="10008" max="10008" width="9.5703125" style="7" customWidth="1"/>
    <col min="10009" max="10010" width="12" style="7" bestFit="1" customWidth="1"/>
    <col min="10011" max="10240" width="11.42578125" style="7"/>
    <col min="10241" max="10241" width="35.5703125" style="7" customWidth="1"/>
    <col min="10242" max="10242" width="9.85546875" style="7" bestFit="1" customWidth="1"/>
    <col min="10243" max="10243" width="9.5703125" style="7" customWidth="1"/>
    <col min="10244" max="10244" width="0.85546875" style="7" customWidth="1"/>
    <col min="10245" max="10245" width="4.5703125" style="7" customWidth="1"/>
    <col min="10246" max="10246" width="9.5703125" style="7" customWidth="1"/>
    <col min="10247" max="10247" width="0.85546875" style="7" customWidth="1"/>
    <col min="10248" max="10248" width="4.5703125" style="7" customWidth="1"/>
    <col min="10249" max="10249" width="9.5703125" style="7" customWidth="1"/>
    <col min="10250" max="10250" width="0.85546875" style="7" customWidth="1"/>
    <col min="10251" max="10251" width="4.5703125" style="7" customWidth="1"/>
    <col min="10252" max="10252" width="9.5703125" style="7" customWidth="1"/>
    <col min="10253" max="10253" width="0.85546875" style="7" customWidth="1"/>
    <col min="10254" max="10254" width="5.42578125" style="7" bestFit="1" customWidth="1"/>
    <col min="10255" max="10255" width="9.5703125" style="7" customWidth="1"/>
    <col min="10256" max="10256" width="0.85546875" style="7" customWidth="1"/>
    <col min="10257" max="10257" width="4.5703125" style="7" customWidth="1"/>
    <col min="10258" max="10258" width="9.5703125" style="7" customWidth="1"/>
    <col min="10259" max="10259" width="0.85546875" style="7" customWidth="1"/>
    <col min="10260" max="10260" width="4.5703125" style="7" customWidth="1"/>
    <col min="10261" max="10261" width="9.5703125" style="7" customWidth="1"/>
    <col min="10262" max="10262" width="0.85546875" style="7" customWidth="1"/>
    <col min="10263" max="10263" width="5.42578125" style="7" bestFit="1" customWidth="1"/>
    <col min="10264" max="10264" width="9.5703125" style="7" customWidth="1"/>
    <col min="10265" max="10266" width="12" style="7" bestFit="1" customWidth="1"/>
    <col min="10267" max="10496" width="11.42578125" style="7"/>
    <col min="10497" max="10497" width="35.5703125" style="7" customWidth="1"/>
    <col min="10498" max="10498" width="9.85546875" style="7" bestFit="1" customWidth="1"/>
    <col min="10499" max="10499" width="9.5703125" style="7" customWidth="1"/>
    <col min="10500" max="10500" width="0.85546875" style="7" customWidth="1"/>
    <col min="10501" max="10501" width="4.5703125" style="7" customWidth="1"/>
    <col min="10502" max="10502" width="9.5703125" style="7" customWidth="1"/>
    <col min="10503" max="10503" width="0.85546875" style="7" customWidth="1"/>
    <col min="10504" max="10504" width="4.5703125" style="7" customWidth="1"/>
    <col min="10505" max="10505" width="9.5703125" style="7" customWidth="1"/>
    <col min="10506" max="10506" width="0.85546875" style="7" customWidth="1"/>
    <col min="10507" max="10507" width="4.5703125" style="7" customWidth="1"/>
    <col min="10508" max="10508" width="9.5703125" style="7" customWidth="1"/>
    <col min="10509" max="10509" width="0.85546875" style="7" customWidth="1"/>
    <col min="10510" max="10510" width="5.42578125" style="7" bestFit="1" customWidth="1"/>
    <col min="10511" max="10511" width="9.5703125" style="7" customWidth="1"/>
    <col min="10512" max="10512" width="0.85546875" style="7" customWidth="1"/>
    <col min="10513" max="10513" width="4.5703125" style="7" customWidth="1"/>
    <col min="10514" max="10514" width="9.5703125" style="7" customWidth="1"/>
    <col min="10515" max="10515" width="0.85546875" style="7" customWidth="1"/>
    <col min="10516" max="10516" width="4.5703125" style="7" customWidth="1"/>
    <col min="10517" max="10517" width="9.5703125" style="7" customWidth="1"/>
    <col min="10518" max="10518" width="0.85546875" style="7" customWidth="1"/>
    <col min="10519" max="10519" width="5.42578125" style="7" bestFit="1" customWidth="1"/>
    <col min="10520" max="10520" width="9.5703125" style="7" customWidth="1"/>
    <col min="10521" max="10522" width="12" style="7" bestFit="1" customWidth="1"/>
    <col min="10523" max="10752" width="11.42578125" style="7"/>
    <col min="10753" max="10753" width="35.5703125" style="7" customWidth="1"/>
    <col min="10754" max="10754" width="9.85546875" style="7" bestFit="1" customWidth="1"/>
    <col min="10755" max="10755" width="9.5703125" style="7" customWidth="1"/>
    <col min="10756" max="10756" width="0.85546875" style="7" customWidth="1"/>
    <col min="10757" max="10757" width="4.5703125" style="7" customWidth="1"/>
    <col min="10758" max="10758" width="9.5703125" style="7" customWidth="1"/>
    <col min="10759" max="10759" width="0.85546875" style="7" customWidth="1"/>
    <col min="10760" max="10760" width="4.5703125" style="7" customWidth="1"/>
    <col min="10761" max="10761" width="9.5703125" style="7" customWidth="1"/>
    <col min="10762" max="10762" width="0.85546875" style="7" customWidth="1"/>
    <col min="10763" max="10763" width="4.5703125" style="7" customWidth="1"/>
    <col min="10764" max="10764" width="9.5703125" style="7" customWidth="1"/>
    <col min="10765" max="10765" width="0.85546875" style="7" customWidth="1"/>
    <col min="10766" max="10766" width="5.42578125" style="7" bestFit="1" customWidth="1"/>
    <col min="10767" max="10767" width="9.5703125" style="7" customWidth="1"/>
    <col min="10768" max="10768" width="0.85546875" style="7" customWidth="1"/>
    <col min="10769" max="10769" width="4.5703125" style="7" customWidth="1"/>
    <col min="10770" max="10770" width="9.5703125" style="7" customWidth="1"/>
    <col min="10771" max="10771" width="0.85546875" style="7" customWidth="1"/>
    <col min="10772" max="10772" width="4.5703125" style="7" customWidth="1"/>
    <col min="10773" max="10773" width="9.5703125" style="7" customWidth="1"/>
    <col min="10774" max="10774" width="0.85546875" style="7" customWidth="1"/>
    <col min="10775" max="10775" width="5.42578125" style="7" bestFit="1" customWidth="1"/>
    <col min="10776" max="10776" width="9.5703125" style="7" customWidth="1"/>
    <col min="10777" max="10778" width="12" style="7" bestFit="1" customWidth="1"/>
    <col min="10779" max="11008" width="11.42578125" style="7"/>
    <col min="11009" max="11009" width="35.5703125" style="7" customWidth="1"/>
    <col min="11010" max="11010" width="9.85546875" style="7" bestFit="1" customWidth="1"/>
    <col min="11011" max="11011" width="9.5703125" style="7" customWidth="1"/>
    <col min="11012" max="11012" width="0.85546875" style="7" customWidth="1"/>
    <col min="11013" max="11013" width="4.5703125" style="7" customWidth="1"/>
    <col min="11014" max="11014" width="9.5703125" style="7" customWidth="1"/>
    <col min="11015" max="11015" width="0.85546875" style="7" customWidth="1"/>
    <col min="11016" max="11016" width="4.5703125" style="7" customWidth="1"/>
    <col min="11017" max="11017" width="9.5703125" style="7" customWidth="1"/>
    <col min="11018" max="11018" width="0.85546875" style="7" customWidth="1"/>
    <col min="11019" max="11019" width="4.5703125" style="7" customWidth="1"/>
    <col min="11020" max="11020" width="9.5703125" style="7" customWidth="1"/>
    <col min="11021" max="11021" width="0.85546875" style="7" customWidth="1"/>
    <col min="11022" max="11022" width="5.42578125" style="7" bestFit="1" customWidth="1"/>
    <col min="11023" max="11023" width="9.5703125" style="7" customWidth="1"/>
    <col min="11024" max="11024" width="0.85546875" style="7" customWidth="1"/>
    <col min="11025" max="11025" width="4.5703125" style="7" customWidth="1"/>
    <col min="11026" max="11026" width="9.5703125" style="7" customWidth="1"/>
    <col min="11027" max="11027" width="0.85546875" style="7" customWidth="1"/>
    <col min="11028" max="11028" width="4.5703125" style="7" customWidth="1"/>
    <col min="11029" max="11029" width="9.5703125" style="7" customWidth="1"/>
    <col min="11030" max="11030" width="0.85546875" style="7" customWidth="1"/>
    <col min="11031" max="11031" width="5.42578125" style="7" bestFit="1" customWidth="1"/>
    <col min="11032" max="11032" width="9.5703125" style="7" customWidth="1"/>
    <col min="11033" max="11034" width="12" style="7" bestFit="1" customWidth="1"/>
    <col min="11035" max="11264" width="11.42578125" style="7"/>
    <col min="11265" max="11265" width="35.5703125" style="7" customWidth="1"/>
    <col min="11266" max="11266" width="9.85546875" style="7" bestFit="1" customWidth="1"/>
    <col min="11267" max="11267" width="9.5703125" style="7" customWidth="1"/>
    <col min="11268" max="11268" width="0.85546875" style="7" customWidth="1"/>
    <col min="11269" max="11269" width="4.5703125" style="7" customWidth="1"/>
    <col min="11270" max="11270" width="9.5703125" style="7" customWidth="1"/>
    <col min="11271" max="11271" width="0.85546875" style="7" customWidth="1"/>
    <col min="11272" max="11272" width="4.5703125" style="7" customWidth="1"/>
    <col min="11273" max="11273" width="9.5703125" style="7" customWidth="1"/>
    <col min="11274" max="11274" width="0.85546875" style="7" customWidth="1"/>
    <col min="11275" max="11275" width="4.5703125" style="7" customWidth="1"/>
    <col min="11276" max="11276" width="9.5703125" style="7" customWidth="1"/>
    <col min="11277" max="11277" width="0.85546875" style="7" customWidth="1"/>
    <col min="11278" max="11278" width="5.42578125" style="7" bestFit="1" customWidth="1"/>
    <col min="11279" max="11279" width="9.5703125" style="7" customWidth="1"/>
    <col min="11280" max="11280" width="0.85546875" style="7" customWidth="1"/>
    <col min="11281" max="11281" width="4.5703125" style="7" customWidth="1"/>
    <col min="11282" max="11282" width="9.5703125" style="7" customWidth="1"/>
    <col min="11283" max="11283" width="0.85546875" style="7" customWidth="1"/>
    <col min="11284" max="11284" width="4.5703125" style="7" customWidth="1"/>
    <col min="11285" max="11285" width="9.5703125" style="7" customWidth="1"/>
    <col min="11286" max="11286" width="0.85546875" style="7" customWidth="1"/>
    <col min="11287" max="11287" width="5.42578125" style="7" bestFit="1" customWidth="1"/>
    <col min="11288" max="11288" width="9.5703125" style="7" customWidth="1"/>
    <col min="11289" max="11290" width="12" style="7" bestFit="1" customWidth="1"/>
    <col min="11291" max="11520" width="11.42578125" style="7"/>
    <col min="11521" max="11521" width="35.5703125" style="7" customWidth="1"/>
    <col min="11522" max="11522" width="9.85546875" style="7" bestFit="1" customWidth="1"/>
    <col min="11523" max="11523" width="9.5703125" style="7" customWidth="1"/>
    <col min="11524" max="11524" width="0.85546875" style="7" customWidth="1"/>
    <col min="11525" max="11525" width="4.5703125" style="7" customWidth="1"/>
    <col min="11526" max="11526" width="9.5703125" style="7" customWidth="1"/>
    <col min="11527" max="11527" width="0.85546875" style="7" customWidth="1"/>
    <col min="11528" max="11528" width="4.5703125" style="7" customWidth="1"/>
    <col min="11529" max="11529" width="9.5703125" style="7" customWidth="1"/>
    <col min="11530" max="11530" width="0.85546875" style="7" customWidth="1"/>
    <col min="11531" max="11531" width="4.5703125" style="7" customWidth="1"/>
    <col min="11532" max="11532" width="9.5703125" style="7" customWidth="1"/>
    <col min="11533" max="11533" width="0.85546875" style="7" customWidth="1"/>
    <col min="11534" max="11534" width="5.42578125" style="7" bestFit="1" customWidth="1"/>
    <col min="11535" max="11535" width="9.5703125" style="7" customWidth="1"/>
    <col min="11536" max="11536" width="0.85546875" style="7" customWidth="1"/>
    <col min="11537" max="11537" width="4.5703125" style="7" customWidth="1"/>
    <col min="11538" max="11538" width="9.5703125" style="7" customWidth="1"/>
    <col min="11539" max="11539" width="0.85546875" style="7" customWidth="1"/>
    <col min="11540" max="11540" width="4.5703125" style="7" customWidth="1"/>
    <col min="11541" max="11541" width="9.5703125" style="7" customWidth="1"/>
    <col min="11542" max="11542" width="0.85546875" style="7" customWidth="1"/>
    <col min="11543" max="11543" width="5.42578125" style="7" bestFit="1" customWidth="1"/>
    <col min="11544" max="11544" width="9.5703125" style="7" customWidth="1"/>
    <col min="11545" max="11546" width="12" style="7" bestFit="1" customWidth="1"/>
    <col min="11547" max="11776" width="11.42578125" style="7"/>
    <col min="11777" max="11777" width="35.5703125" style="7" customWidth="1"/>
    <col min="11778" max="11778" width="9.85546875" style="7" bestFit="1" customWidth="1"/>
    <col min="11779" max="11779" width="9.5703125" style="7" customWidth="1"/>
    <col min="11780" max="11780" width="0.85546875" style="7" customWidth="1"/>
    <col min="11781" max="11781" width="4.5703125" style="7" customWidth="1"/>
    <col min="11782" max="11782" width="9.5703125" style="7" customWidth="1"/>
    <col min="11783" max="11783" width="0.85546875" style="7" customWidth="1"/>
    <col min="11784" max="11784" width="4.5703125" style="7" customWidth="1"/>
    <col min="11785" max="11785" width="9.5703125" style="7" customWidth="1"/>
    <col min="11786" max="11786" width="0.85546875" style="7" customWidth="1"/>
    <col min="11787" max="11787" width="4.5703125" style="7" customWidth="1"/>
    <col min="11788" max="11788" width="9.5703125" style="7" customWidth="1"/>
    <col min="11789" max="11789" width="0.85546875" style="7" customWidth="1"/>
    <col min="11790" max="11790" width="5.42578125" style="7" bestFit="1" customWidth="1"/>
    <col min="11791" max="11791" width="9.5703125" style="7" customWidth="1"/>
    <col min="11792" max="11792" width="0.85546875" style="7" customWidth="1"/>
    <col min="11793" max="11793" width="4.5703125" style="7" customWidth="1"/>
    <col min="11794" max="11794" width="9.5703125" style="7" customWidth="1"/>
    <col min="11795" max="11795" width="0.85546875" style="7" customWidth="1"/>
    <col min="11796" max="11796" width="4.5703125" style="7" customWidth="1"/>
    <col min="11797" max="11797" width="9.5703125" style="7" customWidth="1"/>
    <col min="11798" max="11798" width="0.85546875" style="7" customWidth="1"/>
    <col min="11799" max="11799" width="5.42578125" style="7" bestFit="1" customWidth="1"/>
    <col min="11800" max="11800" width="9.5703125" style="7" customWidth="1"/>
    <col min="11801" max="11802" width="12" style="7" bestFit="1" customWidth="1"/>
    <col min="11803" max="12032" width="11.42578125" style="7"/>
    <col min="12033" max="12033" width="35.5703125" style="7" customWidth="1"/>
    <col min="12034" max="12034" width="9.85546875" style="7" bestFit="1" customWidth="1"/>
    <col min="12035" max="12035" width="9.5703125" style="7" customWidth="1"/>
    <col min="12036" max="12036" width="0.85546875" style="7" customWidth="1"/>
    <col min="12037" max="12037" width="4.5703125" style="7" customWidth="1"/>
    <col min="12038" max="12038" width="9.5703125" style="7" customWidth="1"/>
    <col min="12039" max="12039" width="0.85546875" style="7" customWidth="1"/>
    <col min="12040" max="12040" width="4.5703125" style="7" customWidth="1"/>
    <col min="12041" max="12041" width="9.5703125" style="7" customWidth="1"/>
    <col min="12042" max="12042" width="0.85546875" style="7" customWidth="1"/>
    <col min="12043" max="12043" width="4.5703125" style="7" customWidth="1"/>
    <col min="12044" max="12044" width="9.5703125" style="7" customWidth="1"/>
    <col min="12045" max="12045" width="0.85546875" style="7" customWidth="1"/>
    <col min="12046" max="12046" width="5.42578125" style="7" bestFit="1" customWidth="1"/>
    <col min="12047" max="12047" width="9.5703125" style="7" customWidth="1"/>
    <col min="12048" max="12048" width="0.85546875" style="7" customWidth="1"/>
    <col min="12049" max="12049" width="4.5703125" style="7" customWidth="1"/>
    <col min="12050" max="12050" width="9.5703125" style="7" customWidth="1"/>
    <col min="12051" max="12051" width="0.85546875" style="7" customWidth="1"/>
    <col min="12052" max="12052" width="4.5703125" style="7" customWidth="1"/>
    <col min="12053" max="12053" width="9.5703125" style="7" customWidth="1"/>
    <col min="12054" max="12054" width="0.85546875" style="7" customWidth="1"/>
    <col min="12055" max="12055" width="5.42578125" style="7" bestFit="1" customWidth="1"/>
    <col min="12056" max="12056" width="9.5703125" style="7" customWidth="1"/>
    <col min="12057" max="12058" width="12" style="7" bestFit="1" customWidth="1"/>
    <col min="12059" max="12288" width="11.42578125" style="7"/>
    <col min="12289" max="12289" width="35.5703125" style="7" customWidth="1"/>
    <col min="12290" max="12290" width="9.85546875" style="7" bestFit="1" customWidth="1"/>
    <col min="12291" max="12291" width="9.5703125" style="7" customWidth="1"/>
    <col min="12292" max="12292" width="0.85546875" style="7" customWidth="1"/>
    <col min="12293" max="12293" width="4.5703125" style="7" customWidth="1"/>
    <col min="12294" max="12294" width="9.5703125" style="7" customWidth="1"/>
    <col min="12295" max="12295" width="0.85546875" style="7" customWidth="1"/>
    <col min="12296" max="12296" width="4.5703125" style="7" customWidth="1"/>
    <col min="12297" max="12297" width="9.5703125" style="7" customWidth="1"/>
    <col min="12298" max="12298" width="0.85546875" style="7" customWidth="1"/>
    <col min="12299" max="12299" width="4.5703125" style="7" customWidth="1"/>
    <col min="12300" max="12300" width="9.5703125" style="7" customWidth="1"/>
    <col min="12301" max="12301" width="0.85546875" style="7" customWidth="1"/>
    <col min="12302" max="12302" width="5.42578125" style="7" bestFit="1" customWidth="1"/>
    <col min="12303" max="12303" width="9.5703125" style="7" customWidth="1"/>
    <col min="12304" max="12304" width="0.85546875" style="7" customWidth="1"/>
    <col min="12305" max="12305" width="4.5703125" style="7" customWidth="1"/>
    <col min="12306" max="12306" width="9.5703125" style="7" customWidth="1"/>
    <col min="12307" max="12307" width="0.85546875" style="7" customWidth="1"/>
    <col min="12308" max="12308" width="4.5703125" style="7" customWidth="1"/>
    <col min="12309" max="12309" width="9.5703125" style="7" customWidth="1"/>
    <col min="12310" max="12310" width="0.85546875" style="7" customWidth="1"/>
    <col min="12311" max="12311" width="5.42578125" style="7" bestFit="1" customWidth="1"/>
    <col min="12312" max="12312" width="9.5703125" style="7" customWidth="1"/>
    <col min="12313" max="12314" width="12" style="7" bestFit="1" customWidth="1"/>
    <col min="12315" max="12544" width="11.42578125" style="7"/>
    <col min="12545" max="12545" width="35.5703125" style="7" customWidth="1"/>
    <col min="12546" max="12546" width="9.85546875" style="7" bestFit="1" customWidth="1"/>
    <col min="12547" max="12547" width="9.5703125" style="7" customWidth="1"/>
    <col min="12548" max="12548" width="0.85546875" style="7" customWidth="1"/>
    <col min="12549" max="12549" width="4.5703125" style="7" customWidth="1"/>
    <col min="12550" max="12550" width="9.5703125" style="7" customWidth="1"/>
    <col min="12551" max="12551" width="0.85546875" style="7" customWidth="1"/>
    <col min="12552" max="12552" width="4.5703125" style="7" customWidth="1"/>
    <col min="12553" max="12553" width="9.5703125" style="7" customWidth="1"/>
    <col min="12554" max="12554" width="0.85546875" style="7" customWidth="1"/>
    <col min="12555" max="12555" width="4.5703125" style="7" customWidth="1"/>
    <col min="12556" max="12556" width="9.5703125" style="7" customWidth="1"/>
    <col min="12557" max="12557" width="0.85546875" style="7" customWidth="1"/>
    <col min="12558" max="12558" width="5.42578125" style="7" bestFit="1" customWidth="1"/>
    <col min="12559" max="12559" width="9.5703125" style="7" customWidth="1"/>
    <col min="12560" max="12560" width="0.85546875" style="7" customWidth="1"/>
    <col min="12561" max="12561" width="4.5703125" style="7" customWidth="1"/>
    <col min="12562" max="12562" width="9.5703125" style="7" customWidth="1"/>
    <col min="12563" max="12563" width="0.85546875" style="7" customWidth="1"/>
    <col min="12564" max="12564" width="4.5703125" style="7" customWidth="1"/>
    <col min="12565" max="12565" width="9.5703125" style="7" customWidth="1"/>
    <col min="12566" max="12566" width="0.85546875" style="7" customWidth="1"/>
    <col min="12567" max="12567" width="5.42578125" style="7" bestFit="1" customWidth="1"/>
    <col min="12568" max="12568" width="9.5703125" style="7" customWidth="1"/>
    <col min="12569" max="12570" width="12" style="7" bestFit="1" customWidth="1"/>
    <col min="12571" max="12800" width="11.42578125" style="7"/>
    <col min="12801" max="12801" width="35.5703125" style="7" customWidth="1"/>
    <col min="12802" max="12802" width="9.85546875" style="7" bestFit="1" customWidth="1"/>
    <col min="12803" max="12803" width="9.5703125" style="7" customWidth="1"/>
    <col min="12804" max="12804" width="0.85546875" style="7" customWidth="1"/>
    <col min="12805" max="12805" width="4.5703125" style="7" customWidth="1"/>
    <col min="12806" max="12806" width="9.5703125" style="7" customWidth="1"/>
    <col min="12807" max="12807" width="0.85546875" style="7" customWidth="1"/>
    <col min="12808" max="12808" width="4.5703125" style="7" customWidth="1"/>
    <col min="12809" max="12809" width="9.5703125" style="7" customWidth="1"/>
    <col min="12810" max="12810" width="0.85546875" style="7" customWidth="1"/>
    <col min="12811" max="12811" width="4.5703125" style="7" customWidth="1"/>
    <col min="12812" max="12812" width="9.5703125" style="7" customWidth="1"/>
    <col min="12813" max="12813" width="0.85546875" style="7" customWidth="1"/>
    <col min="12814" max="12814" width="5.42578125" style="7" bestFit="1" customWidth="1"/>
    <col min="12815" max="12815" width="9.5703125" style="7" customWidth="1"/>
    <col min="12816" max="12816" width="0.85546875" style="7" customWidth="1"/>
    <col min="12817" max="12817" width="4.5703125" style="7" customWidth="1"/>
    <col min="12818" max="12818" width="9.5703125" style="7" customWidth="1"/>
    <col min="12819" max="12819" width="0.85546875" style="7" customWidth="1"/>
    <col min="12820" max="12820" width="4.5703125" style="7" customWidth="1"/>
    <col min="12821" max="12821" width="9.5703125" style="7" customWidth="1"/>
    <col min="12822" max="12822" width="0.85546875" style="7" customWidth="1"/>
    <col min="12823" max="12823" width="5.42578125" style="7" bestFit="1" customWidth="1"/>
    <col min="12824" max="12824" width="9.5703125" style="7" customWidth="1"/>
    <col min="12825" max="12826" width="12" style="7" bestFit="1" customWidth="1"/>
    <col min="12827" max="13056" width="11.42578125" style="7"/>
    <col min="13057" max="13057" width="35.5703125" style="7" customWidth="1"/>
    <col min="13058" max="13058" width="9.85546875" style="7" bestFit="1" customWidth="1"/>
    <col min="13059" max="13059" width="9.5703125" style="7" customWidth="1"/>
    <col min="13060" max="13060" width="0.85546875" style="7" customWidth="1"/>
    <col min="13061" max="13061" width="4.5703125" style="7" customWidth="1"/>
    <col min="13062" max="13062" width="9.5703125" style="7" customWidth="1"/>
    <col min="13063" max="13063" width="0.85546875" style="7" customWidth="1"/>
    <col min="13064" max="13064" width="4.5703125" style="7" customWidth="1"/>
    <col min="13065" max="13065" width="9.5703125" style="7" customWidth="1"/>
    <col min="13066" max="13066" width="0.85546875" style="7" customWidth="1"/>
    <col min="13067" max="13067" width="4.5703125" style="7" customWidth="1"/>
    <col min="13068" max="13068" width="9.5703125" style="7" customWidth="1"/>
    <col min="13069" max="13069" width="0.85546875" style="7" customWidth="1"/>
    <col min="13070" max="13070" width="5.42578125" style="7" bestFit="1" customWidth="1"/>
    <col min="13071" max="13071" width="9.5703125" style="7" customWidth="1"/>
    <col min="13072" max="13072" width="0.85546875" style="7" customWidth="1"/>
    <col min="13073" max="13073" width="4.5703125" style="7" customWidth="1"/>
    <col min="13074" max="13074" width="9.5703125" style="7" customWidth="1"/>
    <col min="13075" max="13075" width="0.85546875" style="7" customWidth="1"/>
    <col min="13076" max="13076" width="4.5703125" style="7" customWidth="1"/>
    <col min="13077" max="13077" width="9.5703125" style="7" customWidth="1"/>
    <col min="13078" max="13078" width="0.85546875" style="7" customWidth="1"/>
    <col min="13079" max="13079" width="5.42578125" style="7" bestFit="1" customWidth="1"/>
    <col min="13080" max="13080" width="9.5703125" style="7" customWidth="1"/>
    <col min="13081" max="13082" width="12" style="7" bestFit="1" customWidth="1"/>
    <col min="13083" max="13312" width="11.42578125" style="7"/>
    <col min="13313" max="13313" width="35.5703125" style="7" customWidth="1"/>
    <col min="13314" max="13314" width="9.85546875" style="7" bestFit="1" customWidth="1"/>
    <col min="13315" max="13315" width="9.5703125" style="7" customWidth="1"/>
    <col min="13316" max="13316" width="0.85546875" style="7" customWidth="1"/>
    <col min="13317" max="13317" width="4.5703125" style="7" customWidth="1"/>
    <col min="13318" max="13318" width="9.5703125" style="7" customWidth="1"/>
    <col min="13319" max="13319" width="0.85546875" style="7" customWidth="1"/>
    <col min="13320" max="13320" width="4.5703125" style="7" customWidth="1"/>
    <col min="13321" max="13321" width="9.5703125" style="7" customWidth="1"/>
    <col min="13322" max="13322" width="0.85546875" style="7" customWidth="1"/>
    <col min="13323" max="13323" width="4.5703125" style="7" customWidth="1"/>
    <col min="13324" max="13324" width="9.5703125" style="7" customWidth="1"/>
    <col min="13325" max="13325" width="0.85546875" style="7" customWidth="1"/>
    <col min="13326" max="13326" width="5.42578125" style="7" bestFit="1" customWidth="1"/>
    <col min="13327" max="13327" width="9.5703125" style="7" customWidth="1"/>
    <col min="13328" max="13328" width="0.85546875" style="7" customWidth="1"/>
    <col min="13329" max="13329" width="4.5703125" style="7" customWidth="1"/>
    <col min="13330" max="13330" width="9.5703125" style="7" customWidth="1"/>
    <col min="13331" max="13331" width="0.85546875" style="7" customWidth="1"/>
    <col min="13332" max="13332" width="4.5703125" style="7" customWidth="1"/>
    <col min="13333" max="13333" width="9.5703125" style="7" customWidth="1"/>
    <col min="13334" max="13334" width="0.85546875" style="7" customWidth="1"/>
    <col min="13335" max="13335" width="5.42578125" style="7" bestFit="1" customWidth="1"/>
    <col min="13336" max="13336" width="9.5703125" style="7" customWidth="1"/>
    <col min="13337" max="13338" width="12" style="7" bestFit="1" customWidth="1"/>
    <col min="13339" max="13568" width="11.42578125" style="7"/>
    <col min="13569" max="13569" width="35.5703125" style="7" customWidth="1"/>
    <col min="13570" max="13570" width="9.85546875" style="7" bestFit="1" customWidth="1"/>
    <col min="13571" max="13571" width="9.5703125" style="7" customWidth="1"/>
    <col min="13572" max="13572" width="0.85546875" style="7" customWidth="1"/>
    <col min="13573" max="13573" width="4.5703125" style="7" customWidth="1"/>
    <col min="13574" max="13574" width="9.5703125" style="7" customWidth="1"/>
    <col min="13575" max="13575" width="0.85546875" style="7" customWidth="1"/>
    <col min="13576" max="13576" width="4.5703125" style="7" customWidth="1"/>
    <col min="13577" max="13577" width="9.5703125" style="7" customWidth="1"/>
    <col min="13578" max="13578" width="0.85546875" style="7" customWidth="1"/>
    <col min="13579" max="13579" width="4.5703125" style="7" customWidth="1"/>
    <col min="13580" max="13580" width="9.5703125" style="7" customWidth="1"/>
    <col min="13581" max="13581" width="0.85546875" style="7" customWidth="1"/>
    <col min="13582" max="13582" width="5.42578125" style="7" bestFit="1" customWidth="1"/>
    <col min="13583" max="13583" width="9.5703125" style="7" customWidth="1"/>
    <col min="13584" max="13584" width="0.85546875" style="7" customWidth="1"/>
    <col min="13585" max="13585" width="4.5703125" style="7" customWidth="1"/>
    <col min="13586" max="13586" width="9.5703125" style="7" customWidth="1"/>
    <col min="13587" max="13587" width="0.85546875" style="7" customWidth="1"/>
    <col min="13588" max="13588" width="4.5703125" style="7" customWidth="1"/>
    <col min="13589" max="13589" width="9.5703125" style="7" customWidth="1"/>
    <col min="13590" max="13590" width="0.85546875" style="7" customWidth="1"/>
    <col min="13591" max="13591" width="5.42578125" style="7" bestFit="1" customWidth="1"/>
    <col min="13592" max="13592" width="9.5703125" style="7" customWidth="1"/>
    <col min="13593" max="13594" width="12" style="7" bestFit="1" customWidth="1"/>
    <col min="13595" max="13824" width="11.42578125" style="7"/>
    <col min="13825" max="13825" width="35.5703125" style="7" customWidth="1"/>
    <col min="13826" max="13826" width="9.85546875" style="7" bestFit="1" customWidth="1"/>
    <col min="13827" max="13827" width="9.5703125" style="7" customWidth="1"/>
    <col min="13828" max="13828" width="0.85546875" style="7" customWidth="1"/>
    <col min="13829" max="13829" width="4.5703125" style="7" customWidth="1"/>
    <col min="13830" max="13830" width="9.5703125" style="7" customWidth="1"/>
    <col min="13831" max="13831" width="0.85546875" style="7" customWidth="1"/>
    <col min="13832" max="13832" width="4.5703125" style="7" customWidth="1"/>
    <col min="13833" max="13833" width="9.5703125" style="7" customWidth="1"/>
    <col min="13834" max="13834" width="0.85546875" style="7" customWidth="1"/>
    <col min="13835" max="13835" width="4.5703125" style="7" customWidth="1"/>
    <col min="13836" max="13836" width="9.5703125" style="7" customWidth="1"/>
    <col min="13837" max="13837" width="0.85546875" style="7" customWidth="1"/>
    <col min="13838" max="13838" width="5.42578125" style="7" bestFit="1" customWidth="1"/>
    <col min="13839" max="13839" width="9.5703125" style="7" customWidth="1"/>
    <col min="13840" max="13840" width="0.85546875" style="7" customWidth="1"/>
    <col min="13841" max="13841" width="4.5703125" style="7" customWidth="1"/>
    <col min="13842" max="13842" width="9.5703125" style="7" customWidth="1"/>
    <col min="13843" max="13843" width="0.85546875" style="7" customWidth="1"/>
    <col min="13844" max="13844" width="4.5703125" style="7" customWidth="1"/>
    <col min="13845" max="13845" width="9.5703125" style="7" customWidth="1"/>
    <col min="13846" max="13846" width="0.85546875" style="7" customWidth="1"/>
    <col min="13847" max="13847" width="5.42578125" style="7" bestFit="1" customWidth="1"/>
    <col min="13848" max="13848" width="9.5703125" style="7" customWidth="1"/>
    <col min="13849" max="13850" width="12" style="7" bestFit="1" customWidth="1"/>
    <col min="13851" max="14080" width="11.42578125" style="7"/>
    <col min="14081" max="14081" width="35.5703125" style="7" customWidth="1"/>
    <col min="14082" max="14082" width="9.85546875" style="7" bestFit="1" customWidth="1"/>
    <col min="14083" max="14083" width="9.5703125" style="7" customWidth="1"/>
    <col min="14084" max="14084" width="0.85546875" style="7" customWidth="1"/>
    <col min="14085" max="14085" width="4.5703125" style="7" customWidth="1"/>
    <col min="14086" max="14086" width="9.5703125" style="7" customWidth="1"/>
    <col min="14087" max="14087" width="0.85546875" style="7" customWidth="1"/>
    <col min="14088" max="14088" width="4.5703125" style="7" customWidth="1"/>
    <col min="14089" max="14089" width="9.5703125" style="7" customWidth="1"/>
    <col min="14090" max="14090" width="0.85546875" style="7" customWidth="1"/>
    <col min="14091" max="14091" width="4.5703125" style="7" customWidth="1"/>
    <col min="14092" max="14092" width="9.5703125" style="7" customWidth="1"/>
    <col min="14093" max="14093" width="0.85546875" style="7" customWidth="1"/>
    <col min="14094" max="14094" width="5.42578125" style="7" bestFit="1" customWidth="1"/>
    <col min="14095" max="14095" width="9.5703125" style="7" customWidth="1"/>
    <col min="14096" max="14096" width="0.85546875" style="7" customWidth="1"/>
    <col min="14097" max="14097" width="4.5703125" style="7" customWidth="1"/>
    <col min="14098" max="14098" width="9.5703125" style="7" customWidth="1"/>
    <col min="14099" max="14099" width="0.85546875" style="7" customWidth="1"/>
    <col min="14100" max="14100" width="4.5703125" style="7" customWidth="1"/>
    <col min="14101" max="14101" width="9.5703125" style="7" customWidth="1"/>
    <col min="14102" max="14102" width="0.85546875" style="7" customWidth="1"/>
    <col min="14103" max="14103" width="5.42578125" style="7" bestFit="1" customWidth="1"/>
    <col min="14104" max="14104" width="9.5703125" style="7" customWidth="1"/>
    <col min="14105" max="14106" width="12" style="7" bestFit="1" customWidth="1"/>
    <col min="14107" max="14336" width="11.42578125" style="7"/>
    <col min="14337" max="14337" width="35.5703125" style="7" customWidth="1"/>
    <col min="14338" max="14338" width="9.85546875" style="7" bestFit="1" customWidth="1"/>
    <col min="14339" max="14339" width="9.5703125" style="7" customWidth="1"/>
    <col min="14340" max="14340" width="0.85546875" style="7" customWidth="1"/>
    <col min="14341" max="14341" width="4.5703125" style="7" customWidth="1"/>
    <col min="14342" max="14342" width="9.5703125" style="7" customWidth="1"/>
    <col min="14343" max="14343" width="0.85546875" style="7" customWidth="1"/>
    <col min="14344" max="14344" width="4.5703125" style="7" customWidth="1"/>
    <col min="14345" max="14345" width="9.5703125" style="7" customWidth="1"/>
    <col min="14346" max="14346" width="0.85546875" style="7" customWidth="1"/>
    <col min="14347" max="14347" width="4.5703125" style="7" customWidth="1"/>
    <col min="14348" max="14348" width="9.5703125" style="7" customWidth="1"/>
    <col min="14349" max="14349" width="0.85546875" style="7" customWidth="1"/>
    <col min="14350" max="14350" width="5.42578125" style="7" bestFit="1" customWidth="1"/>
    <col min="14351" max="14351" width="9.5703125" style="7" customWidth="1"/>
    <col min="14352" max="14352" width="0.85546875" style="7" customWidth="1"/>
    <col min="14353" max="14353" width="4.5703125" style="7" customWidth="1"/>
    <col min="14354" max="14354" width="9.5703125" style="7" customWidth="1"/>
    <col min="14355" max="14355" width="0.85546875" style="7" customWidth="1"/>
    <col min="14356" max="14356" width="4.5703125" style="7" customWidth="1"/>
    <col min="14357" max="14357" width="9.5703125" style="7" customWidth="1"/>
    <col min="14358" max="14358" width="0.85546875" style="7" customWidth="1"/>
    <col min="14359" max="14359" width="5.42578125" style="7" bestFit="1" customWidth="1"/>
    <col min="14360" max="14360" width="9.5703125" style="7" customWidth="1"/>
    <col min="14361" max="14362" width="12" style="7" bestFit="1" customWidth="1"/>
    <col min="14363" max="14592" width="11.42578125" style="7"/>
    <col min="14593" max="14593" width="35.5703125" style="7" customWidth="1"/>
    <col min="14594" max="14594" width="9.85546875" style="7" bestFit="1" customWidth="1"/>
    <col min="14595" max="14595" width="9.5703125" style="7" customWidth="1"/>
    <col min="14596" max="14596" width="0.85546875" style="7" customWidth="1"/>
    <col min="14597" max="14597" width="4.5703125" style="7" customWidth="1"/>
    <col min="14598" max="14598" width="9.5703125" style="7" customWidth="1"/>
    <col min="14599" max="14599" width="0.85546875" style="7" customWidth="1"/>
    <col min="14600" max="14600" width="4.5703125" style="7" customWidth="1"/>
    <col min="14601" max="14601" width="9.5703125" style="7" customWidth="1"/>
    <col min="14602" max="14602" width="0.85546875" style="7" customWidth="1"/>
    <col min="14603" max="14603" width="4.5703125" style="7" customWidth="1"/>
    <col min="14604" max="14604" width="9.5703125" style="7" customWidth="1"/>
    <col min="14605" max="14605" width="0.85546875" style="7" customWidth="1"/>
    <col min="14606" max="14606" width="5.42578125" style="7" bestFit="1" customWidth="1"/>
    <col min="14607" max="14607" width="9.5703125" style="7" customWidth="1"/>
    <col min="14608" max="14608" width="0.85546875" style="7" customWidth="1"/>
    <col min="14609" max="14609" width="4.5703125" style="7" customWidth="1"/>
    <col min="14610" max="14610" width="9.5703125" style="7" customWidth="1"/>
    <col min="14611" max="14611" width="0.85546875" style="7" customWidth="1"/>
    <col min="14612" max="14612" width="4.5703125" style="7" customWidth="1"/>
    <col min="14613" max="14613" width="9.5703125" style="7" customWidth="1"/>
    <col min="14614" max="14614" width="0.85546875" style="7" customWidth="1"/>
    <col min="14615" max="14615" width="5.42578125" style="7" bestFit="1" customWidth="1"/>
    <col min="14616" max="14616" width="9.5703125" style="7" customWidth="1"/>
    <col min="14617" max="14618" width="12" style="7" bestFit="1" customWidth="1"/>
    <col min="14619" max="14848" width="11.42578125" style="7"/>
    <col min="14849" max="14849" width="35.5703125" style="7" customWidth="1"/>
    <col min="14850" max="14850" width="9.85546875" style="7" bestFit="1" customWidth="1"/>
    <col min="14851" max="14851" width="9.5703125" style="7" customWidth="1"/>
    <col min="14852" max="14852" width="0.85546875" style="7" customWidth="1"/>
    <col min="14853" max="14853" width="4.5703125" style="7" customWidth="1"/>
    <col min="14854" max="14854" width="9.5703125" style="7" customWidth="1"/>
    <col min="14855" max="14855" width="0.85546875" style="7" customWidth="1"/>
    <col min="14856" max="14856" width="4.5703125" style="7" customWidth="1"/>
    <col min="14857" max="14857" width="9.5703125" style="7" customWidth="1"/>
    <col min="14858" max="14858" width="0.85546875" style="7" customWidth="1"/>
    <col min="14859" max="14859" width="4.5703125" style="7" customWidth="1"/>
    <col min="14860" max="14860" width="9.5703125" style="7" customWidth="1"/>
    <col min="14861" max="14861" width="0.85546875" style="7" customWidth="1"/>
    <col min="14862" max="14862" width="5.42578125" style="7" bestFit="1" customWidth="1"/>
    <col min="14863" max="14863" width="9.5703125" style="7" customWidth="1"/>
    <col min="14864" max="14864" width="0.85546875" style="7" customWidth="1"/>
    <col min="14865" max="14865" width="4.5703125" style="7" customWidth="1"/>
    <col min="14866" max="14866" width="9.5703125" style="7" customWidth="1"/>
    <col min="14867" max="14867" width="0.85546875" style="7" customWidth="1"/>
    <col min="14868" max="14868" width="4.5703125" style="7" customWidth="1"/>
    <col min="14869" max="14869" width="9.5703125" style="7" customWidth="1"/>
    <col min="14870" max="14870" width="0.85546875" style="7" customWidth="1"/>
    <col min="14871" max="14871" width="5.42578125" style="7" bestFit="1" customWidth="1"/>
    <col min="14872" max="14872" width="9.5703125" style="7" customWidth="1"/>
    <col min="14873" max="14874" width="12" style="7" bestFit="1" customWidth="1"/>
    <col min="14875" max="15104" width="11.42578125" style="7"/>
    <col min="15105" max="15105" width="35.5703125" style="7" customWidth="1"/>
    <col min="15106" max="15106" width="9.85546875" style="7" bestFit="1" customWidth="1"/>
    <col min="15107" max="15107" width="9.5703125" style="7" customWidth="1"/>
    <col min="15108" max="15108" width="0.85546875" style="7" customWidth="1"/>
    <col min="15109" max="15109" width="4.5703125" style="7" customWidth="1"/>
    <col min="15110" max="15110" width="9.5703125" style="7" customWidth="1"/>
    <col min="15111" max="15111" width="0.85546875" style="7" customWidth="1"/>
    <col min="15112" max="15112" width="4.5703125" style="7" customWidth="1"/>
    <col min="15113" max="15113" width="9.5703125" style="7" customWidth="1"/>
    <col min="15114" max="15114" width="0.85546875" style="7" customWidth="1"/>
    <col min="15115" max="15115" width="4.5703125" style="7" customWidth="1"/>
    <col min="15116" max="15116" width="9.5703125" style="7" customWidth="1"/>
    <col min="15117" max="15117" width="0.85546875" style="7" customWidth="1"/>
    <col min="15118" max="15118" width="5.42578125" style="7" bestFit="1" customWidth="1"/>
    <col min="15119" max="15119" width="9.5703125" style="7" customWidth="1"/>
    <col min="15120" max="15120" width="0.85546875" style="7" customWidth="1"/>
    <col min="15121" max="15121" width="4.5703125" style="7" customWidth="1"/>
    <col min="15122" max="15122" width="9.5703125" style="7" customWidth="1"/>
    <col min="15123" max="15123" width="0.85546875" style="7" customWidth="1"/>
    <col min="15124" max="15124" width="4.5703125" style="7" customWidth="1"/>
    <col min="15125" max="15125" width="9.5703125" style="7" customWidth="1"/>
    <col min="15126" max="15126" width="0.85546875" style="7" customWidth="1"/>
    <col min="15127" max="15127" width="5.42578125" style="7" bestFit="1" customWidth="1"/>
    <col min="15128" max="15128" width="9.5703125" style="7" customWidth="1"/>
    <col min="15129" max="15130" width="12" style="7" bestFit="1" customWidth="1"/>
    <col min="15131" max="15360" width="11.42578125" style="7"/>
    <col min="15361" max="15361" width="35.5703125" style="7" customWidth="1"/>
    <col min="15362" max="15362" width="9.85546875" style="7" bestFit="1" customWidth="1"/>
    <col min="15363" max="15363" width="9.5703125" style="7" customWidth="1"/>
    <col min="15364" max="15364" width="0.85546875" style="7" customWidth="1"/>
    <col min="15365" max="15365" width="4.5703125" style="7" customWidth="1"/>
    <col min="15366" max="15366" width="9.5703125" style="7" customWidth="1"/>
    <col min="15367" max="15367" width="0.85546875" style="7" customWidth="1"/>
    <col min="15368" max="15368" width="4.5703125" style="7" customWidth="1"/>
    <col min="15369" max="15369" width="9.5703125" style="7" customWidth="1"/>
    <col min="15370" max="15370" width="0.85546875" style="7" customWidth="1"/>
    <col min="15371" max="15371" width="4.5703125" style="7" customWidth="1"/>
    <col min="15372" max="15372" width="9.5703125" style="7" customWidth="1"/>
    <col min="15373" max="15373" width="0.85546875" style="7" customWidth="1"/>
    <col min="15374" max="15374" width="5.42578125" style="7" bestFit="1" customWidth="1"/>
    <col min="15375" max="15375" width="9.5703125" style="7" customWidth="1"/>
    <col min="15376" max="15376" width="0.85546875" style="7" customWidth="1"/>
    <col min="15377" max="15377" width="4.5703125" style="7" customWidth="1"/>
    <col min="15378" max="15378" width="9.5703125" style="7" customWidth="1"/>
    <col min="15379" max="15379" width="0.85546875" style="7" customWidth="1"/>
    <col min="15380" max="15380" width="4.5703125" style="7" customWidth="1"/>
    <col min="15381" max="15381" width="9.5703125" style="7" customWidth="1"/>
    <col min="15382" max="15382" width="0.85546875" style="7" customWidth="1"/>
    <col min="15383" max="15383" width="5.42578125" style="7" bestFit="1" customWidth="1"/>
    <col min="15384" max="15384" width="9.5703125" style="7" customWidth="1"/>
    <col min="15385" max="15386" width="12" style="7" bestFit="1" customWidth="1"/>
    <col min="15387" max="15616" width="11.42578125" style="7"/>
    <col min="15617" max="15617" width="35.5703125" style="7" customWidth="1"/>
    <col min="15618" max="15618" width="9.85546875" style="7" bestFit="1" customWidth="1"/>
    <col min="15619" max="15619" width="9.5703125" style="7" customWidth="1"/>
    <col min="15620" max="15620" width="0.85546875" style="7" customWidth="1"/>
    <col min="15621" max="15621" width="4.5703125" style="7" customWidth="1"/>
    <col min="15622" max="15622" width="9.5703125" style="7" customWidth="1"/>
    <col min="15623" max="15623" width="0.85546875" style="7" customWidth="1"/>
    <col min="15624" max="15624" width="4.5703125" style="7" customWidth="1"/>
    <col min="15625" max="15625" width="9.5703125" style="7" customWidth="1"/>
    <col min="15626" max="15626" width="0.85546875" style="7" customWidth="1"/>
    <col min="15627" max="15627" width="4.5703125" style="7" customWidth="1"/>
    <col min="15628" max="15628" width="9.5703125" style="7" customWidth="1"/>
    <col min="15629" max="15629" width="0.85546875" style="7" customWidth="1"/>
    <col min="15630" max="15630" width="5.42578125" style="7" bestFit="1" customWidth="1"/>
    <col min="15631" max="15631" width="9.5703125" style="7" customWidth="1"/>
    <col min="15632" max="15632" width="0.85546875" style="7" customWidth="1"/>
    <col min="15633" max="15633" width="4.5703125" style="7" customWidth="1"/>
    <col min="15634" max="15634" width="9.5703125" style="7" customWidth="1"/>
    <col min="15635" max="15635" width="0.85546875" style="7" customWidth="1"/>
    <col min="15636" max="15636" width="4.5703125" style="7" customWidth="1"/>
    <col min="15637" max="15637" width="9.5703125" style="7" customWidth="1"/>
    <col min="15638" max="15638" width="0.85546875" style="7" customWidth="1"/>
    <col min="15639" max="15639" width="5.42578125" style="7" bestFit="1" customWidth="1"/>
    <col min="15640" max="15640" width="9.5703125" style="7" customWidth="1"/>
    <col min="15641" max="15642" width="12" style="7" bestFit="1" customWidth="1"/>
    <col min="15643" max="15872" width="11.42578125" style="7"/>
    <col min="15873" max="15873" width="35.5703125" style="7" customWidth="1"/>
    <col min="15874" max="15874" width="9.85546875" style="7" bestFit="1" customWidth="1"/>
    <col min="15875" max="15875" width="9.5703125" style="7" customWidth="1"/>
    <col min="15876" max="15876" width="0.85546875" style="7" customWidth="1"/>
    <col min="15877" max="15877" width="4.5703125" style="7" customWidth="1"/>
    <col min="15878" max="15878" width="9.5703125" style="7" customWidth="1"/>
    <col min="15879" max="15879" width="0.85546875" style="7" customWidth="1"/>
    <col min="15880" max="15880" width="4.5703125" style="7" customWidth="1"/>
    <col min="15881" max="15881" width="9.5703125" style="7" customWidth="1"/>
    <col min="15882" max="15882" width="0.85546875" style="7" customWidth="1"/>
    <col min="15883" max="15883" width="4.5703125" style="7" customWidth="1"/>
    <col min="15884" max="15884" width="9.5703125" style="7" customWidth="1"/>
    <col min="15885" max="15885" width="0.85546875" style="7" customWidth="1"/>
    <col min="15886" max="15886" width="5.42578125" style="7" bestFit="1" customWidth="1"/>
    <col min="15887" max="15887" width="9.5703125" style="7" customWidth="1"/>
    <col min="15888" max="15888" width="0.85546875" style="7" customWidth="1"/>
    <col min="15889" max="15889" width="4.5703125" style="7" customWidth="1"/>
    <col min="15890" max="15890" width="9.5703125" style="7" customWidth="1"/>
    <col min="15891" max="15891" width="0.85546875" style="7" customWidth="1"/>
    <col min="15892" max="15892" width="4.5703125" style="7" customWidth="1"/>
    <col min="15893" max="15893" width="9.5703125" style="7" customWidth="1"/>
    <col min="15894" max="15894" width="0.85546875" style="7" customWidth="1"/>
    <col min="15895" max="15895" width="5.42578125" style="7" bestFit="1" customWidth="1"/>
    <col min="15896" max="15896" width="9.5703125" style="7" customWidth="1"/>
    <col min="15897" max="15898" width="12" style="7" bestFit="1" customWidth="1"/>
    <col min="15899" max="16128" width="11.42578125" style="7"/>
    <col min="16129" max="16129" width="35.5703125" style="7" customWidth="1"/>
    <col min="16130" max="16130" width="9.85546875" style="7" bestFit="1" customWidth="1"/>
    <col min="16131" max="16131" width="9.5703125" style="7" customWidth="1"/>
    <col min="16132" max="16132" width="0.85546875" style="7" customWidth="1"/>
    <col min="16133" max="16133" width="4.5703125" style="7" customWidth="1"/>
    <col min="16134" max="16134" width="9.5703125" style="7" customWidth="1"/>
    <col min="16135" max="16135" width="0.85546875" style="7" customWidth="1"/>
    <col min="16136" max="16136" width="4.5703125" style="7" customWidth="1"/>
    <col min="16137" max="16137" width="9.5703125" style="7" customWidth="1"/>
    <col min="16138" max="16138" width="0.85546875" style="7" customWidth="1"/>
    <col min="16139" max="16139" width="4.5703125" style="7" customWidth="1"/>
    <col min="16140" max="16140" width="9.5703125" style="7" customWidth="1"/>
    <col min="16141" max="16141" width="0.85546875" style="7" customWidth="1"/>
    <col min="16142" max="16142" width="5.42578125" style="7" bestFit="1" customWidth="1"/>
    <col min="16143" max="16143" width="9.5703125" style="7" customWidth="1"/>
    <col min="16144" max="16144" width="0.85546875" style="7" customWidth="1"/>
    <col min="16145" max="16145" width="4.5703125" style="7" customWidth="1"/>
    <col min="16146" max="16146" width="9.5703125" style="7" customWidth="1"/>
    <col min="16147" max="16147" width="0.85546875" style="7" customWidth="1"/>
    <col min="16148" max="16148" width="4.5703125" style="7" customWidth="1"/>
    <col min="16149" max="16149" width="9.5703125" style="7" customWidth="1"/>
    <col min="16150" max="16150" width="0.85546875" style="7" customWidth="1"/>
    <col min="16151" max="16151" width="5.42578125" style="7" bestFit="1" customWidth="1"/>
    <col min="16152" max="16152" width="9.5703125" style="7" customWidth="1"/>
    <col min="16153" max="16154" width="12" style="7" bestFit="1" customWidth="1"/>
    <col min="16155" max="16384" width="11.42578125" style="7"/>
  </cols>
  <sheetData>
    <row r="1" spans="1:25" ht="22.5" customHeight="1">
      <c r="A1" s="1401" t="s">
        <v>1230</v>
      </c>
      <c r="B1" s="275"/>
      <c r="C1" s="275"/>
      <c r="D1" s="275"/>
      <c r="E1" s="275"/>
      <c r="F1" s="275"/>
      <c r="G1" s="275"/>
      <c r="H1" s="275"/>
      <c r="I1" s="275"/>
      <c r="J1" s="275"/>
      <c r="K1" s="275"/>
      <c r="L1" s="275"/>
      <c r="M1" s="275"/>
      <c r="N1" s="275"/>
      <c r="O1" s="275"/>
      <c r="P1" s="275"/>
      <c r="Q1" s="275"/>
      <c r="R1" s="275"/>
      <c r="S1" s="275"/>
      <c r="T1" s="275"/>
      <c r="U1" s="275"/>
      <c r="V1" s="275"/>
      <c r="W1" s="275"/>
      <c r="X1" s="275"/>
    </row>
    <row r="2" spans="1:25" ht="27" customHeight="1">
      <c r="A2" s="352" t="s">
        <v>986</v>
      </c>
      <c r="B2" s="1024"/>
      <c r="C2" s="1024"/>
      <c r="D2" s="1024"/>
      <c r="E2" s="1024"/>
      <c r="F2" s="1024"/>
      <c r="G2" s="1024"/>
      <c r="H2" s="1024"/>
      <c r="I2" s="1024"/>
      <c r="J2" s="1024"/>
      <c r="K2" s="1024"/>
      <c r="L2" s="1024"/>
      <c r="M2" s="1024"/>
      <c r="N2" s="1024"/>
      <c r="O2" s="1024"/>
      <c r="P2" s="1024"/>
      <c r="Q2" s="1024"/>
      <c r="R2" s="1024"/>
      <c r="S2" s="1024"/>
      <c r="T2" s="1024"/>
      <c r="U2" s="1024"/>
      <c r="V2" s="1024"/>
      <c r="W2" s="1024"/>
      <c r="X2" s="1024"/>
    </row>
    <row r="3" spans="1:25" ht="27" customHeight="1">
      <c r="A3" s="352" t="s">
        <v>987</v>
      </c>
      <c r="B3" s="1024"/>
      <c r="C3" s="1024"/>
      <c r="D3" s="1024"/>
      <c r="E3" s="1024"/>
      <c r="F3" s="1024"/>
      <c r="G3" s="1024"/>
      <c r="H3" s="1024"/>
      <c r="I3" s="1024"/>
      <c r="J3" s="1024"/>
      <c r="K3" s="1024"/>
      <c r="L3" s="1024"/>
      <c r="M3" s="1024"/>
      <c r="N3" s="1024"/>
      <c r="O3" s="1024"/>
      <c r="P3" s="1024"/>
      <c r="Q3" s="1024"/>
      <c r="R3" s="1024"/>
      <c r="S3" s="1024"/>
      <c r="T3" s="1024"/>
      <c r="U3" s="1024"/>
      <c r="V3" s="1024"/>
      <c r="W3" s="1024"/>
      <c r="X3" s="1024"/>
    </row>
    <row r="4" spans="1:25" ht="24" customHeight="1">
      <c r="A4" s="170">
        <v>45626</v>
      </c>
      <c r="B4" s="1025"/>
      <c r="C4" s="1025"/>
      <c r="D4" s="1025"/>
      <c r="E4" s="1025"/>
      <c r="F4" s="1025"/>
      <c r="G4" s="1025"/>
      <c r="H4" s="1025"/>
      <c r="I4" s="1025"/>
      <c r="J4" s="1025"/>
      <c r="K4" s="1025"/>
      <c r="L4" s="1025"/>
      <c r="M4" s="1025"/>
      <c r="N4" s="1025"/>
      <c r="O4" s="1025"/>
      <c r="P4" s="1025"/>
      <c r="Q4" s="1025"/>
      <c r="R4" s="1025"/>
      <c r="S4" s="1025"/>
      <c r="T4" s="1025"/>
      <c r="U4" s="1025"/>
      <c r="V4" s="1025"/>
      <c r="W4" s="1025"/>
      <c r="X4" s="1025"/>
    </row>
    <row r="5" spans="1:25" ht="24" customHeight="1">
      <c r="A5" s="171" t="s">
        <v>123</v>
      </c>
      <c r="B5" s="1026"/>
      <c r="C5" s="1026"/>
      <c r="D5" s="1026"/>
      <c r="E5" s="1026"/>
      <c r="F5" s="1026"/>
      <c r="G5" s="1026"/>
      <c r="H5" s="1026"/>
      <c r="I5" s="1026"/>
      <c r="J5" s="1026"/>
      <c r="K5" s="1026"/>
      <c r="L5" s="1026"/>
      <c r="M5" s="1026"/>
      <c r="N5" s="1026"/>
      <c r="O5" s="1026"/>
      <c r="P5" s="1026"/>
      <c r="Q5" s="1026"/>
      <c r="R5" s="1026"/>
      <c r="S5" s="1026"/>
      <c r="T5" s="1026"/>
      <c r="U5" s="1026"/>
      <c r="V5" s="1026"/>
      <c r="W5" s="1026"/>
      <c r="X5" s="1026"/>
    </row>
    <row r="6" spans="1:25" ht="13.5" thickBot="1"/>
    <row r="7" spans="1:25" ht="21" customHeight="1">
      <c r="A7" s="1027" t="s">
        <v>988</v>
      </c>
      <c r="B7" s="1028" t="s">
        <v>989</v>
      </c>
      <c r="C7" s="1028"/>
      <c r="D7" s="1029"/>
      <c r="E7" s="1028" t="s">
        <v>990</v>
      </c>
      <c r="F7" s="1028"/>
      <c r="G7" s="1029"/>
      <c r="H7" s="1028" t="s">
        <v>991</v>
      </c>
      <c r="I7" s="1028"/>
      <c r="J7" s="1029"/>
      <c r="K7" s="1028" t="s">
        <v>992</v>
      </c>
      <c r="L7" s="1028"/>
      <c r="M7" s="1029"/>
      <c r="N7" s="1028" t="s">
        <v>993</v>
      </c>
      <c r="O7" s="1028"/>
      <c r="P7" s="1029"/>
      <c r="Q7" s="1028" t="s">
        <v>994</v>
      </c>
      <c r="R7" s="1028"/>
      <c r="S7" s="1029"/>
      <c r="T7" s="1030" t="s">
        <v>735</v>
      </c>
      <c r="U7" s="1030"/>
      <c r="V7" s="1031"/>
      <c r="W7" s="1030" t="s">
        <v>191</v>
      </c>
      <c r="X7" s="1030"/>
    </row>
    <row r="8" spans="1:25" ht="24.75" customHeight="1">
      <c r="A8" s="846"/>
      <c r="B8" s="1032" t="s">
        <v>995</v>
      </c>
      <c r="C8" s="1032"/>
      <c r="D8" s="1033"/>
      <c r="E8" s="1032"/>
      <c r="F8" s="1032"/>
      <c r="G8" s="1033"/>
      <c r="H8" s="1032" t="s">
        <v>996</v>
      </c>
      <c r="I8" s="1032"/>
      <c r="J8" s="1033"/>
      <c r="K8" s="1032" t="s">
        <v>997</v>
      </c>
      <c r="L8" s="1032"/>
      <c r="M8" s="1033"/>
      <c r="N8" s="1032" t="s">
        <v>998</v>
      </c>
      <c r="O8" s="1032"/>
      <c r="P8" s="1033"/>
      <c r="Q8" s="1032" t="s">
        <v>999</v>
      </c>
      <c r="R8" s="1032"/>
      <c r="S8" s="1033"/>
      <c r="T8" s="1034"/>
      <c r="U8" s="1034"/>
      <c r="V8" s="1035"/>
      <c r="W8" s="1034"/>
      <c r="X8" s="1034"/>
    </row>
    <row r="9" spans="1:25" ht="18.75" customHeight="1">
      <c r="A9" s="1036" t="s">
        <v>1000</v>
      </c>
      <c r="B9" s="1037" t="s">
        <v>1001</v>
      </c>
      <c r="C9" s="1037" t="s">
        <v>1002</v>
      </c>
      <c r="D9" s="1038"/>
      <c r="E9" s="1037" t="s">
        <v>1001</v>
      </c>
      <c r="F9" s="1037" t="s">
        <v>1003</v>
      </c>
      <c r="G9" s="1038"/>
      <c r="H9" s="1037" t="s">
        <v>1001</v>
      </c>
      <c r="I9" s="1037" t="s">
        <v>1003</v>
      </c>
      <c r="J9" s="1038"/>
      <c r="K9" s="1037" t="s">
        <v>1001</v>
      </c>
      <c r="L9" s="1037" t="s">
        <v>1003</v>
      </c>
      <c r="M9" s="1038"/>
      <c r="N9" s="1037" t="s">
        <v>1001</v>
      </c>
      <c r="O9" s="1037" t="s">
        <v>1003</v>
      </c>
      <c r="P9" s="1038"/>
      <c r="Q9" s="1037" t="s">
        <v>1001</v>
      </c>
      <c r="R9" s="1037" t="s">
        <v>1003</v>
      </c>
      <c r="S9" s="1038"/>
      <c r="T9" s="1037" t="s">
        <v>1001</v>
      </c>
      <c r="U9" s="1037" t="s">
        <v>1003</v>
      </c>
      <c r="V9" s="1038"/>
      <c r="W9" s="1039" t="s">
        <v>1001</v>
      </c>
      <c r="X9" s="1039" t="s">
        <v>1002</v>
      </c>
    </row>
    <row r="10" spans="1:25" ht="3.95" customHeight="1">
      <c r="A10" s="1040"/>
      <c r="B10" s="1041"/>
      <c r="C10" s="1041"/>
      <c r="D10" s="1041"/>
      <c r="E10" s="1041"/>
      <c r="F10" s="1041"/>
      <c r="G10" s="1041"/>
      <c r="H10" s="1041"/>
      <c r="I10" s="1041"/>
      <c r="J10" s="1041"/>
      <c r="K10" s="1041"/>
      <c r="L10" s="1041"/>
      <c r="M10" s="1041"/>
      <c r="N10" s="1041"/>
      <c r="O10" s="1041"/>
      <c r="P10" s="1041"/>
      <c r="Q10" s="1041"/>
      <c r="R10" s="1041"/>
      <c r="S10" s="1041"/>
      <c r="T10" s="1041"/>
      <c r="U10" s="1041"/>
      <c r="V10" s="1041"/>
      <c r="W10" s="1042"/>
      <c r="X10" s="1042"/>
    </row>
    <row r="11" spans="1:25" s="35" customFormat="1" ht="19.7" customHeight="1">
      <c r="A11" s="18" t="s">
        <v>1004</v>
      </c>
      <c r="B11" s="1043">
        <v>2</v>
      </c>
      <c r="C11" s="1043">
        <v>5800.3810000000003</v>
      </c>
      <c r="D11" s="1043">
        <v>0</v>
      </c>
      <c r="E11" s="1043">
        <v>69</v>
      </c>
      <c r="F11" s="1043">
        <v>52955.010999999999</v>
      </c>
      <c r="G11" s="1043">
        <v>0</v>
      </c>
      <c r="H11" s="1043">
        <v>2</v>
      </c>
      <c r="I11" s="1043">
        <v>1053.7650000000001</v>
      </c>
      <c r="J11" s="1043">
        <v>0</v>
      </c>
      <c r="K11" s="1043">
        <v>0</v>
      </c>
      <c r="L11" s="1043">
        <v>0</v>
      </c>
      <c r="M11" s="1043">
        <v>0</v>
      </c>
      <c r="N11" s="1043">
        <v>26</v>
      </c>
      <c r="O11" s="1043">
        <v>13006.249</v>
      </c>
      <c r="P11" s="1043">
        <v>0</v>
      </c>
      <c r="Q11" s="1043">
        <v>0</v>
      </c>
      <c r="R11" s="1043">
        <v>0</v>
      </c>
      <c r="S11" s="1043">
        <v>0</v>
      </c>
      <c r="T11" s="1043">
        <v>0</v>
      </c>
      <c r="U11" s="1043">
        <v>0</v>
      </c>
      <c r="V11" s="1043">
        <v>0</v>
      </c>
      <c r="W11" s="1044">
        <v>99</v>
      </c>
      <c r="X11" s="1044">
        <v>72815.406000000003</v>
      </c>
      <c r="Y11" s="1045"/>
    </row>
    <row r="12" spans="1:25" s="35" customFormat="1" ht="19.7" customHeight="1">
      <c r="A12" s="18" t="s">
        <v>1005</v>
      </c>
      <c r="B12" s="1043">
        <v>0</v>
      </c>
      <c r="C12" s="1043">
        <v>0</v>
      </c>
      <c r="D12" s="1043">
        <v>0</v>
      </c>
      <c r="E12" s="1043">
        <v>2</v>
      </c>
      <c r="F12" s="1043">
        <v>583.673</v>
      </c>
      <c r="G12" s="1043">
        <v>0</v>
      </c>
      <c r="H12" s="1043">
        <v>0</v>
      </c>
      <c r="I12" s="1043">
        <v>0</v>
      </c>
      <c r="J12" s="1043">
        <v>0</v>
      </c>
      <c r="K12" s="1043">
        <v>0</v>
      </c>
      <c r="L12" s="1043">
        <v>0</v>
      </c>
      <c r="M12" s="1043">
        <v>0</v>
      </c>
      <c r="N12" s="1043">
        <v>1</v>
      </c>
      <c r="O12" s="1043">
        <v>65.358000000000004</v>
      </c>
      <c r="P12" s="1043">
        <v>0</v>
      </c>
      <c r="Q12" s="1043">
        <v>0</v>
      </c>
      <c r="R12" s="1043">
        <v>0</v>
      </c>
      <c r="S12" s="1043">
        <v>0</v>
      </c>
      <c r="T12" s="1043">
        <v>0</v>
      </c>
      <c r="U12" s="1043">
        <v>0</v>
      </c>
      <c r="V12" s="1043">
        <v>0</v>
      </c>
      <c r="W12" s="1044">
        <v>3</v>
      </c>
      <c r="X12" s="1044">
        <v>649.03099999999995</v>
      </c>
      <c r="Y12" s="1045"/>
    </row>
    <row r="13" spans="1:25" s="35" customFormat="1" ht="19.7" customHeight="1">
      <c r="A13" s="18" t="s">
        <v>1006</v>
      </c>
      <c r="B13" s="1043">
        <v>0</v>
      </c>
      <c r="C13" s="1043">
        <v>0</v>
      </c>
      <c r="D13" s="1043">
        <v>0</v>
      </c>
      <c r="E13" s="1043">
        <v>58</v>
      </c>
      <c r="F13" s="1043">
        <v>106492.91499999999</v>
      </c>
      <c r="G13" s="1043">
        <v>0</v>
      </c>
      <c r="H13" s="1043">
        <v>1</v>
      </c>
      <c r="I13" s="1043">
        <v>249.23500000000001</v>
      </c>
      <c r="J13" s="1043">
        <v>0</v>
      </c>
      <c r="K13" s="1043">
        <v>0</v>
      </c>
      <c r="L13" s="1043">
        <v>0</v>
      </c>
      <c r="M13" s="1043">
        <v>0</v>
      </c>
      <c r="N13" s="1043">
        <v>21</v>
      </c>
      <c r="O13" s="1043">
        <v>5572.36</v>
      </c>
      <c r="P13" s="1043">
        <v>0</v>
      </c>
      <c r="Q13" s="1043">
        <v>1</v>
      </c>
      <c r="R13" s="1043">
        <v>244.166</v>
      </c>
      <c r="S13" s="1043">
        <v>0</v>
      </c>
      <c r="T13" s="1043">
        <v>0</v>
      </c>
      <c r="U13" s="1043">
        <v>0</v>
      </c>
      <c r="V13" s="1043">
        <v>0</v>
      </c>
      <c r="W13" s="1044">
        <v>81</v>
      </c>
      <c r="X13" s="1044">
        <v>112558.67599999999</v>
      </c>
      <c r="Y13" s="1045"/>
    </row>
    <row r="14" spans="1:25" s="35" customFormat="1" ht="19.7" customHeight="1">
      <c r="A14" s="18" t="s">
        <v>490</v>
      </c>
      <c r="B14" s="1043">
        <v>6</v>
      </c>
      <c r="C14" s="1043">
        <v>10396.17</v>
      </c>
      <c r="D14" s="1043">
        <v>0</v>
      </c>
      <c r="E14" s="1043">
        <v>153</v>
      </c>
      <c r="F14" s="1043">
        <v>210401.834</v>
      </c>
      <c r="G14" s="1043">
        <v>0</v>
      </c>
      <c r="H14" s="1043">
        <v>3</v>
      </c>
      <c r="I14" s="1043">
        <v>754.34900000000005</v>
      </c>
      <c r="J14" s="1043">
        <v>0</v>
      </c>
      <c r="K14" s="1043">
        <v>0</v>
      </c>
      <c r="L14" s="1043">
        <v>0</v>
      </c>
      <c r="M14" s="1043">
        <v>0</v>
      </c>
      <c r="N14" s="1043">
        <v>71</v>
      </c>
      <c r="O14" s="1043">
        <v>15975.993</v>
      </c>
      <c r="P14" s="1043">
        <v>0</v>
      </c>
      <c r="Q14" s="1043">
        <v>0</v>
      </c>
      <c r="R14" s="1043">
        <v>0</v>
      </c>
      <c r="S14" s="1043">
        <v>0</v>
      </c>
      <c r="T14" s="1043">
        <v>0</v>
      </c>
      <c r="U14" s="1043">
        <v>0</v>
      </c>
      <c r="V14" s="1043">
        <v>0</v>
      </c>
      <c r="W14" s="1044">
        <v>233</v>
      </c>
      <c r="X14" s="1044">
        <v>237528.34599999999</v>
      </c>
      <c r="Y14" s="1045"/>
    </row>
    <row r="15" spans="1:25" s="35" customFormat="1" ht="19.7" customHeight="1">
      <c r="A15" s="18" t="s">
        <v>1007</v>
      </c>
      <c r="B15" s="1043">
        <v>2</v>
      </c>
      <c r="C15" s="1043">
        <v>2752.3969999999999</v>
      </c>
      <c r="D15" s="1043">
        <v>0</v>
      </c>
      <c r="E15" s="1043">
        <v>2</v>
      </c>
      <c r="F15" s="1043">
        <v>1872.6579999999999</v>
      </c>
      <c r="G15" s="1043">
        <v>0</v>
      </c>
      <c r="H15" s="1043">
        <v>0</v>
      </c>
      <c r="I15" s="1043">
        <v>0</v>
      </c>
      <c r="J15" s="1043">
        <v>0</v>
      </c>
      <c r="K15" s="1043">
        <v>0</v>
      </c>
      <c r="L15" s="1043">
        <v>0</v>
      </c>
      <c r="M15" s="1043">
        <v>0</v>
      </c>
      <c r="N15" s="1043">
        <v>9</v>
      </c>
      <c r="O15" s="1043">
        <v>4030.3560000000002</v>
      </c>
      <c r="P15" s="1043">
        <v>0</v>
      </c>
      <c r="Q15" s="1043">
        <v>0</v>
      </c>
      <c r="R15" s="1043">
        <v>0</v>
      </c>
      <c r="S15" s="1043">
        <v>0</v>
      </c>
      <c r="T15" s="1043">
        <v>0</v>
      </c>
      <c r="U15" s="1043">
        <v>0</v>
      </c>
      <c r="V15" s="1043">
        <v>0</v>
      </c>
      <c r="W15" s="1044">
        <v>13</v>
      </c>
      <c r="X15" s="1044">
        <v>8655.4110000000001</v>
      </c>
      <c r="Y15" s="1045"/>
    </row>
    <row r="16" spans="1:25" s="35" customFormat="1" ht="19.7" customHeight="1">
      <c r="A16" s="18" t="s">
        <v>1008</v>
      </c>
      <c r="B16" s="1043">
        <v>2</v>
      </c>
      <c r="C16" s="1043">
        <v>2582.4810000000002</v>
      </c>
      <c r="D16" s="1043">
        <v>0</v>
      </c>
      <c r="E16" s="1043">
        <v>24</v>
      </c>
      <c r="F16" s="1043">
        <v>9807.92</v>
      </c>
      <c r="G16" s="1043">
        <v>0</v>
      </c>
      <c r="H16" s="1043">
        <v>0</v>
      </c>
      <c r="I16" s="1043">
        <v>0</v>
      </c>
      <c r="J16" s="1043">
        <v>0</v>
      </c>
      <c r="K16" s="1043">
        <v>0</v>
      </c>
      <c r="L16" s="1043">
        <v>0</v>
      </c>
      <c r="M16" s="1043">
        <v>0</v>
      </c>
      <c r="N16" s="1043">
        <v>45</v>
      </c>
      <c r="O16" s="1043">
        <v>10822.409</v>
      </c>
      <c r="P16" s="1043">
        <v>0</v>
      </c>
      <c r="Q16" s="1043">
        <v>0</v>
      </c>
      <c r="R16" s="1043">
        <v>0</v>
      </c>
      <c r="S16" s="1043">
        <v>0</v>
      </c>
      <c r="T16" s="1043">
        <v>0</v>
      </c>
      <c r="U16" s="1043">
        <v>0</v>
      </c>
      <c r="V16" s="1043">
        <v>0</v>
      </c>
      <c r="W16" s="1044">
        <v>71</v>
      </c>
      <c r="X16" s="1044">
        <v>23212.809999999998</v>
      </c>
      <c r="Y16" s="1045"/>
    </row>
    <row r="17" spans="1:27" s="35" customFormat="1" ht="19.7" customHeight="1">
      <c r="A17" s="18" t="s">
        <v>492</v>
      </c>
      <c r="B17" s="1043">
        <v>22</v>
      </c>
      <c r="C17" s="1043">
        <v>33538.163</v>
      </c>
      <c r="D17" s="1043">
        <v>0</v>
      </c>
      <c r="E17" s="1043">
        <v>34</v>
      </c>
      <c r="F17" s="1043">
        <v>13272.7</v>
      </c>
      <c r="G17" s="1043">
        <v>0</v>
      </c>
      <c r="H17" s="1043">
        <v>5</v>
      </c>
      <c r="I17" s="1043">
        <v>3143.5329999999999</v>
      </c>
      <c r="J17" s="1043">
        <v>0</v>
      </c>
      <c r="K17" s="1043">
        <v>0</v>
      </c>
      <c r="L17" s="1043">
        <v>0</v>
      </c>
      <c r="M17" s="1043">
        <v>0</v>
      </c>
      <c r="N17" s="1043">
        <v>125</v>
      </c>
      <c r="O17" s="1043">
        <v>17722.186000000002</v>
      </c>
      <c r="P17" s="1043">
        <v>0</v>
      </c>
      <c r="Q17" s="1043">
        <v>0</v>
      </c>
      <c r="R17" s="1043">
        <v>0</v>
      </c>
      <c r="S17" s="1043">
        <v>0</v>
      </c>
      <c r="T17" s="1043">
        <v>3</v>
      </c>
      <c r="U17" s="1043">
        <v>11748.052</v>
      </c>
      <c r="V17" s="1043">
        <v>0</v>
      </c>
      <c r="W17" s="1044">
        <v>189</v>
      </c>
      <c r="X17" s="1044">
        <v>79424.633999999991</v>
      </c>
      <c r="Y17" s="1045"/>
    </row>
    <row r="18" spans="1:27" s="35" customFormat="1" ht="19.7" customHeight="1">
      <c r="A18" s="18" t="s">
        <v>1009</v>
      </c>
      <c r="B18" s="1043">
        <v>6</v>
      </c>
      <c r="C18" s="1043">
        <v>6702.9650000000001</v>
      </c>
      <c r="D18" s="1043">
        <v>0</v>
      </c>
      <c r="E18" s="1043">
        <v>1</v>
      </c>
      <c r="F18" s="1043">
        <v>1750.462</v>
      </c>
      <c r="G18" s="1043">
        <v>0</v>
      </c>
      <c r="H18" s="1043">
        <v>2</v>
      </c>
      <c r="I18" s="1043">
        <v>180.17599999999999</v>
      </c>
      <c r="J18" s="1043">
        <v>0</v>
      </c>
      <c r="K18" s="1043">
        <v>0</v>
      </c>
      <c r="L18" s="1043">
        <v>0</v>
      </c>
      <c r="M18" s="1043">
        <v>0</v>
      </c>
      <c r="N18" s="1043">
        <v>1</v>
      </c>
      <c r="O18" s="1043">
        <v>240.339</v>
      </c>
      <c r="P18" s="1043">
        <v>0</v>
      </c>
      <c r="Q18" s="1043">
        <v>0</v>
      </c>
      <c r="R18" s="1043">
        <v>0</v>
      </c>
      <c r="S18" s="1043">
        <v>0</v>
      </c>
      <c r="T18" s="1043">
        <v>0</v>
      </c>
      <c r="U18" s="1043">
        <v>0</v>
      </c>
      <c r="V18" s="1043">
        <v>0</v>
      </c>
      <c r="W18" s="1044">
        <v>10</v>
      </c>
      <c r="X18" s="1044">
        <v>8873.9419999999991</v>
      </c>
      <c r="Y18" s="1045"/>
    </row>
    <row r="19" spans="1:27" s="35" customFormat="1" ht="19.7" customHeight="1">
      <c r="A19" s="18" t="s">
        <v>1010</v>
      </c>
      <c r="B19" s="1043">
        <v>8</v>
      </c>
      <c r="C19" s="1043">
        <v>7306.4520000000002</v>
      </c>
      <c r="D19" s="1043">
        <v>0</v>
      </c>
      <c r="E19" s="1043">
        <v>42</v>
      </c>
      <c r="F19" s="1043">
        <v>40130.044999999998</v>
      </c>
      <c r="G19" s="1043">
        <v>0</v>
      </c>
      <c r="H19" s="1043">
        <v>0</v>
      </c>
      <c r="I19" s="1043">
        <v>0</v>
      </c>
      <c r="J19" s="1043">
        <v>0</v>
      </c>
      <c r="K19" s="1043">
        <v>0</v>
      </c>
      <c r="L19" s="1043">
        <v>0</v>
      </c>
      <c r="M19" s="1043">
        <v>0</v>
      </c>
      <c r="N19" s="1043">
        <v>252</v>
      </c>
      <c r="O19" s="1043">
        <v>168311.17600000001</v>
      </c>
      <c r="P19" s="1043">
        <v>0</v>
      </c>
      <c r="Q19" s="1043">
        <v>1</v>
      </c>
      <c r="R19" s="1043">
        <v>327.55399999999997</v>
      </c>
      <c r="S19" s="1043">
        <v>0</v>
      </c>
      <c r="T19" s="1043">
        <v>2</v>
      </c>
      <c r="U19" s="1043">
        <v>20307.348999999998</v>
      </c>
      <c r="V19" s="1043">
        <v>0</v>
      </c>
      <c r="W19" s="1044">
        <v>305</v>
      </c>
      <c r="X19" s="1044">
        <v>236382.576</v>
      </c>
      <c r="Y19" s="1045"/>
    </row>
    <row r="20" spans="1:27" s="35" customFormat="1" ht="19.7" customHeight="1">
      <c r="A20" s="18" t="s">
        <v>1011</v>
      </c>
      <c r="B20" s="1043">
        <v>0</v>
      </c>
      <c r="C20" s="1043">
        <v>0</v>
      </c>
      <c r="D20" s="1043">
        <v>0</v>
      </c>
      <c r="E20" s="1043">
        <v>0</v>
      </c>
      <c r="F20" s="1043">
        <v>0</v>
      </c>
      <c r="G20" s="1043">
        <v>0</v>
      </c>
      <c r="H20" s="1043">
        <v>0</v>
      </c>
      <c r="I20" s="1043">
        <v>0</v>
      </c>
      <c r="J20" s="1043">
        <v>0</v>
      </c>
      <c r="K20" s="1043">
        <v>0</v>
      </c>
      <c r="L20" s="1043">
        <v>0</v>
      </c>
      <c r="M20" s="1043">
        <v>0</v>
      </c>
      <c r="N20" s="1043">
        <v>1</v>
      </c>
      <c r="O20" s="1043">
        <v>32.204999999999998</v>
      </c>
      <c r="P20" s="1043">
        <v>0</v>
      </c>
      <c r="Q20" s="1043">
        <v>0</v>
      </c>
      <c r="R20" s="1043">
        <v>0</v>
      </c>
      <c r="S20" s="1043">
        <v>0</v>
      </c>
      <c r="T20" s="1043">
        <v>0</v>
      </c>
      <c r="U20" s="1043">
        <v>0</v>
      </c>
      <c r="V20" s="1043">
        <v>0</v>
      </c>
      <c r="W20" s="1044">
        <v>1</v>
      </c>
      <c r="X20" s="1044">
        <v>32.204999999999998</v>
      </c>
      <c r="Y20" s="1045"/>
    </row>
    <row r="21" spans="1:27" s="35" customFormat="1" ht="19.7" customHeight="1">
      <c r="A21" s="18" t="s">
        <v>1012</v>
      </c>
      <c r="B21" s="1043">
        <v>8</v>
      </c>
      <c r="C21" s="1043">
        <v>43961.330999999998</v>
      </c>
      <c r="D21" s="1043">
        <v>0</v>
      </c>
      <c r="E21" s="1043">
        <v>55</v>
      </c>
      <c r="F21" s="1043">
        <v>49364.173999999999</v>
      </c>
      <c r="G21" s="1043">
        <v>0</v>
      </c>
      <c r="H21" s="1043">
        <v>2</v>
      </c>
      <c r="I21" s="1043">
        <v>1170.1379999999999</v>
      </c>
      <c r="J21" s="1043">
        <v>0</v>
      </c>
      <c r="K21" s="1043">
        <v>0</v>
      </c>
      <c r="L21" s="1043">
        <v>0</v>
      </c>
      <c r="M21" s="1043">
        <v>0</v>
      </c>
      <c r="N21" s="1043">
        <v>148</v>
      </c>
      <c r="O21" s="1043">
        <v>53491.046000000002</v>
      </c>
      <c r="P21" s="1043">
        <v>0</v>
      </c>
      <c r="Q21" s="1043">
        <v>0</v>
      </c>
      <c r="R21" s="1043">
        <v>0</v>
      </c>
      <c r="S21" s="1043">
        <v>0</v>
      </c>
      <c r="T21" s="1043">
        <v>0</v>
      </c>
      <c r="U21" s="1043">
        <v>0</v>
      </c>
      <c r="V21" s="1043">
        <v>0</v>
      </c>
      <c r="W21" s="1044">
        <v>213</v>
      </c>
      <c r="X21" s="1044">
        <v>147986.68900000001</v>
      </c>
      <c r="Y21" s="1045"/>
    </row>
    <row r="22" spans="1:27" s="35" customFormat="1" ht="19.7" customHeight="1">
      <c r="A22" s="18" t="s">
        <v>1013</v>
      </c>
      <c r="B22" s="1043">
        <v>0</v>
      </c>
      <c r="C22" s="1043">
        <v>0</v>
      </c>
      <c r="D22" s="1043">
        <v>0</v>
      </c>
      <c r="E22" s="1043">
        <v>0</v>
      </c>
      <c r="F22" s="1043">
        <v>0</v>
      </c>
      <c r="G22" s="1043">
        <v>0</v>
      </c>
      <c r="H22" s="1043">
        <v>0</v>
      </c>
      <c r="I22" s="1043">
        <v>0</v>
      </c>
      <c r="J22" s="1043">
        <v>0</v>
      </c>
      <c r="K22" s="1043">
        <v>0</v>
      </c>
      <c r="L22" s="1043">
        <v>0</v>
      </c>
      <c r="M22" s="1043">
        <v>0</v>
      </c>
      <c r="N22" s="1043">
        <v>0</v>
      </c>
      <c r="O22" s="1043">
        <v>0</v>
      </c>
      <c r="P22" s="1043">
        <v>0</v>
      </c>
      <c r="Q22" s="1043">
        <v>0</v>
      </c>
      <c r="R22" s="1043">
        <v>0</v>
      </c>
      <c r="S22" s="1043">
        <v>0</v>
      </c>
      <c r="T22" s="1043">
        <v>0</v>
      </c>
      <c r="U22" s="1043">
        <v>0</v>
      </c>
      <c r="V22" s="1043">
        <v>0</v>
      </c>
      <c r="W22" s="1044">
        <v>0</v>
      </c>
      <c r="X22" s="1044">
        <v>0</v>
      </c>
      <c r="Y22" s="1045"/>
    </row>
    <row r="23" spans="1:27" s="35" customFormat="1" ht="19.7" customHeight="1">
      <c r="A23" s="18" t="s">
        <v>1014</v>
      </c>
      <c r="B23" s="1043">
        <v>0</v>
      </c>
      <c r="C23" s="1043">
        <v>0</v>
      </c>
      <c r="D23" s="1043">
        <v>0</v>
      </c>
      <c r="E23" s="1043">
        <v>0</v>
      </c>
      <c r="F23" s="1043">
        <v>0</v>
      </c>
      <c r="G23" s="1043">
        <v>0</v>
      </c>
      <c r="H23" s="1043">
        <v>0</v>
      </c>
      <c r="I23" s="1043">
        <v>0</v>
      </c>
      <c r="J23" s="1043">
        <v>0</v>
      </c>
      <c r="K23" s="1043">
        <v>0</v>
      </c>
      <c r="L23" s="1043">
        <v>0</v>
      </c>
      <c r="M23" s="1043">
        <v>0</v>
      </c>
      <c r="N23" s="1043">
        <v>0</v>
      </c>
      <c r="O23" s="1043">
        <v>0</v>
      </c>
      <c r="P23" s="1043">
        <v>0</v>
      </c>
      <c r="Q23" s="1043">
        <v>0</v>
      </c>
      <c r="R23" s="1043">
        <v>0</v>
      </c>
      <c r="S23" s="1043">
        <v>0</v>
      </c>
      <c r="T23" s="1043">
        <v>0</v>
      </c>
      <c r="U23" s="1043">
        <v>0</v>
      </c>
      <c r="V23" s="1043">
        <v>0</v>
      </c>
      <c r="W23" s="1044">
        <v>0</v>
      </c>
      <c r="X23" s="1044">
        <v>0</v>
      </c>
      <c r="Y23" s="1045"/>
    </row>
    <row r="24" spans="1:27" s="35" customFormat="1" ht="19.7" customHeight="1">
      <c r="A24" s="18" t="s">
        <v>1015</v>
      </c>
      <c r="B24" s="1043">
        <v>1</v>
      </c>
      <c r="C24" s="1043">
        <v>1522.616</v>
      </c>
      <c r="D24" s="1043">
        <v>0</v>
      </c>
      <c r="E24" s="1043">
        <v>13</v>
      </c>
      <c r="F24" s="1043">
        <v>7462.5249999999996</v>
      </c>
      <c r="G24" s="1043">
        <v>0</v>
      </c>
      <c r="H24" s="1043">
        <v>0</v>
      </c>
      <c r="I24" s="1043">
        <v>0</v>
      </c>
      <c r="J24" s="1043">
        <v>0</v>
      </c>
      <c r="K24" s="1043">
        <v>0</v>
      </c>
      <c r="L24" s="1043">
        <v>0</v>
      </c>
      <c r="M24" s="1043">
        <v>0</v>
      </c>
      <c r="N24" s="1043">
        <v>6</v>
      </c>
      <c r="O24" s="1043">
        <v>278.548</v>
      </c>
      <c r="P24" s="1043">
        <v>0</v>
      </c>
      <c r="Q24" s="1043">
        <v>0</v>
      </c>
      <c r="R24" s="1043">
        <v>0</v>
      </c>
      <c r="S24" s="1043">
        <v>0</v>
      </c>
      <c r="T24" s="1043">
        <v>0</v>
      </c>
      <c r="U24" s="1043">
        <v>0</v>
      </c>
      <c r="V24" s="1043">
        <v>0</v>
      </c>
      <c r="W24" s="1044">
        <v>20</v>
      </c>
      <c r="X24" s="1044">
        <v>9263.6890000000003</v>
      </c>
      <c r="Y24" s="1045"/>
    </row>
    <row r="25" spans="1:27" s="35" customFormat="1" ht="19.7" customHeight="1">
      <c r="A25" s="18" t="s">
        <v>1016</v>
      </c>
      <c r="B25" s="1043">
        <v>1</v>
      </c>
      <c r="C25" s="1043">
        <v>930.67499999999995</v>
      </c>
      <c r="D25" s="1043">
        <v>0</v>
      </c>
      <c r="E25" s="1043">
        <v>10</v>
      </c>
      <c r="F25" s="1043">
        <v>2586.4229999999998</v>
      </c>
      <c r="G25" s="1043">
        <v>0</v>
      </c>
      <c r="H25" s="1043">
        <v>0</v>
      </c>
      <c r="I25" s="1043">
        <v>0</v>
      </c>
      <c r="J25" s="1043">
        <v>0</v>
      </c>
      <c r="K25" s="1043">
        <v>0</v>
      </c>
      <c r="L25" s="1043">
        <v>0</v>
      </c>
      <c r="M25" s="1043">
        <v>0</v>
      </c>
      <c r="N25" s="1043">
        <v>7</v>
      </c>
      <c r="O25" s="1043">
        <v>1281.855</v>
      </c>
      <c r="P25" s="1043">
        <v>0</v>
      </c>
      <c r="Q25" s="1043">
        <v>0</v>
      </c>
      <c r="R25" s="1043">
        <v>0</v>
      </c>
      <c r="S25" s="1043">
        <v>0</v>
      </c>
      <c r="T25" s="1043">
        <v>1</v>
      </c>
      <c r="U25" s="1043">
        <v>173.923</v>
      </c>
      <c r="V25" s="1043">
        <v>0</v>
      </c>
      <c r="W25" s="1044">
        <v>19</v>
      </c>
      <c r="X25" s="1044">
        <v>4972.8759999999993</v>
      </c>
      <c r="Y25" s="1045"/>
    </row>
    <row r="26" spans="1:27" s="35" customFormat="1" ht="19.7" customHeight="1">
      <c r="A26" s="18" t="s">
        <v>1017</v>
      </c>
      <c r="B26" s="1043">
        <v>0</v>
      </c>
      <c r="C26" s="1043">
        <v>0</v>
      </c>
      <c r="D26" s="1043">
        <v>0</v>
      </c>
      <c r="E26" s="1043">
        <v>0</v>
      </c>
      <c r="F26" s="1043">
        <v>0</v>
      </c>
      <c r="G26" s="1043">
        <v>0</v>
      </c>
      <c r="H26" s="1043">
        <v>0</v>
      </c>
      <c r="I26" s="1043">
        <v>0</v>
      </c>
      <c r="J26" s="1043">
        <v>0</v>
      </c>
      <c r="K26" s="1043">
        <v>0</v>
      </c>
      <c r="L26" s="1043">
        <v>0</v>
      </c>
      <c r="M26" s="1043">
        <v>0</v>
      </c>
      <c r="N26" s="1043">
        <v>0</v>
      </c>
      <c r="O26" s="1043">
        <v>0</v>
      </c>
      <c r="P26" s="1043">
        <v>0</v>
      </c>
      <c r="Q26" s="1043">
        <v>0</v>
      </c>
      <c r="R26" s="1043">
        <v>0</v>
      </c>
      <c r="S26" s="1043">
        <v>0</v>
      </c>
      <c r="T26" s="1043">
        <v>0</v>
      </c>
      <c r="U26" s="1043">
        <v>0</v>
      </c>
      <c r="V26" s="1043">
        <v>0</v>
      </c>
      <c r="W26" s="1044">
        <v>0</v>
      </c>
      <c r="X26" s="1044">
        <v>0</v>
      </c>
      <c r="Y26" s="1045"/>
    </row>
    <row r="27" spans="1:27" s="35" customFormat="1" ht="15" customHeight="1">
      <c r="A27" s="18"/>
      <c r="B27" s="1043"/>
      <c r="C27" s="1043"/>
      <c r="D27" s="1043"/>
      <c r="E27" s="1043"/>
      <c r="F27" s="1043"/>
      <c r="G27" s="1043"/>
      <c r="H27" s="1043"/>
      <c r="I27" s="1043"/>
      <c r="J27" s="1043"/>
      <c r="K27" s="1043"/>
      <c r="L27" s="1043"/>
      <c r="M27" s="1043"/>
      <c r="N27" s="1043"/>
      <c r="O27" s="1043"/>
      <c r="P27" s="1043"/>
      <c r="Q27" s="1043"/>
      <c r="R27" s="1043"/>
      <c r="S27" s="1043"/>
      <c r="T27" s="1043"/>
      <c r="U27" s="1043"/>
      <c r="V27" s="1043"/>
      <c r="W27" s="1044"/>
      <c r="X27" s="1044"/>
      <c r="Y27" s="1045"/>
    </row>
    <row r="28" spans="1:27" s="35" customFormat="1" ht="19.7" customHeight="1" thickBot="1">
      <c r="A28" s="666" t="s">
        <v>516</v>
      </c>
      <c r="B28" s="1046">
        <v>58</v>
      </c>
      <c r="C28" s="1046">
        <v>115493.63099999999</v>
      </c>
      <c r="D28" s="1046">
        <v>0</v>
      </c>
      <c r="E28" s="1046">
        <v>463</v>
      </c>
      <c r="F28" s="1046">
        <v>496680.34</v>
      </c>
      <c r="G28" s="1046">
        <v>0</v>
      </c>
      <c r="H28" s="1046">
        <v>15</v>
      </c>
      <c r="I28" s="1046">
        <v>6551.1959999999999</v>
      </c>
      <c r="J28" s="1046">
        <v>0</v>
      </c>
      <c r="K28" s="1046">
        <v>0</v>
      </c>
      <c r="L28" s="1046">
        <v>0</v>
      </c>
      <c r="M28" s="1046">
        <v>0</v>
      </c>
      <c r="N28" s="1046">
        <v>713</v>
      </c>
      <c r="O28" s="1046">
        <v>290830.08000000002</v>
      </c>
      <c r="P28" s="1046">
        <v>0</v>
      </c>
      <c r="Q28" s="1046">
        <v>2</v>
      </c>
      <c r="R28" s="1046">
        <v>571.72</v>
      </c>
      <c r="S28" s="1046">
        <v>0</v>
      </c>
      <c r="T28" s="1046">
        <v>6</v>
      </c>
      <c r="U28" s="1046">
        <v>32229.324000000001</v>
      </c>
      <c r="V28" s="1046">
        <v>0</v>
      </c>
      <c r="W28" s="1046">
        <v>1257</v>
      </c>
      <c r="X28" s="1046">
        <v>942356.29099999997</v>
      </c>
      <c r="Y28" s="1045"/>
      <c r="Z28" s="1047"/>
      <c r="AA28" s="1048"/>
    </row>
    <row r="29" spans="1:27" ht="9" customHeight="1"/>
    <row r="30" spans="1:27" s="74" customFormat="1">
      <c r="A30" s="30" t="s">
        <v>1018</v>
      </c>
      <c r="X30" s="1049"/>
    </row>
    <row r="31" spans="1:27">
      <c r="B31" s="1050"/>
      <c r="C31" s="1050"/>
      <c r="D31" s="1050"/>
      <c r="E31" s="1050"/>
      <c r="F31" s="1050"/>
      <c r="G31" s="1050"/>
      <c r="H31" s="1050"/>
      <c r="I31" s="1050"/>
      <c r="J31" s="1050"/>
      <c r="K31" s="1050"/>
      <c r="L31" s="1050"/>
      <c r="M31" s="1050"/>
      <c r="N31" s="1050"/>
      <c r="O31" s="1050"/>
      <c r="P31" s="1050"/>
      <c r="Q31" s="1050"/>
      <c r="R31" s="1050"/>
      <c r="S31" s="1050"/>
      <c r="T31" s="1050"/>
      <c r="U31" s="1050"/>
      <c r="V31" s="1050"/>
      <c r="W31" s="1050"/>
      <c r="X31" s="1050"/>
      <c r="Y31" s="421"/>
    </row>
  </sheetData>
  <mergeCells count="10">
    <mergeCell ref="A2:X2"/>
    <mergeCell ref="A3:X3"/>
    <mergeCell ref="B7:C8"/>
    <mergeCell ref="E7:F8"/>
    <mergeCell ref="H7:I8"/>
    <mergeCell ref="K7:L8"/>
    <mergeCell ref="N7:O8"/>
    <mergeCell ref="Q7:R8"/>
    <mergeCell ref="T7:U8"/>
    <mergeCell ref="W7:X8"/>
  </mergeCells>
  <hyperlinks>
    <hyperlink ref="A1" location="Índice!A1" display="Volver al Índice" xr:uid="{3071D3A6-41DE-4892-B45B-75561A11F70E}"/>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34D42-D3D7-4BA4-93C7-D50C6214FE20}">
  <dimension ref="A1:J27"/>
  <sheetViews>
    <sheetView showGridLines="0" zoomScaleNormal="100" workbookViewId="0"/>
  </sheetViews>
  <sheetFormatPr baseColWidth="10" defaultRowHeight="12.75"/>
  <cols>
    <col min="1" max="1" width="40.85546875" style="165" customWidth="1"/>
    <col min="2" max="2" width="21.42578125" style="165" customWidth="1"/>
    <col min="3" max="3" width="23" style="165" bestFit="1" customWidth="1"/>
    <col min="4" max="4" width="23.140625" style="165" bestFit="1" customWidth="1"/>
    <col min="5" max="5" width="21.42578125" style="165" customWidth="1"/>
    <col min="6" max="6" width="23.5703125" style="165" bestFit="1" customWidth="1"/>
    <col min="7" max="256" width="11.42578125" style="165"/>
    <col min="257" max="257" width="40.85546875" style="165" customWidth="1"/>
    <col min="258" max="258" width="21.42578125" style="165" customWidth="1"/>
    <col min="259" max="259" width="23" style="165" bestFit="1" customWidth="1"/>
    <col min="260" max="260" width="23.140625" style="165" bestFit="1" customWidth="1"/>
    <col min="261" max="261" width="21.42578125" style="165" customWidth="1"/>
    <col min="262" max="262" width="23.5703125" style="165" bestFit="1" customWidth="1"/>
    <col min="263" max="512" width="11.42578125" style="165"/>
    <col min="513" max="513" width="40.85546875" style="165" customWidth="1"/>
    <col min="514" max="514" width="21.42578125" style="165" customWidth="1"/>
    <col min="515" max="515" width="23" style="165" bestFit="1" customWidth="1"/>
    <col min="516" max="516" width="23.140625" style="165" bestFit="1" customWidth="1"/>
    <col min="517" max="517" width="21.42578125" style="165" customWidth="1"/>
    <col min="518" max="518" width="23.5703125" style="165" bestFit="1" customWidth="1"/>
    <col min="519" max="768" width="11.42578125" style="165"/>
    <col min="769" max="769" width="40.85546875" style="165" customWidth="1"/>
    <col min="770" max="770" width="21.42578125" style="165" customWidth="1"/>
    <col min="771" max="771" width="23" style="165" bestFit="1" customWidth="1"/>
    <col min="772" max="772" width="23.140625" style="165" bestFit="1" customWidth="1"/>
    <col min="773" max="773" width="21.42578125" style="165" customWidth="1"/>
    <col min="774" max="774" width="23.5703125" style="165" bestFit="1" customWidth="1"/>
    <col min="775" max="1024" width="11.42578125" style="165"/>
    <col min="1025" max="1025" width="40.85546875" style="165" customWidth="1"/>
    <col min="1026" max="1026" width="21.42578125" style="165" customWidth="1"/>
    <col min="1027" max="1027" width="23" style="165" bestFit="1" customWidth="1"/>
    <col min="1028" max="1028" width="23.140625" style="165" bestFit="1" customWidth="1"/>
    <col min="1029" max="1029" width="21.42578125" style="165" customWidth="1"/>
    <col min="1030" max="1030" width="23.5703125" style="165" bestFit="1" customWidth="1"/>
    <col min="1031" max="1280" width="11.42578125" style="165"/>
    <col min="1281" max="1281" width="40.85546875" style="165" customWidth="1"/>
    <col min="1282" max="1282" width="21.42578125" style="165" customWidth="1"/>
    <col min="1283" max="1283" width="23" style="165" bestFit="1" customWidth="1"/>
    <col min="1284" max="1284" width="23.140625" style="165" bestFit="1" customWidth="1"/>
    <col min="1285" max="1285" width="21.42578125" style="165" customWidth="1"/>
    <col min="1286" max="1286" width="23.5703125" style="165" bestFit="1" customWidth="1"/>
    <col min="1287" max="1536" width="11.42578125" style="165"/>
    <col min="1537" max="1537" width="40.85546875" style="165" customWidth="1"/>
    <col min="1538" max="1538" width="21.42578125" style="165" customWidth="1"/>
    <col min="1539" max="1539" width="23" style="165" bestFit="1" customWidth="1"/>
    <col min="1540" max="1540" width="23.140625" style="165" bestFit="1" customWidth="1"/>
    <col min="1541" max="1541" width="21.42578125" style="165" customWidth="1"/>
    <col min="1542" max="1542" width="23.5703125" style="165" bestFit="1" customWidth="1"/>
    <col min="1543" max="1792" width="11.42578125" style="165"/>
    <col min="1793" max="1793" width="40.85546875" style="165" customWidth="1"/>
    <col min="1794" max="1794" width="21.42578125" style="165" customWidth="1"/>
    <col min="1795" max="1795" width="23" style="165" bestFit="1" customWidth="1"/>
    <col min="1796" max="1796" width="23.140625" style="165" bestFit="1" customWidth="1"/>
    <col min="1797" max="1797" width="21.42578125" style="165" customWidth="1"/>
    <col min="1798" max="1798" width="23.5703125" style="165" bestFit="1" customWidth="1"/>
    <col min="1799" max="2048" width="11.42578125" style="165"/>
    <col min="2049" max="2049" width="40.85546875" style="165" customWidth="1"/>
    <col min="2050" max="2050" width="21.42578125" style="165" customWidth="1"/>
    <col min="2051" max="2051" width="23" style="165" bestFit="1" customWidth="1"/>
    <col min="2052" max="2052" width="23.140625" style="165" bestFit="1" customWidth="1"/>
    <col min="2053" max="2053" width="21.42578125" style="165" customWidth="1"/>
    <col min="2054" max="2054" width="23.5703125" style="165" bestFit="1" customWidth="1"/>
    <col min="2055" max="2304" width="11.42578125" style="165"/>
    <col min="2305" max="2305" width="40.85546875" style="165" customWidth="1"/>
    <col min="2306" max="2306" width="21.42578125" style="165" customWidth="1"/>
    <col min="2307" max="2307" width="23" style="165" bestFit="1" customWidth="1"/>
    <col min="2308" max="2308" width="23.140625" style="165" bestFit="1" customWidth="1"/>
    <col min="2309" max="2309" width="21.42578125" style="165" customWidth="1"/>
    <col min="2310" max="2310" width="23.5703125" style="165" bestFit="1" customWidth="1"/>
    <col min="2311" max="2560" width="11.42578125" style="165"/>
    <col min="2561" max="2561" width="40.85546875" style="165" customWidth="1"/>
    <col min="2562" max="2562" width="21.42578125" style="165" customWidth="1"/>
    <col min="2563" max="2563" width="23" style="165" bestFit="1" customWidth="1"/>
    <col min="2564" max="2564" width="23.140625" style="165" bestFit="1" customWidth="1"/>
    <col min="2565" max="2565" width="21.42578125" style="165" customWidth="1"/>
    <col min="2566" max="2566" width="23.5703125" style="165" bestFit="1" customWidth="1"/>
    <col min="2567" max="2816" width="11.42578125" style="165"/>
    <col min="2817" max="2817" width="40.85546875" style="165" customWidth="1"/>
    <col min="2818" max="2818" width="21.42578125" style="165" customWidth="1"/>
    <col min="2819" max="2819" width="23" style="165" bestFit="1" customWidth="1"/>
    <col min="2820" max="2820" width="23.140625" style="165" bestFit="1" customWidth="1"/>
    <col min="2821" max="2821" width="21.42578125" style="165" customWidth="1"/>
    <col min="2822" max="2822" width="23.5703125" style="165" bestFit="1" customWidth="1"/>
    <col min="2823" max="3072" width="11.42578125" style="165"/>
    <col min="3073" max="3073" width="40.85546875" style="165" customWidth="1"/>
    <col min="3074" max="3074" width="21.42578125" style="165" customWidth="1"/>
    <col min="3075" max="3075" width="23" style="165" bestFit="1" customWidth="1"/>
    <col min="3076" max="3076" width="23.140625" style="165" bestFit="1" customWidth="1"/>
    <col min="3077" max="3077" width="21.42578125" style="165" customWidth="1"/>
    <col min="3078" max="3078" width="23.5703125" style="165" bestFit="1" customWidth="1"/>
    <col min="3079" max="3328" width="11.42578125" style="165"/>
    <col min="3329" max="3329" width="40.85546875" style="165" customWidth="1"/>
    <col min="3330" max="3330" width="21.42578125" style="165" customWidth="1"/>
    <col min="3331" max="3331" width="23" style="165" bestFit="1" customWidth="1"/>
    <col min="3332" max="3332" width="23.140625" style="165" bestFit="1" customWidth="1"/>
    <col min="3333" max="3333" width="21.42578125" style="165" customWidth="1"/>
    <col min="3334" max="3334" width="23.5703125" style="165" bestFit="1" customWidth="1"/>
    <col min="3335" max="3584" width="11.42578125" style="165"/>
    <col min="3585" max="3585" width="40.85546875" style="165" customWidth="1"/>
    <col min="3586" max="3586" width="21.42578125" style="165" customWidth="1"/>
    <col min="3587" max="3587" width="23" style="165" bestFit="1" customWidth="1"/>
    <col min="3588" max="3588" width="23.140625" style="165" bestFit="1" customWidth="1"/>
    <col min="3589" max="3589" width="21.42578125" style="165" customWidth="1"/>
    <col min="3590" max="3590" width="23.5703125" style="165" bestFit="1" customWidth="1"/>
    <col min="3591" max="3840" width="11.42578125" style="165"/>
    <col min="3841" max="3841" width="40.85546875" style="165" customWidth="1"/>
    <col min="3842" max="3842" width="21.42578125" style="165" customWidth="1"/>
    <col min="3843" max="3843" width="23" style="165" bestFit="1" customWidth="1"/>
    <col min="3844" max="3844" width="23.140625" style="165" bestFit="1" customWidth="1"/>
    <col min="3845" max="3845" width="21.42578125" style="165" customWidth="1"/>
    <col min="3846" max="3846" width="23.5703125" style="165" bestFit="1" customWidth="1"/>
    <col min="3847" max="4096" width="11.42578125" style="165"/>
    <col min="4097" max="4097" width="40.85546875" style="165" customWidth="1"/>
    <col min="4098" max="4098" width="21.42578125" style="165" customWidth="1"/>
    <col min="4099" max="4099" width="23" style="165" bestFit="1" customWidth="1"/>
    <col min="4100" max="4100" width="23.140625" style="165" bestFit="1" customWidth="1"/>
    <col min="4101" max="4101" width="21.42578125" style="165" customWidth="1"/>
    <col min="4102" max="4102" width="23.5703125" style="165" bestFit="1" customWidth="1"/>
    <col min="4103" max="4352" width="11.42578125" style="165"/>
    <col min="4353" max="4353" width="40.85546875" style="165" customWidth="1"/>
    <col min="4354" max="4354" width="21.42578125" style="165" customWidth="1"/>
    <col min="4355" max="4355" width="23" style="165" bestFit="1" customWidth="1"/>
    <col min="4356" max="4356" width="23.140625" style="165" bestFit="1" customWidth="1"/>
    <col min="4357" max="4357" width="21.42578125" style="165" customWidth="1"/>
    <col min="4358" max="4358" width="23.5703125" style="165" bestFit="1" customWidth="1"/>
    <col min="4359" max="4608" width="11.42578125" style="165"/>
    <col min="4609" max="4609" width="40.85546875" style="165" customWidth="1"/>
    <col min="4610" max="4610" width="21.42578125" style="165" customWidth="1"/>
    <col min="4611" max="4611" width="23" style="165" bestFit="1" customWidth="1"/>
    <col min="4612" max="4612" width="23.140625" style="165" bestFit="1" customWidth="1"/>
    <col min="4613" max="4613" width="21.42578125" style="165" customWidth="1"/>
    <col min="4614" max="4614" width="23.5703125" style="165" bestFit="1" customWidth="1"/>
    <col min="4615" max="4864" width="11.42578125" style="165"/>
    <col min="4865" max="4865" width="40.85546875" style="165" customWidth="1"/>
    <col min="4866" max="4866" width="21.42578125" style="165" customWidth="1"/>
    <col min="4867" max="4867" width="23" style="165" bestFit="1" customWidth="1"/>
    <col min="4868" max="4868" width="23.140625" style="165" bestFit="1" customWidth="1"/>
    <col min="4869" max="4869" width="21.42578125" style="165" customWidth="1"/>
    <col min="4870" max="4870" width="23.5703125" style="165" bestFit="1" customWidth="1"/>
    <col min="4871" max="5120" width="11.42578125" style="165"/>
    <col min="5121" max="5121" width="40.85546875" style="165" customWidth="1"/>
    <col min="5122" max="5122" width="21.42578125" style="165" customWidth="1"/>
    <col min="5123" max="5123" width="23" style="165" bestFit="1" customWidth="1"/>
    <col min="5124" max="5124" width="23.140625" style="165" bestFit="1" customWidth="1"/>
    <col min="5125" max="5125" width="21.42578125" style="165" customWidth="1"/>
    <col min="5126" max="5126" width="23.5703125" style="165" bestFit="1" customWidth="1"/>
    <col min="5127" max="5376" width="11.42578125" style="165"/>
    <col min="5377" max="5377" width="40.85546875" style="165" customWidth="1"/>
    <col min="5378" max="5378" width="21.42578125" style="165" customWidth="1"/>
    <col min="5379" max="5379" width="23" style="165" bestFit="1" customWidth="1"/>
    <col min="5380" max="5380" width="23.140625" style="165" bestFit="1" customWidth="1"/>
    <col min="5381" max="5381" width="21.42578125" style="165" customWidth="1"/>
    <col min="5382" max="5382" width="23.5703125" style="165" bestFit="1" customWidth="1"/>
    <col min="5383" max="5632" width="11.42578125" style="165"/>
    <col min="5633" max="5633" width="40.85546875" style="165" customWidth="1"/>
    <col min="5634" max="5634" width="21.42578125" style="165" customWidth="1"/>
    <col min="5635" max="5635" width="23" style="165" bestFit="1" customWidth="1"/>
    <col min="5636" max="5636" width="23.140625" style="165" bestFit="1" customWidth="1"/>
    <col min="5637" max="5637" width="21.42578125" style="165" customWidth="1"/>
    <col min="5638" max="5638" width="23.5703125" style="165" bestFit="1" customWidth="1"/>
    <col min="5639" max="5888" width="11.42578125" style="165"/>
    <col min="5889" max="5889" width="40.85546875" style="165" customWidth="1"/>
    <col min="5890" max="5890" width="21.42578125" style="165" customWidth="1"/>
    <col min="5891" max="5891" width="23" style="165" bestFit="1" customWidth="1"/>
    <col min="5892" max="5892" width="23.140625" style="165" bestFit="1" customWidth="1"/>
    <col min="5893" max="5893" width="21.42578125" style="165" customWidth="1"/>
    <col min="5894" max="5894" width="23.5703125" style="165" bestFit="1" customWidth="1"/>
    <col min="5895" max="6144" width="11.42578125" style="165"/>
    <col min="6145" max="6145" width="40.85546875" style="165" customWidth="1"/>
    <col min="6146" max="6146" width="21.42578125" style="165" customWidth="1"/>
    <col min="6147" max="6147" width="23" style="165" bestFit="1" customWidth="1"/>
    <col min="6148" max="6148" width="23.140625" style="165" bestFit="1" customWidth="1"/>
    <col min="6149" max="6149" width="21.42578125" style="165" customWidth="1"/>
    <col min="6150" max="6150" width="23.5703125" style="165" bestFit="1" customWidth="1"/>
    <col min="6151" max="6400" width="11.42578125" style="165"/>
    <col min="6401" max="6401" width="40.85546875" style="165" customWidth="1"/>
    <col min="6402" max="6402" width="21.42578125" style="165" customWidth="1"/>
    <col min="6403" max="6403" width="23" style="165" bestFit="1" customWidth="1"/>
    <col min="6404" max="6404" width="23.140625" style="165" bestFit="1" customWidth="1"/>
    <col min="6405" max="6405" width="21.42578125" style="165" customWidth="1"/>
    <col min="6406" max="6406" width="23.5703125" style="165" bestFit="1" customWidth="1"/>
    <col min="6407" max="6656" width="11.42578125" style="165"/>
    <col min="6657" max="6657" width="40.85546875" style="165" customWidth="1"/>
    <col min="6658" max="6658" width="21.42578125" style="165" customWidth="1"/>
    <col min="6659" max="6659" width="23" style="165" bestFit="1" customWidth="1"/>
    <col min="6660" max="6660" width="23.140625" style="165" bestFit="1" customWidth="1"/>
    <col min="6661" max="6661" width="21.42578125" style="165" customWidth="1"/>
    <col min="6662" max="6662" width="23.5703125" style="165" bestFit="1" customWidth="1"/>
    <col min="6663" max="6912" width="11.42578125" style="165"/>
    <col min="6913" max="6913" width="40.85546875" style="165" customWidth="1"/>
    <col min="6914" max="6914" width="21.42578125" style="165" customWidth="1"/>
    <col min="6915" max="6915" width="23" style="165" bestFit="1" customWidth="1"/>
    <col min="6916" max="6916" width="23.140625" style="165" bestFit="1" customWidth="1"/>
    <col min="6917" max="6917" width="21.42578125" style="165" customWidth="1"/>
    <col min="6918" max="6918" width="23.5703125" style="165" bestFit="1" customWidth="1"/>
    <col min="6919" max="7168" width="11.42578125" style="165"/>
    <col min="7169" max="7169" width="40.85546875" style="165" customWidth="1"/>
    <col min="7170" max="7170" width="21.42578125" style="165" customWidth="1"/>
    <col min="7171" max="7171" width="23" style="165" bestFit="1" customWidth="1"/>
    <col min="7172" max="7172" width="23.140625" style="165" bestFit="1" customWidth="1"/>
    <col min="7173" max="7173" width="21.42578125" style="165" customWidth="1"/>
    <col min="7174" max="7174" width="23.5703125" style="165" bestFit="1" customWidth="1"/>
    <col min="7175" max="7424" width="11.42578125" style="165"/>
    <col min="7425" max="7425" width="40.85546875" style="165" customWidth="1"/>
    <col min="7426" max="7426" width="21.42578125" style="165" customWidth="1"/>
    <col min="7427" max="7427" width="23" style="165" bestFit="1" customWidth="1"/>
    <col min="7428" max="7428" width="23.140625" style="165" bestFit="1" customWidth="1"/>
    <col min="7429" max="7429" width="21.42578125" style="165" customWidth="1"/>
    <col min="7430" max="7430" width="23.5703125" style="165" bestFit="1" customWidth="1"/>
    <col min="7431" max="7680" width="11.42578125" style="165"/>
    <col min="7681" max="7681" width="40.85546875" style="165" customWidth="1"/>
    <col min="7682" max="7682" width="21.42578125" style="165" customWidth="1"/>
    <col min="7683" max="7683" width="23" style="165" bestFit="1" customWidth="1"/>
    <col min="7684" max="7684" width="23.140625" style="165" bestFit="1" customWidth="1"/>
    <col min="7685" max="7685" width="21.42578125" style="165" customWidth="1"/>
    <col min="7686" max="7686" width="23.5703125" style="165" bestFit="1" customWidth="1"/>
    <col min="7687" max="7936" width="11.42578125" style="165"/>
    <col min="7937" max="7937" width="40.85546875" style="165" customWidth="1"/>
    <col min="7938" max="7938" width="21.42578125" style="165" customWidth="1"/>
    <col min="7939" max="7939" width="23" style="165" bestFit="1" customWidth="1"/>
    <col min="7940" max="7940" width="23.140625" style="165" bestFit="1" customWidth="1"/>
    <col min="7941" max="7941" width="21.42578125" style="165" customWidth="1"/>
    <col min="7942" max="7942" width="23.5703125" style="165" bestFit="1" customWidth="1"/>
    <col min="7943" max="8192" width="11.42578125" style="165"/>
    <col min="8193" max="8193" width="40.85546875" style="165" customWidth="1"/>
    <col min="8194" max="8194" width="21.42578125" style="165" customWidth="1"/>
    <col min="8195" max="8195" width="23" style="165" bestFit="1" customWidth="1"/>
    <col min="8196" max="8196" width="23.140625" style="165" bestFit="1" customWidth="1"/>
    <col min="8197" max="8197" width="21.42578125" style="165" customWidth="1"/>
    <col min="8198" max="8198" width="23.5703125" style="165" bestFit="1" customWidth="1"/>
    <col min="8199" max="8448" width="11.42578125" style="165"/>
    <col min="8449" max="8449" width="40.85546875" style="165" customWidth="1"/>
    <col min="8450" max="8450" width="21.42578125" style="165" customWidth="1"/>
    <col min="8451" max="8451" width="23" style="165" bestFit="1" customWidth="1"/>
    <col min="8452" max="8452" width="23.140625" style="165" bestFit="1" customWidth="1"/>
    <col min="8453" max="8453" width="21.42578125" style="165" customWidth="1"/>
    <col min="8454" max="8454" width="23.5703125" style="165" bestFit="1" customWidth="1"/>
    <col min="8455" max="8704" width="11.42578125" style="165"/>
    <col min="8705" max="8705" width="40.85546875" style="165" customWidth="1"/>
    <col min="8706" max="8706" width="21.42578125" style="165" customWidth="1"/>
    <col min="8707" max="8707" width="23" style="165" bestFit="1" customWidth="1"/>
    <col min="8708" max="8708" width="23.140625" style="165" bestFit="1" customWidth="1"/>
    <col min="8709" max="8709" width="21.42578125" style="165" customWidth="1"/>
    <col min="8710" max="8710" width="23.5703125" style="165" bestFit="1" customWidth="1"/>
    <col min="8711" max="8960" width="11.42578125" style="165"/>
    <col min="8961" max="8961" width="40.85546875" style="165" customWidth="1"/>
    <col min="8962" max="8962" width="21.42578125" style="165" customWidth="1"/>
    <col min="8963" max="8963" width="23" style="165" bestFit="1" customWidth="1"/>
    <col min="8964" max="8964" width="23.140625" style="165" bestFit="1" customWidth="1"/>
    <col min="8965" max="8965" width="21.42578125" style="165" customWidth="1"/>
    <col min="8966" max="8966" width="23.5703125" style="165" bestFit="1" customWidth="1"/>
    <col min="8967" max="9216" width="11.42578125" style="165"/>
    <col min="9217" max="9217" width="40.85546875" style="165" customWidth="1"/>
    <col min="9218" max="9218" width="21.42578125" style="165" customWidth="1"/>
    <col min="9219" max="9219" width="23" style="165" bestFit="1" customWidth="1"/>
    <col min="9220" max="9220" width="23.140625" style="165" bestFit="1" customWidth="1"/>
    <col min="9221" max="9221" width="21.42578125" style="165" customWidth="1"/>
    <col min="9222" max="9222" width="23.5703125" style="165" bestFit="1" customWidth="1"/>
    <col min="9223" max="9472" width="11.42578125" style="165"/>
    <col min="9473" max="9473" width="40.85546875" style="165" customWidth="1"/>
    <col min="9474" max="9474" width="21.42578125" style="165" customWidth="1"/>
    <col min="9475" max="9475" width="23" style="165" bestFit="1" customWidth="1"/>
    <col min="9476" max="9476" width="23.140625" style="165" bestFit="1" customWidth="1"/>
    <col min="9477" max="9477" width="21.42578125" style="165" customWidth="1"/>
    <col min="9478" max="9478" width="23.5703125" style="165" bestFit="1" customWidth="1"/>
    <col min="9479" max="9728" width="11.42578125" style="165"/>
    <col min="9729" max="9729" width="40.85546875" style="165" customWidth="1"/>
    <col min="9730" max="9730" width="21.42578125" style="165" customWidth="1"/>
    <col min="9731" max="9731" width="23" style="165" bestFit="1" customWidth="1"/>
    <col min="9732" max="9732" width="23.140625" style="165" bestFit="1" customWidth="1"/>
    <col min="9733" max="9733" width="21.42578125" style="165" customWidth="1"/>
    <col min="9734" max="9734" width="23.5703125" style="165" bestFit="1" customWidth="1"/>
    <col min="9735" max="9984" width="11.42578125" style="165"/>
    <col min="9985" max="9985" width="40.85546875" style="165" customWidth="1"/>
    <col min="9986" max="9986" width="21.42578125" style="165" customWidth="1"/>
    <col min="9987" max="9987" width="23" style="165" bestFit="1" customWidth="1"/>
    <col min="9988" max="9988" width="23.140625" style="165" bestFit="1" customWidth="1"/>
    <col min="9989" max="9989" width="21.42578125" style="165" customWidth="1"/>
    <col min="9990" max="9990" width="23.5703125" style="165" bestFit="1" customWidth="1"/>
    <col min="9991" max="10240" width="11.42578125" style="165"/>
    <col min="10241" max="10241" width="40.85546875" style="165" customWidth="1"/>
    <col min="10242" max="10242" width="21.42578125" style="165" customWidth="1"/>
    <col min="10243" max="10243" width="23" style="165" bestFit="1" customWidth="1"/>
    <col min="10244" max="10244" width="23.140625" style="165" bestFit="1" customWidth="1"/>
    <col min="10245" max="10245" width="21.42578125" style="165" customWidth="1"/>
    <col min="10246" max="10246" width="23.5703125" style="165" bestFit="1" customWidth="1"/>
    <col min="10247" max="10496" width="11.42578125" style="165"/>
    <col min="10497" max="10497" width="40.85546875" style="165" customWidth="1"/>
    <col min="10498" max="10498" width="21.42578125" style="165" customWidth="1"/>
    <col min="10499" max="10499" width="23" style="165" bestFit="1" customWidth="1"/>
    <col min="10500" max="10500" width="23.140625" style="165" bestFit="1" customWidth="1"/>
    <col min="10501" max="10501" width="21.42578125" style="165" customWidth="1"/>
    <col min="10502" max="10502" width="23.5703125" style="165" bestFit="1" customWidth="1"/>
    <col min="10503" max="10752" width="11.42578125" style="165"/>
    <col min="10753" max="10753" width="40.85546875" style="165" customWidth="1"/>
    <col min="10754" max="10754" width="21.42578125" style="165" customWidth="1"/>
    <col min="10755" max="10755" width="23" style="165" bestFit="1" customWidth="1"/>
    <col min="10756" max="10756" width="23.140625" style="165" bestFit="1" customWidth="1"/>
    <col min="10757" max="10757" width="21.42578125" style="165" customWidth="1"/>
    <col min="10758" max="10758" width="23.5703125" style="165" bestFit="1" customWidth="1"/>
    <col min="10759" max="11008" width="11.42578125" style="165"/>
    <col min="11009" max="11009" width="40.85546875" style="165" customWidth="1"/>
    <col min="11010" max="11010" width="21.42578125" style="165" customWidth="1"/>
    <col min="11011" max="11011" width="23" style="165" bestFit="1" customWidth="1"/>
    <col min="11012" max="11012" width="23.140625" style="165" bestFit="1" customWidth="1"/>
    <col min="11013" max="11013" width="21.42578125" style="165" customWidth="1"/>
    <col min="11014" max="11014" width="23.5703125" style="165" bestFit="1" customWidth="1"/>
    <col min="11015" max="11264" width="11.42578125" style="165"/>
    <col min="11265" max="11265" width="40.85546875" style="165" customWidth="1"/>
    <col min="11266" max="11266" width="21.42578125" style="165" customWidth="1"/>
    <col min="11267" max="11267" width="23" style="165" bestFit="1" customWidth="1"/>
    <col min="11268" max="11268" width="23.140625" style="165" bestFit="1" customWidth="1"/>
    <col min="11269" max="11269" width="21.42578125" style="165" customWidth="1"/>
    <col min="11270" max="11270" width="23.5703125" style="165" bestFit="1" customWidth="1"/>
    <col min="11271" max="11520" width="11.42578125" style="165"/>
    <col min="11521" max="11521" width="40.85546875" style="165" customWidth="1"/>
    <col min="11522" max="11522" width="21.42578125" style="165" customWidth="1"/>
    <col min="11523" max="11523" width="23" style="165" bestFit="1" customWidth="1"/>
    <col min="11524" max="11524" width="23.140625" style="165" bestFit="1" customWidth="1"/>
    <col min="11525" max="11525" width="21.42578125" style="165" customWidth="1"/>
    <col min="11526" max="11526" width="23.5703125" style="165" bestFit="1" customWidth="1"/>
    <col min="11527" max="11776" width="11.42578125" style="165"/>
    <col min="11777" max="11777" width="40.85546875" style="165" customWidth="1"/>
    <col min="11778" max="11778" width="21.42578125" style="165" customWidth="1"/>
    <col min="11779" max="11779" width="23" style="165" bestFit="1" customWidth="1"/>
    <col min="11780" max="11780" width="23.140625" style="165" bestFit="1" customWidth="1"/>
    <col min="11781" max="11781" width="21.42578125" style="165" customWidth="1"/>
    <col min="11782" max="11782" width="23.5703125" style="165" bestFit="1" customWidth="1"/>
    <col min="11783" max="12032" width="11.42578125" style="165"/>
    <col min="12033" max="12033" width="40.85546875" style="165" customWidth="1"/>
    <col min="12034" max="12034" width="21.42578125" style="165" customWidth="1"/>
    <col min="12035" max="12035" width="23" style="165" bestFit="1" customWidth="1"/>
    <col min="12036" max="12036" width="23.140625" style="165" bestFit="1" customWidth="1"/>
    <col min="12037" max="12037" width="21.42578125" style="165" customWidth="1"/>
    <col min="12038" max="12038" width="23.5703125" style="165" bestFit="1" customWidth="1"/>
    <col min="12039" max="12288" width="11.42578125" style="165"/>
    <col min="12289" max="12289" width="40.85546875" style="165" customWidth="1"/>
    <col min="12290" max="12290" width="21.42578125" style="165" customWidth="1"/>
    <col min="12291" max="12291" width="23" style="165" bestFit="1" customWidth="1"/>
    <col min="12292" max="12292" width="23.140625" style="165" bestFit="1" customWidth="1"/>
    <col min="12293" max="12293" width="21.42578125" style="165" customWidth="1"/>
    <col min="12294" max="12294" width="23.5703125" style="165" bestFit="1" customWidth="1"/>
    <col min="12295" max="12544" width="11.42578125" style="165"/>
    <col min="12545" max="12545" width="40.85546875" style="165" customWidth="1"/>
    <col min="12546" max="12546" width="21.42578125" style="165" customWidth="1"/>
    <col min="12547" max="12547" width="23" style="165" bestFit="1" customWidth="1"/>
    <col min="12548" max="12548" width="23.140625" style="165" bestFit="1" customWidth="1"/>
    <col min="12549" max="12549" width="21.42578125" style="165" customWidth="1"/>
    <col min="12550" max="12550" width="23.5703125" style="165" bestFit="1" customWidth="1"/>
    <col min="12551" max="12800" width="11.42578125" style="165"/>
    <col min="12801" max="12801" width="40.85546875" style="165" customWidth="1"/>
    <col min="12802" max="12802" width="21.42578125" style="165" customWidth="1"/>
    <col min="12803" max="12803" width="23" style="165" bestFit="1" customWidth="1"/>
    <col min="12804" max="12804" width="23.140625" style="165" bestFit="1" customWidth="1"/>
    <col min="12805" max="12805" width="21.42578125" style="165" customWidth="1"/>
    <col min="12806" max="12806" width="23.5703125" style="165" bestFit="1" customWidth="1"/>
    <col min="12807" max="13056" width="11.42578125" style="165"/>
    <col min="13057" max="13057" width="40.85546875" style="165" customWidth="1"/>
    <col min="13058" max="13058" width="21.42578125" style="165" customWidth="1"/>
    <col min="13059" max="13059" width="23" style="165" bestFit="1" customWidth="1"/>
    <col min="13060" max="13060" width="23.140625" style="165" bestFit="1" customWidth="1"/>
    <col min="13061" max="13061" width="21.42578125" style="165" customWidth="1"/>
    <col min="13062" max="13062" width="23.5703125" style="165" bestFit="1" customWidth="1"/>
    <col min="13063" max="13312" width="11.42578125" style="165"/>
    <col min="13313" max="13313" width="40.85546875" style="165" customWidth="1"/>
    <col min="13314" max="13314" width="21.42578125" style="165" customWidth="1"/>
    <col min="13315" max="13315" width="23" style="165" bestFit="1" customWidth="1"/>
    <col min="13316" max="13316" width="23.140625" style="165" bestFit="1" customWidth="1"/>
    <col min="13317" max="13317" width="21.42578125" style="165" customWidth="1"/>
    <col min="13318" max="13318" width="23.5703125" style="165" bestFit="1" customWidth="1"/>
    <col min="13319" max="13568" width="11.42578125" style="165"/>
    <col min="13569" max="13569" width="40.85546875" style="165" customWidth="1"/>
    <col min="13570" max="13570" width="21.42578125" style="165" customWidth="1"/>
    <col min="13571" max="13571" width="23" style="165" bestFit="1" customWidth="1"/>
    <col min="13572" max="13572" width="23.140625" style="165" bestFit="1" customWidth="1"/>
    <col min="13573" max="13573" width="21.42578125" style="165" customWidth="1"/>
    <col min="13574" max="13574" width="23.5703125" style="165" bestFit="1" customWidth="1"/>
    <col min="13575" max="13824" width="11.42578125" style="165"/>
    <col min="13825" max="13825" width="40.85546875" style="165" customWidth="1"/>
    <col min="13826" max="13826" width="21.42578125" style="165" customWidth="1"/>
    <col min="13827" max="13827" width="23" style="165" bestFit="1" customWidth="1"/>
    <col min="13828" max="13828" width="23.140625" style="165" bestFit="1" customWidth="1"/>
    <col min="13829" max="13829" width="21.42578125" style="165" customWidth="1"/>
    <col min="13830" max="13830" width="23.5703125" style="165" bestFit="1" customWidth="1"/>
    <col min="13831" max="14080" width="11.42578125" style="165"/>
    <col min="14081" max="14081" width="40.85546875" style="165" customWidth="1"/>
    <col min="14082" max="14082" width="21.42578125" style="165" customWidth="1"/>
    <col min="14083" max="14083" width="23" style="165" bestFit="1" customWidth="1"/>
    <col min="14084" max="14084" width="23.140625" style="165" bestFit="1" customWidth="1"/>
    <col min="14085" max="14085" width="21.42578125" style="165" customWidth="1"/>
    <col min="14086" max="14086" width="23.5703125" style="165" bestFit="1" customWidth="1"/>
    <col min="14087" max="14336" width="11.42578125" style="165"/>
    <col min="14337" max="14337" width="40.85546875" style="165" customWidth="1"/>
    <col min="14338" max="14338" width="21.42578125" style="165" customWidth="1"/>
    <col min="14339" max="14339" width="23" style="165" bestFit="1" customWidth="1"/>
    <col min="14340" max="14340" width="23.140625" style="165" bestFit="1" customWidth="1"/>
    <col min="14341" max="14341" width="21.42578125" style="165" customWidth="1"/>
    <col min="14342" max="14342" width="23.5703125" style="165" bestFit="1" customWidth="1"/>
    <col min="14343" max="14592" width="11.42578125" style="165"/>
    <col min="14593" max="14593" width="40.85546875" style="165" customWidth="1"/>
    <col min="14594" max="14594" width="21.42578125" style="165" customWidth="1"/>
    <col min="14595" max="14595" width="23" style="165" bestFit="1" customWidth="1"/>
    <col min="14596" max="14596" width="23.140625" style="165" bestFit="1" customWidth="1"/>
    <col min="14597" max="14597" width="21.42578125" style="165" customWidth="1"/>
    <col min="14598" max="14598" width="23.5703125" style="165" bestFit="1" customWidth="1"/>
    <col min="14599" max="14848" width="11.42578125" style="165"/>
    <col min="14849" max="14849" width="40.85546875" style="165" customWidth="1"/>
    <col min="14850" max="14850" width="21.42578125" style="165" customWidth="1"/>
    <col min="14851" max="14851" width="23" style="165" bestFit="1" customWidth="1"/>
    <col min="14852" max="14852" width="23.140625" style="165" bestFit="1" customWidth="1"/>
    <col min="14853" max="14853" width="21.42578125" style="165" customWidth="1"/>
    <col min="14854" max="14854" width="23.5703125" style="165" bestFit="1" customWidth="1"/>
    <col min="14855" max="15104" width="11.42578125" style="165"/>
    <col min="15105" max="15105" width="40.85546875" style="165" customWidth="1"/>
    <col min="15106" max="15106" width="21.42578125" style="165" customWidth="1"/>
    <col min="15107" max="15107" width="23" style="165" bestFit="1" customWidth="1"/>
    <col min="15108" max="15108" width="23.140625" style="165" bestFit="1" customWidth="1"/>
    <col min="15109" max="15109" width="21.42578125" style="165" customWidth="1"/>
    <col min="15110" max="15110" width="23.5703125" style="165" bestFit="1" customWidth="1"/>
    <col min="15111" max="15360" width="11.42578125" style="165"/>
    <col min="15361" max="15361" width="40.85546875" style="165" customWidth="1"/>
    <col min="15362" max="15362" width="21.42578125" style="165" customWidth="1"/>
    <col min="15363" max="15363" width="23" style="165" bestFit="1" customWidth="1"/>
    <col min="15364" max="15364" width="23.140625" style="165" bestFit="1" customWidth="1"/>
    <col min="15365" max="15365" width="21.42578125" style="165" customWidth="1"/>
    <col min="15366" max="15366" width="23.5703125" style="165" bestFit="1" customWidth="1"/>
    <col min="15367" max="15616" width="11.42578125" style="165"/>
    <col min="15617" max="15617" width="40.85546875" style="165" customWidth="1"/>
    <col min="15618" max="15618" width="21.42578125" style="165" customWidth="1"/>
    <col min="15619" max="15619" width="23" style="165" bestFit="1" customWidth="1"/>
    <col min="15620" max="15620" width="23.140625" style="165" bestFit="1" customWidth="1"/>
    <col min="15621" max="15621" width="21.42578125" style="165" customWidth="1"/>
    <col min="15622" max="15622" width="23.5703125" style="165" bestFit="1" customWidth="1"/>
    <col min="15623" max="15872" width="11.42578125" style="165"/>
    <col min="15873" max="15873" width="40.85546875" style="165" customWidth="1"/>
    <col min="15874" max="15874" width="21.42578125" style="165" customWidth="1"/>
    <col min="15875" max="15875" width="23" style="165" bestFit="1" customWidth="1"/>
    <col min="15876" max="15876" width="23.140625" style="165" bestFit="1" customWidth="1"/>
    <col min="15877" max="15877" width="21.42578125" style="165" customWidth="1"/>
    <col min="15878" max="15878" width="23.5703125" style="165" bestFit="1" customWidth="1"/>
    <col min="15879" max="16128" width="11.42578125" style="165"/>
    <col min="16129" max="16129" width="40.85546875" style="165" customWidth="1"/>
    <col min="16130" max="16130" width="21.42578125" style="165" customWidth="1"/>
    <col min="16131" max="16131" width="23" style="165" bestFit="1" customWidth="1"/>
    <col min="16132" max="16132" width="23.140625" style="165" bestFit="1" customWidth="1"/>
    <col min="16133" max="16133" width="21.42578125" style="165" customWidth="1"/>
    <col min="16134" max="16134" width="23.5703125" style="165" bestFit="1" customWidth="1"/>
    <col min="16135" max="16384" width="11.42578125" style="165"/>
  </cols>
  <sheetData>
    <row r="1" spans="1:10" s="887" customFormat="1" ht="20.100000000000001" customHeight="1">
      <c r="A1" s="1402" t="s">
        <v>1230</v>
      </c>
      <c r="B1" s="117"/>
      <c r="C1" s="117"/>
      <c r="D1" s="117"/>
      <c r="E1" s="117"/>
      <c r="F1" s="117"/>
    </row>
    <row r="2" spans="1:10" s="889" customFormat="1" ht="27.75">
      <c r="A2" s="119" t="s">
        <v>884</v>
      </c>
      <c r="B2" s="119"/>
      <c r="C2" s="119"/>
      <c r="D2" s="119"/>
      <c r="E2" s="119"/>
      <c r="F2" s="119"/>
      <c r="G2" s="888"/>
      <c r="H2" s="888"/>
      <c r="I2" s="888"/>
      <c r="J2" s="888"/>
    </row>
    <row r="3" spans="1:10" s="891" customFormat="1" ht="20.100000000000001" customHeight="1">
      <c r="A3" s="210">
        <v>45626</v>
      </c>
      <c r="B3" s="210"/>
      <c r="C3" s="210"/>
      <c r="D3" s="210"/>
      <c r="E3" s="210"/>
      <c r="F3" s="210"/>
      <c r="G3" s="890"/>
      <c r="H3" s="890"/>
      <c r="I3" s="890"/>
      <c r="J3" s="890"/>
    </row>
    <row r="4" spans="1:10" s="893" customFormat="1" ht="20.100000000000001" customHeight="1">
      <c r="A4" s="123" t="s">
        <v>885</v>
      </c>
      <c r="B4" s="123"/>
      <c r="C4" s="123"/>
      <c r="D4" s="123"/>
      <c r="E4" s="123"/>
      <c r="F4" s="123"/>
      <c r="G4" s="892"/>
      <c r="H4" s="892"/>
      <c r="I4" s="892"/>
      <c r="J4" s="892"/>
    </row>
    <row r="5" spans="1:10" s="894" customFormat="1" ht="13.5" customHeight="1" thickBot="1">
      <c r="F5" s="895"/>
    </row>
    <row r="6" spans="1:10" s="894" customFormat="1" ht="54.95" customHeight="1">
      <c r="A6" s="896" t="s">
        <v>1</v>
      </c>
      <c r="B6" s="897" t="s">
        <v>886</v>
      </c>
      <c r="C6" s="897" t="s">
        <v>887</v>
      </c>
      <c r="D6" s="897" t="s">
        <v>888</v>
      </c>
      <c r="E6" s="897" t="s">
        <v>735</v>
      </c>
      <c r="F6" s="898" t="s">
        <v>191</v>
      </c>
    </row>
    <row r="7" spans="1:10" s="894" customFormat="1" ht="10.5" customHeight="1">
      <c r="A7" s="13"/>
      <c r="B7" s="899"/>
      <c r="C7" s="899"/>
      <c r="D7" s="899"/>
      <c r="E7" s="899"/>
      <c r="F7" s="900"/>
    </row>
    <row r="8" spans="1:10" s="143" customFormat="1" ht="18" customHeight="1">
      <c r="A8" s="901" t="s">
        <v>29</v>
      </c>
      <c r="B8" s="902">
        <v>429</v>
      </c>
      <c r="C8" s="902">
        <v>5190</v>
      </c>
      <c r="D8" s="902">
        <v>1829</v>
      </c>
      <c r="E8" s="902">
        <v>120</v>
      </c>
      <c r="F8" s="903">
        <v>7568</v>
      </c>
    </row>
    <row r="9" spans="1:10" s="143" customFormat="1" ht="18" customHeight="1">
      <c r="A9" s="901" t="s">
        <v>30</v>
      </c>
      <c r="B9" s="902">
        <v>7</v>
      </c>
      <c r="C9" s="902">
        <v>358</v>
      </c>
      <c r="D9" s="902">
        <v>358</v>
      </c>
      <c r="E9" s="902">
        <v>40</v>
      </c>
      <c r="F9" s="903">
        <v>763</v>
      </c>
    </row>
    <row r="10" spans="1:10" s="143" customFormat="1" ht="18" customHeight="1">
      <c r="A10" s="901" t="s">
        <v>31</v>
      </c>
      <c r="B10" s="902">
        <v>1090</v>
      </c>
      <c r="C10" s="902">
        <v>8363</v>
      </c>
      <c r="D10" s="902">
        <v>9520</v>
      </c>
      <c r="E10" s="902">
        <v>6550</v>
      </c>
      <c r="F10" s="903">
        <v>25523</v>
      </c>
    </row>
    <row r="11" spans="1:10" s="143" customFormat="1" ht="18" customHeight="1">
      <c r="A11" s="901" t="s">
        <v>32</v>
      </c>
      <c r="B11" s="902">
        <v>52</v>
      </c>
      <c r="C11" s="902">
        <v>310</v>
      </c>
      <c r="D11" s="902">
        <v>833</v>
      </c>
      <c r="E11" s="902">
        <v>37</v>
      </c>
      <c r="F11" s="903">
        <v>1232</v>
      </c>
    </row>
    <row r="12" spans="1:10" s="143" customFormat="1" ht="18" customHeight="1">
      <c r="A12" s="901" t="s">
        <v>33</v>
      </c>
      <c r="B12" s="902">
        <v>27</v>
      </c>
      <c r="C12" s="902">
        <v>95</v>
      </c>
      <c r="D12" s="902">
        <v>1297</v>
      </c>
      <c r="E12" s="902">
        <v>55</v>
      </c>
      <c r="F12" s="903">
        <v>1474</v>
      </c>
    </row>
    <row r="13" spans="1:10" s="143" customFormat="1" ht="18" customHeight="1">
      <c r="A13" s="901" t="s">
        <v>114</v>
      </c>
      <c r="B13" s="902">
        <v>262</v>
      </c>
      <c r="C13" s="902">
        <v>2294</v>
      </c>
      <c r="D13" s="902">
        <v>3266</v>
      </c>
      <c r="E13" s="902">
        <v>129</v>
      </c>
      <c r="F13" s="903">
        <v>5951</v>
      </c>
    </row>
    <row r="14" spans="1:10" s="143" customFormat="1" ht="18" customHeight="1">
      <c r="A14" s="901" t="s">
        <v>35</v>
      </c>
      <c r="B14" s="902">
        <v>93</v>
      </c>
      <c r="C14" s="902">
        <v>98</v>
      </c>
      <c r="D14" s="902">
        <v>11</v>
      </c>
      <c r="E14" s="902">
        <v>47</v>
      </c>
      <c r="F14" s="903">
        <v>249</v>
      </c>
    </row>
    <row r="15" spans="1:10" s="143" customFormat="1" ht="18" customHeight="1">
      <c r="A15" s="901" t="s">
        <v>36</v>
      </c>
      <c r="B15" s="902">
        <v>62</v>
      </c>
      <c r="C15" s="902">
        <v>4005</v>
      </c>
      <c r="D15" s="902">
        <v>2234</v>
      </c>
      <c r="E15" s="902">
        <v>120</v>
      </c>
      <c r="F15" s="903">
        <v>6421</v>
      </c>
    </row>
    <row r="16" spans="1:10" s="143" customFormat="1" ht="18" customHeight="1">
      <c r="A16" s="901" t="s">
        <v>37</v>
      </c>
      <c r="B16" s="902">
        <v>46</v>
      </c>
      <c r="C16" s="902">
        <v>1055</v>
      </c>
      <c r="D16" s="902">
        <v>8876</v>
      </c>
      <c r="E16" s="902">
        <v>79</v>
      </c>
      <c r="F16" s="903">
        <v>10056</v>
      </c>
    </row>
    <row r="17" spans="1:6" s="143" customFormat="1" ht="18" customHeight="1">
      <c r="A17" s="901" t="s">
        <v>506</v>
      </c>
      <c r="B17" s="902">
        <v>12</v>
      </c>
      <c r="C17" s="902">
        <v>43</v>
      </c>
      <c r="D17" s="902">
        <v>522</v>
      </c>
      <c r="E17" s="902">
        <v>0</v>
      </c>
      <c r="F17" s="903">
        <v>577</v>
      </c>
    </row>
    <row r="18" spans="1:6" s="143" customFormat="1" ht="18" customHeight="1">
      <c r="A18" s="901" t="s">
        <v>96</v>
      </c>
      <c r="B18" s="902">
        <v>11</v>
      </c>
      <c r="C18" s="902">
        <v>105</v>
      </c>
      <c r="D18" s="902">
        <v>1364</v>
      </c>
      <c r="E18" s="902">
        <v>65</v>
      </c>
      <c r="F18" s="903">
        <v>1545</v>
      </c>
    </row>
    <row r="19" spans="1:6" s="143" customFormat="1" ht="18" customHeight="1">
      <c r="A19" s="901" t="s">
        <v>40</v>
      </c>
      <c r="B19" s="902">
        <v>39</v>
      </c>
      <c r="C19" s="902">
        <v>60</v>
      </c>
      <c r="D19" s="902">
        <v>143</v>
      </c>
      <c r="E19" s="902">
        <v>0</v>
      </c>
      <c r="F19" s="903">
        <v>242</v>
      </c>
    </row>
    <row r="20" spans="1:6" s="143" customFormat="1" ht="18" customHeight="1">
      <c r="A20" s="901" t="s">
        <v>151</v>
      </c>
      <c r="B20" s="902">
        <v>13</v>
      </c>
      <c r="C20" s="902">
        <v>43</v>
      </c>
      <c r="D20" s="902">
        <v>1258</v>
      </c>
      <c r="E20" s="902">
        <v>0</v>
      </c>
      <c r="F20" s="903">
        <v>1314</v>
      </c>
    </row>
    <row r="21" spans="1:6" s="143" customFormat="1" ht="18" customHeight="1">
      <c r="A21" s="27" t="s">
        <v>769</v>
      </c>
      <c r="B21" s="902">
        <v>14</v>
      </c>
      <c r="C21" s="902">
        <v>298</v>
      </c>
      <c r="D21" s="902">
        <v>651</v>
      </c>
      <c r="E21" s="902">
        <v>8</v>
      </c>
      <c r="F21" s="903">
        <v>971</v>
      </c>
    </row>
    <row r="22" spans="1:6" s="143" customFormat="1" ht="18" customHeight="1">
      <c r="A22" s="901" t="s">
        <v>43</v>
      </c>
      <c r="B22" s="902">
        <v>4</v>
      </c>
      <c r="C22" s="902">
        <v>14</v>
      </c>
      <c r="D22" s="902">
        <v>45</v>
      </c>
      <c r="E22" s="902">
        <v>9</v>
      </c>
      <c r="F22" s="903">
        <v>72</v>
      </c>
    </row>
    <row r="23" spans="1:6" s="143" customFormat="1" ht="18" customHeight="1">
      <c r="A23" s="901" t="s">
        <v>44</v>
      </c>
      <c r="B23" s="902">
        <v>9</v>
      </c>
      <c r="C23" s="902">
        <v>4</v>
      </c>
      <c r="D23" s="902">
        <v>30</v>
      </c>
      <c r="E23" s="902">
        <v>0</v>
      </c>
      <c r="F23" s="903">
        <v>43</v>
      </c>
    </row>
    <row r="24" spans="1:6" s="143" customFormat="1" ht="18" customHeight="1">
      <c r="A24" s="901" t="s">
        <v>45</v>
      </c>
      <c r="B24" s="902">
        <v>9</v>
      </c>
      <c r="C24" s="902">
        <v>0</v>
      </c>
      <c r="D24" s="902">
        <v>61</v>
      </c>
      <c r="E24" s="902">
        <v>0</v>
      </c>
      <c r="F24" s="903">
        <v>70</v>
      </c>
    </row>
    <row r="25" spans="1:6" s="906" customFormat="1" ht="24" customHeight="1" thickBot="1">
      <c r="A25" s="904" t="s">
        <v>46</v>
      </c>
      <c r="B25" s="905">
        <v>2179</v>
      </c>
      <c r="C25" s="905">
        <v>22335</v>
      </c>
      <c r="D25" s="905">
        <v>32298</v>
      </c>
      <c r="E25" s="905">
        <v>7259</v>
      </c>
      <c r="F25" s="905">
        <v>64071</v>
      </c>
    </row>
    <row r="26" spans="1:6" s="908" customFormat="1" ht="19.5" customHeight="1">
      <c r="A26" s="907" t="s">
        <v>47</v>
      </c>
      <c r="B26" s="907"/>
      <c r="C26" s="907"/>
      <c r="D26" s="907"/>
      <c r="E26" s="907"/>
      <c r="F26" s="907"/>
    </row>
    <row r="27" spans="1:6">
      <c r="A27" s="33"/>
    </row>
  </sheetData>
  <mergeCells count="1">
    <mergeCell ref="A26:F26"/>
  </mergeCells>
  <conditionalFormatting sqref="B8:F23 B25:F25">
    <cfRule type="cellIs" priority="2" stopIfTrue="1" operator="equal">
      <formula>"0;-"</formula>
    </cfRule>
  </conditionalFormatting>
  <conditionalFormatting sqref="B24:F24">
    <cfRule type="cellIs" priority="1" stopIfTrue="1" operator="equal">
      <formula>"0;-"</formula>
    </cfRule>
  </conditionalFormatting>
  <hyperlinks>
    <hyperlink ref="A1" location="Índice!A1" display="Volver al Índice" xr:uid="{C3AF9E9A-B88B-4630-8844-763A17540DC9}"/>
  </hyperlinks>
  <printOptions horizontalCentered="1" verticalCentered="1"/>
  <pageMargins left="1.1811023622047245" right="1.1811023622047245" top="0.98425196850393704" bottom="0.98425196850393704" header="0.43307086614173229" footer="0.43307086614173229"/>
  <pageSetup paperSize="9" scale="74"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1451D-EE50-48B6-8FD8-8AE2E2543972}">
  <dimension ref="A1:N45"/>
  <sheetViews>
    <sheetView showGridLines="0" zoomScale="80" zoomScaleNormal="80" workbookViewId="0">
      <selection activeCell="A6" sqref="A6"/>
    </sheetView>
  </sheetViews>
  <sheetFormatPr baseColWidth="10" defaultColWidth="12.5703125" defaultRowHeight="12.75"/>
  <cols>
    <col min="1" max="1" width="32.5703125" style="45" customWidth="1"/>
    <col min="2" max="4" width="19.7109375" style="45" customWidth="1"/>
    <col min="5" max="5" width="4" style="45" customWidth="1"/>
    <col min="6" max="9" width="18.5703125" style="45" customWidth="1"/>
    <col min="10" max="10" width="5.28515625" style="45" customWidth="1"/>
    <col min="11" max="11" width="19.28515625" style="45" customWidth="1"/>
    <col min="12" max="12" width="18.5703125" style="45" customWidth="1"/>
    <col min="13" max="13" width="17.42578125" style="45" customWidth="1"/>
    <col min="14" max="21" width="15.140625" style="45" customWidth="1"/>
    <col min="22" max="256" width="12.5703125" style="45"/>
    <col min="257" max="257" width="32.5703125" style="45" customWidth="1"/>
    <col min="258" max="260" width="19.7109375" style="45" customWidth="1"/>
    <col min="261" max="261" width="4" style="45" customWidth="1"/>
    <col min="262" max="265" width="18.5703125" style="45" customWidth="1"/>
    <col min="266" max="266" width="5.28515625" style="45" customWidth="1"/>
    <col min="267" max="267" width="19.28515625" style="45" customWidth="1"/>
    <col min="268" max="268" width="18.5703125" style="45" customWidth="1"/>
    <col min="269" max="269" width="17.42578125" style="45" customWidth="1"/>
    <col min="270" max="277" width="15.140625" style="45" customWidth="1"/>
    <col min="278" max="512" width="12.5703125" style="45"/>
    <col min="513" max="513" width="32.5703125" style="45" customWidth="1"/>
    <col min="514" max="516" width="19.7109375" style="45" customWidth="1"/>
    <col min="517" max="517" width="4" style="45" customWidth="1"/>
    <col min="518" max="521" width="18.5703125" style="45" customWidth="1"/>
    <col min="522" max="522" width="5.28515625" style="45" customWidth="1"/>
    <col min="523" max="523" width="19.28515625" style="45" customWidth="1"/>
    <col min="524" max="524" width="18.5703125" style="45" customWidth="1"/>
    <col min="525" max="525" width="17.42578125" style="45" customWidth="1"/>
    <col min="526" max="533" width="15.140625" style="45" customWidth="1"/>
    <col min="534" max="768" width="12.5703125" style="45"/>
    <col min="769" max="769" width="32.5703125" style="45" customWidth="1"/>
    <col min="770" max="772" width="19.7109375" style="45" customWidth="1"/>
    <col min="773" max="773" width="4" style="45" customWidth="1"/>
    <col min="774" max="777" width="18.5703125" style="45" customWidth="1"/>
    <col min="778" max="778" width="5.28515625" style="45" customWidth="1"/>
    <col min="779" max="779" width="19.28515625" style="45" customWidth="1"/>
    <col min="780" max="780" width="18.5703125" style="45" customWidth="1"/>
    <col min="781" max="781" width="17.42578125" style="45" customWidth="1"/>
    <col min="782" max="789" width="15.140625" style="45" customWidth="1"/>
    <col min="790" max="1024" width="12.5703125" style="45"/>
    <col min="1025" max="1025" width="32.5703125" style="45" customWidth="1"/>
    <col min="1026" max="1028" width="19.7109375" style="45" customWidth="1"/>
    <col min="1029" max="1029" width="4" style="45" customWidth="1"/>
    <col min="1030" max="1033" width="18.5703125" style="45" customWidth="1"/>
    <col min="1034" max="1034" width="5.28515625" style="45" customWidth="1"/>
    <col min="1035" max="1035" width="19.28515625" style="45" customWidth="1"/>
    <col min="1036" max="1036" width="18.5703125" style="45" customWidth="1"/>
    <col min="1037" max="1037" width="17.42578125" style="45" customWidth="1"/>
    <col min="1038" max="1045" width="15.140625" style="45" customWidth="1"/>
    <col min="1046" max="1280" width="12.5703125" style="45"/>
    <col min="1281" max="1281" width="32.5703125" style="45" customWidth="1"/>
    <col min="1282" max="1284" width="19.7109375" style="45" customWidth="1"/>
    <col min="1285" max="1285" width="4" style="45" customWidth="1"/>
    <col min="1286" max="1289" width="18.5703125" style="45" customWidth="1"/>
    <col min="1290" max="1290" width="5.28515625" style="45" customWidth="1"/>
    <col min="1291" max="1291" width="19.28515625" style="45" customWidth="1"/>
    <col min="1292" max="1292" width="18.5703125" style="45" customWidth="1"/>
    <col min="1293" max="1293" width="17.42578125" style="45" customWidth="1"/>
    <col min="1294" max="1301" width="15.140625" style="45" customWidth="1"/>
    <col min="1302" max="1536" width="12.5703125" style="45"/>
    <col min="1537" max="1537" width="32.5703125" style="45" customWidth="1"/>
    <col min="1538" max="1540" width="19.7109375" style="45" customWidth="1"/>
    <col min="1541" max="1541" width="4" style="45" customWidth="1"/>
    <col min="1542" max="1545" width="18.5703125" style="45" customWidth="1"/>
    <col min="1546" max="1546" width="5.28515625" style="45" customWidth="1"/>
    <col min="1547" max="1547" width="19.28515625" style="45" customWidth="1"/>
    <col min="1548" max="1548" width="18.5703125" style="45" customWidth="1"/>
    <col min="1549" max="1549" width="17.42578125" style="45" customWidth="1"/>
    <col min="1550" max="1557" width="15.140625" style="45" customWidth="1"/>
    <col min="1558" max="1792" width="12.5703125" style="45"/>
    <col min="1793" max="1793" width="32.5703125" style="45" customWidth="1"/>
    <col min="1794" max="1796" width="19.7109375" style="45" customWidth="1"/>
    <col min="1797" max="1797" width="4" style="45" customWidth="1"/>
    <col min="1798" max="1801" width="18.5703125" style="45" customWidth="1"/>
    <col min="1802" max="1802" width="5.28515625" style="45" customWidth="1"/>
    <col min="1803" max="1803" width="19.28515625" style="45" customWidth="1"/>
    <col min="1804" max="1804" width="18.5703125" style="45" customWidth="1"/>
    <col min="1805" max="1805" width="17.42578125" style="45" customWidth="1"/>
    <col min="1806" max="1813" width="15.140625" style="45" customWidth="1"/>
    <col min="1814" max="2048" width="12.5703125" style="45"/>
    <col min="2049" max="2049" width="32.5703125" style="45" customWidth="1"/>
    <col min="2050" max="2052" width="19.7109375" style="45" customWidth="1"/>
    <col min="2053" max="2053" width="4" style="45" customWidth="1"/>
    <col min="2054" max="2057" width="18.5703125" style="45" customWidth="1"/>
    <col min="2058" max="2058" width="5.28515625" style="45" customWidth="1"/>
    <col min="2059" max="2059" width="19.28515625" style="45" customWidth="1"/>
    <col min="2060" max="2060" width="18.5703125" style="45" customWidth="1"/>
    <col min="2061" max="2061" width="17.42578125" style="45" customWidth="1"/>
    <col min="2062" max="2069" width="15.140625" style="45" customWidth="1"/>
    <col min="2070" max="2304" width="12.5703125" style="45"/>
    <col min="2305" max="2305" width="32.5703125" style="45" customWidth="1"/>
    <col min="2306" max="2308" width="19.7109375" style="45" customWidth="1"/>
    <col min="2309" max="2309" width="4" style="45" customWidth="1"/>
    <col min="2310" max="2313" width="18.5703125" style="45" customWidth="1"/>
    <col min="2314" max="2314" width="5.28515625" style="45" customWidth="1"/>
    <col min="2315" max="2315" width="19.28515625" style="45" customWidth="1"/>
    <col min="2316" max="2316" width="18.5703125" style="45" customWidth="1"/>
    <col min="2317" max="2317" width="17.42578125" style="45" customWidth="1"/>
    <col min="2318" max="2325" width="15.140625" style="45" customWidth="1"/>
    <col min="2326" max="2560" width="12.5703125" style="45"/>
    <col min="2561" max="2561" width="32.5703125" style="45" customWidth="1"/>
    <col min="2562" max="2564" width="19.7109375" style="45" customWidth="1"/>
    <col min="2565" max="2565" width="4" style="45" customWidth="1"/>
    <col min="2566" max="2569" width="18.5703125" style="45" customWidth="1"/>
    <col min="2570" max="2570" width="5.28515625" style="45" customWidth="1"/>
    <col min="2571" max="2571" width="19.28515625" style="45" customWidth="1"/>
    <col min="2572" max="2572" width="18.5703125" style="45" customWidth="1"/>
    <col min="2573" max="2573" width="17.42578125" style="45" customWidth="1"/>
    <col min="2574" max="2581" width="15.140625" style="45" customWidth="1"/>
    <col min="2582" max="2816" width="12.5703125" style="45"/>
    <col min="2817" max="2817" width="32.5703125" style="45" customWidth="1"/>
    <col min="2818" max="2820" width="19.7109375" style="45" customWidth="1"/>
    <col min="2821" max="2821" width="4" style="45" customWidth="1"/>
    <col min="2822" max="2825" width="18.5703125" style="45" customWidth="1"/>
    <col min="2826" max="2826" width="5.28515625" style="45" customWidth="1"/>
    <col min="2827" max="2827" width="19.28515625" style="45" customWidth="1"/>
    <col min="2828" max="2828" width="18.5703125" style="45" customWidth="1"/>
    <col min="2829" max="2829" width="17.42578125" style="45" customWidth="1"/>
    <col min="2830" max="2837" width="15.140625" style="45" customWidth="1"/>
    <col min="2838" max="3072" width="12.5703125" style="45"/>
    <col min="3073" max="3073" width="32.5703125" style="45" customWidth="1"/>
    <col min="3074" max="3076" width="19.7109375" style="45" customWidth="1"/>
    <col min="3077" max="3077" width="4" style="45" customWidth="1"/>
    <col min="3078" max="3081" width="18.5703125" style="45" customWidth="1"/>
    <col min="3082" max="3082" width="5.28515625" style="45" customWidth="1"/>
    <col min="3083" max="3083" width="19.28515625" style="45" customWidth="1"/>
    <col min="3084" max="3084" width="18.5703125" style="45" customWidth="1"/>
    <col min="3085" max="3085" width="17.42578125" style="45" customWidth="1"/>
    <col min="3086" max="3093" width="15.140625" style="45" customWidth="1"/>
    <col min="3094" max="3328" width="12.5703125" style="45"/>
    <col min="3329" max="3329" width="32.5703125" style="45" customWidth="1"/>
    <col min="3330" max="3332" width="19.7109375" style="45" customWidth="1"/>
    <col min="3333" max="3333" width="4" style="45" customWidth="1"/>
    <col min="3334" max="3337" width="18.5703125" style="45" customWidth="1"/>
    <col min="3338" max="3338" width="5.28515625" style="45" customWidth="1"/>
    <col min="3339" max="3339" width="19.28515625" style="45" customWidth="1"/>
    <col min="3340" max="3340" width="18.5703125" style="45" customWidth="1"/>
    <col min="3341" max="3341" width="17.42578125" style="45" customWidth="1"/>
    <col min="3342" max="3349" width="15.140625" style="45" customWidth="1"/>
    <col min="3350" max="3584" width="12.5703125" style="45"/>
    <col min="3585" max="3585" width="32.5703125" style="45" customWidth="1"/>
    <col min="3586" max="3588" width="19.7109375" style="45" customWidth="1"/>
    <col min="3589" max="3589" width="4" style="45" customWidth="1"/>
    <col min="3590" max="3593" width="18.5703125" style="45" customWidth="1"/>
    <col min="3594" max="3594" width="5.28515625" style="45" customWidth="1"/>
    <col min="3595" max="3595" width="19.28515625" style="45" customWidth="1"/>
    <col min="3596" max="3596" width="18.5703125" style="45" customWidth="1"/>
    <col min="3597" max="3597" width="17.42578125" style="45" customWidth="1"/>
    <col min="3598" max="3605" width="15.140625" style="45" customWidth="1"/>
    <col min="3606" max="3840" width="12.5703125" style="45"/>
    <col min="3841" max="3841" width="32.5703125" style="45" customWidth="1"/>
    <col min="3842" max="3844" width="19.7109375" style="45" customWidth="1"/>
    <col min="3845" max="3845" width="4" style="45" customWidth="1"/>
    <col min="3846" max="3849" width="18.5703125" style="45" customWidth="1"/>
    <col min="3850" max="3850" width="5.28515625" style="45" customWidth="1"/>
    <col min="3851" max="3851" width="19.28515625" style="45" customWidth="1"/>
    <col min="3852" max="3852" width="18.5703125" style="45" customWidth="1"/>
    <col min="3853" max="3853" width="17.42578125" style="45" customWidth="1"/>
    <col min="3854" max="3861" width="15.140625" style="45" customWidth="1"/>
    <col min="3862" max="4096" width="12.5703125" style="45"/>
    <col min="4097" max="4097" width="32.5703125" style="45" customWidth="1"/>
    <col min="4098" max="4100" width="19.7109375" style="45" customWidth="1"/>
    <col min="4101" max="4101" width="4" style="45" customWidth="1"/>
    <col min="4102" max="4105" width="18.5703125" style="45" customWidth="1"/>
    <col min="4106" max="4106" width="5.28515625" style="45" customWidth="1"/>
    <col min="4107" max="4107" width="19.28515625" style="45" customWidth="1"/>
    <col min="4108" max="4108" width="18.5703125" style="45" customWidth="1"/>
    <col min="4109" max="4109" width="17.42578125" style="45" customWidth="1"/>
    <col min="4110" max="4117" width="15.140625" style="45" customWidth="1"/>
    <col min="4118" max="4352" width="12.5703125" style="45"/>
    <col min="4353" max="4353" width="32.5703125" style="45" customWidth="1"/>
    <col min="4354" max="4356" width="19.7109375" style="45" customWidth="1"/>
    <col min="4357" max="4357" width="4" style="45" customWidth="1"/>
    <col min="4358" max="4361" width="18.5703125" style="45" customWidth="1"/>
    <col min="4362" max="4362" width="5.28515625" style="45" customWidth="1"/>
    <col min="4363" max="4363" width="19.28515625" style="45" customWidth="1"/>
    <col min="4364" max="4364" width="18.5703125" style="45" customWidth="1"/>
    <col min="4365" max="4365" width="17.42578125" style="45" customWidth="1"/>
    <col min="4366" max="4373" width="15.140625" style="45" customWidth="1"/>
    <col min="4374" max="4608" width="12.5703125" style="45"/>
    <col min="4609" max="4609" width="32.5703125" style="45" customWidth="1"/>
    <col min="4610" max="4612" width="19.7109375" style="45" customWidth="1"/>
    <col min="4613" max="4613" width="4" style="45" customWidth="1"/>
    <col min="4614" max="4617" width="18.5703125" style="45" customWidth="1"/>
    <col min="4618" max="4618" width="5.28515625" style="45" customWidth="1"/>
    <col min="4619" max="4619" width="19.28515625" style="45" customWidth="1"/>
    <col min="4620" max="4620" width="18.5703125" style="45" customWidth="1"/>
    <col min="4621" max="4621" width="17.42578125" style="45" customWidth="1"/>
    <col min="4622" max="4629" width="15.140625" style="45" customWidth="1"/>
    <col min="4630" max="4864" width="12.5703125" style="45"/>
    <col min="4865" max="4865" width="32.5703125" style="45" customWidth="1"/>
    <col min="4866" max="4868" width="19.7109375" style="45" customWidth="1"/>
    <col min="4869" max="4869" width="4" style="45" customWidth="1"/>
    <col min="4870" max="4873" width="18.5703125" style="45" customWidth="1"/>
    <col min="4874" max="4874" width="5.28515625" style="45" customWidth="1"/>
    <col min="4875" max="4875" width="19.28515625" style="45" customWidth="1"/>
    <col min="4876" max="4876" width="18.5703125" style="45" customWidth="1"/>
    <col min="4877" max="4877" width="17.42578125" style="45" customWidth="1"/>
    <col min="4878" max="4885" width="15.140625" style="45" customWidth="1"/>
    <col min="4886" max="5120" width="12.5703125" style="45"/>
    <col min="5121" max="5121" width="32.5703125" style="45" customWidth="1"/>
    <col min="5122" max="5124" width="19.7109375" style="45" customWidth="1"/>
    <col min="5125" max="5125" width="4" style="45" customWidth="1"/>
    <col min="5126" max="5129" width="18.5703125" style="45" customWidth="1"/>
    <col min="5130" max="5130" width="5.28515625" style="45" customWidth="1"/>
    <col min="5131" max="5131" width="19.28515625" style="45" customWidth="1"/>
    <col min="5132" max="5132" width="18.5703125" style="45" customWidth="1"/>
    <col min="5133" max="5133" width="17.42578125" style="45" customWidth="1"/>
    <col min="5134" max="5141" width="15.140625" style="45" customWidth="1"/>
    <col min="5142" max="5376" width="12.5703125" style="45"/>
    <col min="5377" max="5377" width="32.5703125" style="45" customWidth="1"/>
    <col min="5378" max="5380" width="19.7109375" style="45" customWidth="1"/>
    <col min="5381" max="5381" width="4" style="45" customWidth="1"/>
    <col min="5382" max="5385" width="18.5703125" style="45" customWidth="1"/>
    <col min="5386" max="5386" width="5.28515625" style="45" customWidth="1"/>
    <col min="5387" max="5387" width="19.28515625" style="45" customWidth="1"/>
    <col min="5388" max="5388" width="18.5703125" style="45" customWidth="1"/>
    <col min="5389" max="5389" width="17.42578125" style="45" customWidth="1"/>
    <col min="5390" max="5397" width="15.140625" style="45" customWidth="1"/>
    <col min="5398" max="5632" width="12.5703125" style="45"/>
    <col min="5633" max="5633" width="32.5703125" style="45" customWidth="1"/>
    <col min="5634" max="5636" width="19.7109375" style="45" customWidth="1"/>
    <col min="5637" max="5637" width="4" style="45" customWidth="1"/>
    <col min="5638" max="5641" width="18.5703125" style="45" customWidth="1"/>
    <col min="5642" max="5642" width="5.28515625" style="45" customWidth="1"/>
    <col min="5643" max="5643" width="19.28515625" style="45" customWidth="1"/>
    <col min="5644" max="5644" width="18.5703125" style="45" customWidth="1"/>
    <col min="5645" max="5645" width="17.42578125" style="45" customWidth="1"/>
    <col min="5646" max="5653" width="15.140625" style="45" customWidth="1"/>
    <col min="5654" max="5888" width="12.5703125" style="45"/>
    <col min="5889" max="5889" width="32.5703125" style="45" customWidth="1"/>
    <col min="5890" max="5892" width="19.7109375" style="45" customWidth="1"/>
    <col min="5893" max="5893" width="4" style="45" customWidth="1"/>
    <col min="5894" max="5897" width="18.5703125" style="45" customWidth="1"/>
    <col min="5898" max="5898" width="5.28515625" style="45" customWidth="1"/>
    <col min="5899" max="5899" width="19.28515625" style="45" customWidth="1"/>
    <col min="5900" max="5900" width="18.5703125" style="45" customWidth="1"/>
    <col min="5901" max="5901" width="17.42578125" style="45" customWidth="1"/>
    <col min="5902" max="5909" width="15.140625" style="45" customWidth="1"/>
    <col min="5910" max="6144" width="12.5703125" style="45"/>
    <col min="6145" max="6145" width="32.5703125" style="45" customWidth="1"/>
    <col min="6146" max="6148" width="19.7109375" style="45" customWidth="1"/>
    <col min="6149" max="6149" width="4" style="45" customWidth="1"/>
    <col min="6150" max="6153" width="18.5703125" style="45" customWidth="1"/>
    <col min="6154" max="6154" width="5.28515625" style="45" customWidth="1"/>
    <col min="6155" max="6155" width="19.28515625" style="45" customWidth="1"/>
    <col min="6156" max="6156" width="18.5703125" style="45" customWidth="1"/>
    <col min="6157" max="6157" width="17.42578125" style="45" customWidth="1"/>
    <col min="6158" max="6165" width="15.140625" style="45" customWidth="1"/>
    <col min="6166" max="6400" width="12.5703125" style="45"/>
    <col min="6401" max="6401" width="32.5703125" style="45" customWidth="1"/>
    <col min="6402" max="6404" width="19.7109375" style="45" customWidth="1"/>
    <col min="6405" max="6405" width="4" style="45" customWidth="1"/>
    <col min="6406" max="6409" width="18.5703125" style="45" customWidth="1"/>
    <col min="6410" max="6410" width="5.28515625" style="45" customWidth="1"/>
    <col min="6411" max="6411" width="19.28515625" style="45" customWidth="1"/>
    <col min="6412" max="6412" width="18.5703125" style="45" customWidth="1"/>
    <col min="6413" max="6413" width="17.42578125" style="45" customWidth="1"/>
    <col min="6414" max="6421" width="15.140625" style="45" customWidth="1"/>
    <col min="6422" max="6656" width="12.5703125" style="45"/>
    <col min="6657" max="6657" width="32.5703125" style="45" customWidth="1"/>
    <col min="6658" max="6660" width="19.7109375" style="45" customWidth="1"/>
    <col min="6661" max="6661" width="4" style="45" customWidth="1"/>
    <col min="6662" max="6665" width="18.5703125" style="45" customWidth="1"/>
    <col min="6666" max="6666" width="5.28515625" style="45" customWidth="1"/>
    <col min="6667" max="6667" width="19.28515625" style="45" customWidth="1"/>
    <col min="6668" max="6668" width="18.5703125" style="45" customWidth="1"/>
    <col min="6669" max="6669" width="17.42578125" style="45" customWidth="1"/>
    <col min="6670" max="6677" width="15.140625" style="45" customWidth="1"/>
    <col min="6678" max="6912" width="12.5703125" style="45"/>
    <col min="6913" max="6913" width="32.5703125" style="45" customWidth="1"/>
    <col min="6914" max="6916" width="19.7109375" style="45" customWidth="1"/>
    <col min="6917" max="6917" width="4" style="45" customWidth="1"/>
    <col min="6918" max="6921" width="18.5703125" style="45" customWidth="1"/>
    <col min="6922" max="6922" width="5.28515625" style="45" customWidth="1"/>
    <col min="6923" max="6923" width="19.28515625" style="45" customWidth="1"/>
    <col min="6924" max="6924" width="18.5703125" style="45" customWidth="1"/>
    <col min="6925" max="6925" width="17.42578125" style="45" customWidth="1"/>
    <col min="6926" max="6933" width="15.140625" style="45" customWidth="1"/>
    <col min="6934" max="7168" width="12.5703125" style="45"/>
    <col min="7169" max="7169" width="32.5703125" style="45" customWidth="1"/>
    <col min="7170" max="7172" width="19.7109375" style="45" customWidth="1"/>
    <col min="7173" max="7173" width="4" style="45" customWidth="1"/>
    <col min="7174" max="7177" width="18.5703125" style="45" customWidth="1"/>
    <col min="7178" max="7178" width="5.28515625" style="45" customWidth="1"/>
    <col min="7179" max="7179" width="19.28515625" style="45" customWidth="1"/>
    <col min="7180" max="7180" width="18.5703125" style="45" customWidth="1"/>
    <col min="7181" max="7181" width="17.42578125" style="45" customWidth="1"/>
    <col min="7182" max="7189" width="15.140625" style="45" customWidth="1"/>
    <col min="7190" max="7424" width="12.5703125" style="45"/>
    <col min="7425" max="7425" width="32.5703125" style="45" customWidth="1"/>
    <col min="7426" max="7428" width="19.7109375" style="45" customWidth="1"/>
    <col min="7429" max="7429" width="4" style="45" customWidth="1"/>
    <col min="7430" max="7433" width="18.5703125" style="45" customWidth="1"/>
    <col min="7434" max="7434" width="5.28515625" style="45" customWidth="1"/>
    <col min="7435" max="7435" width="19.28515625" style="45" customWidth="1"/>
    <col min="7436" max="7436" width="18.5703125" style="45" customWidth="1"/>
    <col min="7437" max="7437" width="17.42578125" style="45" customWidth="1"/>
    <col min="7438" max="7445" width="15.140625" style="45" customWidth="1"/>
    <col min="7446" max="7680" width="12.5703125" style="45"/>
    <col min="7681" max="7681" width="32.5703125" style="45" customWidth="1"/>
    <col min="7682" max="7684" width="19.7109375" style="45" customWidth="1"/>
    <col min="7685" max="7685" width="4" style="45" customWidth="1"/>
    <col min="7686" max="7689" width="18.5703125" style="45" customWidth="1"/>
    <col min="7690" max="7690" width="5.28515625" style="45" customWidth="1"/>
    <col min="7691" max="7691" width="19.28515625" style="45" customWidth="1"/>
    <col min="7692" max="7692" width="18.5703125" style="45" customWidth="1"/>
    <col min="7693" max="7693" width="17.42578125" style="45" customWidth="1"/>
    <col min="7694" max="7701" width="15.140625" style="45" customWidth="1"/>
    <col min="7702" max="7936" width="12.5703125" style="45"/>
    <col min="7937" max="7937" width="32.5703125" style="45" customWidth="1"/>
    <col min="7938" max="7940" width="19.7109375" style="45" customWidth="1"/>
    <col min="7941" max="7941" width="4" style="45" customWidth="1"/>
    <col min="7942" max="7945" width="18.5703125" style="45" customWidth="1"/>
    <col min="7946" max="7946" width="5.28515625" style="45" customWidth="1"/>
    <col min="7947" max="7947" width="19.28515625" style="45" customWidth="1"/>
    <col min="7948" max="7948" width="18.5703125" style="45" customWidth="1"/>
    <col min="7949" max="7949" width="17.42578125" style="45" customWidth="1"/>
    <col min="7950" max="7957" width="15.140625" style="45" customWidth="1"/>
    <col min="7958" max="8192" width="12.5703125" style="45"/>
    <col min="8193" max="8193" width="32.5703125" style="45" customWidth="1"/>
    <col min="8194" max="8196" width="19.7109375" style="45" customWidth="1"/>
    <col min="8197" max="8197" width="4" style="45" customWidth="1"/>
    <col min="8198" max="8201" width="18.5703125" style="45" customWidth="1"/>
    <col min="8202" max="8202" width="5.28515625" style="45" customWidth="1"/>
    <col min="8203" max="8203" width="19.28515625" style="45" customWidth="1"/>
    <col min="8204" max="8204" width="18.5703125" style="45" customWidth="1"/>
    <col min="8205" max="8205" width="17.42578125" style="45" customWidth="1"/>
    <col min="8206" max="8213" width="15.140625" style="45" customWidth="1"/>
    <col min="8214" max="8448" width="12.5703125" style="45"/>
    <col min="8449" max="8449" width="32.5703125" style="45" customWidth="1"/>
    <col min="8450" max="8452" width="19.7109375" style="45" customWidth="1"/>
    <col min="8453" max="8453" width="4" style="45" customWidth="1"/>
    <col min="8454" max="8457" width="18.5703125" style="45" customWidth="1"/>
    <col min="8458" max="8458" width="5.28515625" style="45" customWidth="1"/>
    <col min="8459" max="8459" width="19.28515625" style="45" customWidth="1"/>
    <col min="8460" max="8460" width="18.5703125" style="45" customWidth="1"/>
    <col min="8461" max="8461" width="17.42578125" style="45" customWidth="1"/>
    <col min="8462" max="8469" width="15.140625" style="45" customWidth="1"/>
    <col min="8470" max="8704" width="12.5703125" style="45"/>
    <col min="8705" max="8705" width="32.5703125" style="45" customWidth="1"/>
    <col min="8706" max="8708" width="19.7109375" style="45" customWidth="1"/>
    <col min="8709" max="8709" width="4" style="45" customWidth="1"/>
    <col min="8710" max="8713" width="18.5703125" style="45" customWidth="1"/>
    <col min="8714" max="8714" width="5.28515625" style="45" customWidth="1"/>
    <col min="8715" max="8715" width="19.28515625" style="45" customWidth="1"/>
    <col min="8716" max="8716" width="18.5703125" style="45" customWidth="1"/>
    <col min="8717" max="8717" width="17.42578125" style="45" customWidth="1"/>
    <col min="8718" max="8725" width="15.140625" style="45" customWidth="1"/>
    <col min="8726" max="8960" width="12.5703125" style="45"/>
    <col min="8961" max="8961" width="32.5703125" style="45" customWidth="1"/>
    <col min="8962" max="8964" width="19.7109375" style="45" customWidth="1"/>
    <col min="8965" max="8965" width="4" style="45" customWidth="1"/>
    <col min="8966" max="8969" width="18.5703125" style="45" customWidth="1"/>
    <col min="8970" max="8970" width="5.28515625" style="45" customWidth="1"/>
    <col min="8971" max="8971" width="19.28515625" style="45" customWidth="1"/>
    <col min="8972" max="8972" width="18.5703125" style="45" customWidth="1"/>
    <col min="8973" max="8973" width="17.42578125" style="45" customWidth="1"/>
    <col min="8974" max="8981" width="15.140625" style="45" customWidth="1"/>
    <col min="8982" max="9216" width="12.5703125" style="45"/>
    <col min="9217" max="9217" width="32.5703125" style="45" customWidth="1"/>
    <col min="9218" max="9220" width="19.7109375" style="45" customWidth="1"/>
    <col min="9221" max="9221" width="4" style="45" customWidth="1"/>
    <col min="9222" max="9225" width="18.5703125" style="45" customWidth="1"/>
    <col min="9226" max="9226" width="5.28515625" style="45" customWidth="1"/>
    <col min="9227" max="9227" width="19.28515625" style="45" customWidth="1"/>
    <col min="9228" max="9228" width="18.5703125" style="45" customWidth="1"/>
    <col min="9229" max="9229" width="17.42578125" style="45" customWidth="1"/>
    <col min="9230" max="9237" width="15.140625" style="45" customWidth="1"/>
    <col min="9238" max="9472" width="12.5703125" style="45"/>
    <col min="9473" max="9473" width="32.5703125" style="45" customWidth="1"/>
    <col min="9474" max="9476" width="19.7109375" style="45" customWidth="1"/>
    <col min="9477" max="9477" width="4" style="45" customWidth="1"/>
    <col min="9478" max="9481" width="18.5703125" style="45" customWidth="1"/>
    <col min="9482" max="9482" width="5.28515625" style="45" customWidth="1"/>
    <col min="9483" max="9483" width="19.28515625" style="45" customWidth="1"/>
    <col min="9484" max="9484" width="18.5703125" style="45" customWidth="1"/>
    <col min="9485" max="9485" width="17.42578125" style="45" customWidth="1"/>
    <col min="9486" max="9493" width="15.140625" style="45" customWidth="1"/>
    <col min="9494" max="9728" width="12.5703125" style="45"/>
    <col min="9729" max="9729" width="32.5703125" style="45" customWidth="1"/>
    <col min="9730" max="9732" width="19.7109375" style="45" customWidth="1"/>
    <col min="9733" max="9733" width="4" style="45" customWidth="1"/>
    <col min="9734" max="9737" width="18.5703125" style="45" customWidth="1"/>
    <col min="9738" max="9738" width="5.28515625" style="45" customWidth="1"/>
    <col min="9739" max="9739" width="19.28515625" style="45" customWidth="1"/>
    <col min="9740" max="9740" width="18.5703125" style="45" customWidth="1"/>
    <col min="9741" max="9741" width="17.42578125" style="45" customWidth="1"/>
    <col min="9742" max="9749" width="15.140625" style="45" customWidth="1"/>
    <col min="9750" max="9984" width="12.5703125" style="45"/>
    <col min="9985" max="9985" width="32.5703125" style="45" customWidth="1"/>
    <col min="9986" max="9988" width="19.7109375" style="45" customWidth="1"/>
    <col min="9989" max="9989" width="4" style="45" customWidth="1"/>
    <col min="9990" max="9993" width="18.5703125" style="45" customWidth="1"/>
    <col min="9994" max="9994" width="5.28515625" style="45" customWidth="1"/>
    <col min="9995" max="9995" width="19.28515625" style="45" customWidth="1"/>
    <col min="9996" max="9996" width="18.5703125" style="45" customWidth="1"/>
    <col min="9997" max="9997" width="17.42578125" style="45" customWidth="1"/>
    <col min="9998" max="10005" width="15.140625" style="45" customWidth="1"/>
    <col min="10006" max="10240" width="12.5703125" style="45"/>
    <col min="10241" max="10241" width="32.5703125" style="45" customWidth="1"/>
    <col min="10242" max="10244" width="19.7109375" style="45" customWidth="1"/>
    <col min="10245" max="10245" width="4" style="45" customWidth="1"/>
    <col min="10246" max="10249" width="18.5703125" style="45" customWidth="1"/>
    <col min="10250" max="10250" width="5.28515625" style="45" customWidth="1"/>
    <col min="10251" max="10251" width="19.28515625" style="45" customWidth="1"/>
    <col min="10252" max="10252" width="18.5703125" style="45" customWidth="1"/>
    <col min="10253" max="10253" width="17.42578125" style="45" customWidth="1"/>
    <col min="10254" max="10261" width="15.140625" style="45" customWidth="1"/>
    <col min="10262" max="10496" width="12.5703125" style="45"/>
    <col min="10497" max="10497" width="32.5703125" style="45" customWidth="1"/>
    <col min="10498" max="10500" width="19.7109375" style="45" customWidth="1"/>
    <col min="10501" max="10501" width="4" style="45" customWidth="1"/>
    <col min="10502" max="10505" width="18.5703125" style="45" customWidth="1"/>
    <col min="10506" max="10506" width="5.28515625" style="45" customWidth="1"/>
    <col min="10507" max="10507" width="19.28515625" style="45" customWidth="1"/>
    <col min="10508" max="10508" width="18.5703125" style="45" customWidth="1"/>
    <col min="10509" max="10509" width="17.42578125" style="45" customWidth="1"/>
    <col min="10510" max="10517" width="15.140625" style="45" customWidth="1"/>
    <col min="10518" max="10752" width="12.5703125" style="45"/>
    <col min="10753" max="10753" width="32.5703125" style="45" customWidth="1"/>
    <col min="10754" max="10756" width="19.7109375" style="45" customWidth="1"/>
    <col min="10757" max="10757" width="4" style="45" customWidth="1"/>
    <col min="10758" max="10761" width="18.5703125" style="45" customWidth="1"/>
    <col min="10762" max="10762" width="5.28515625" style="45" customWidth="1"/>
    <col min="10763" max="10763" width="19.28515625" style="45" customWidth="1"/>
    <col min="10764" max="10764" width="18.5703125" style="45" customWidth="1"/>
    <col min="10765" max="10765" width="17.42578125" style="45" customWidth="1"/>
    <col min="10766" max="10773" width="15.140625" style="45" customWidth="1"/>
    <col min="10774" max="11008" width="12.5703125" style="45"/>
    <col min="11009" max="11009" width="32.5703125" style="45" customWidth="1"/>
    <col min="11010" max="11012" width="19.7109375" style="45" customWidth="1"/>
    <col min="11013" max="11013" width="4" style="45" customWidth="1"/>
    <col min="11014" max="11017" width="18.5703125" style="45" customWidth="1"/>
    <col min="11018" max="11018" width="5.28515625" style="45" customWidth="1"/>
    <col min="11019" max="11019" width="19.28515625" style="45" customWidth="1"/>
    <col min="11020" max="11020" width="18.5703125" style="45" customWidth="1"/>
    <col min="11021" max="11021" width="17.42578125" style="45" customWidth="1"/>
    <col min="11022" max="11029" width="15.140625" style="45" customWidth="1"/>
    <col min="11030" max="11264" width="12.5703125" style="45"/>
    <col min="11265" max="11265" width="32.5703125" style="45" customWidth="1"/>
    <col min="11266" max="11268" width="19.7109375" style="45" customWidth="1"/>
    <col min="11269" max="11269" width="4" style="45" customWidth="1"/>
    <col min="11270" max="11273" width="18.5703125" style="45" customWidth="1"/>
    <col min="11274" max="11274" width="5.28515625" style="45" customWidth="1"/>
    <col min="11275" max="11275" width="19.28515625" style="45" customWidth="1"/>
    <col min="11276" max="11276" width="18.5703125" style="45" customWidth="1"/>
    <col min="11277" max="11277" width="17.42578125" style="45" customWidth="1"/>
    <col min="11278" max="11285" width="15.140625" style="45" customWidth="1"/>
    <col min="11286" max="11520" width="12.5703125" style="45"/>
    <col min="11521" max="11521" width="32.5703125" style="45" customWidth="1"/>
    <col min="11522" max="11524" width="19.7109375" style="45" customWidth="1"/>
    <col min="11525" max="11525" width="4" style="45" customWidth="1"/>
    <col min="11526" max="11529" width="18.5703125" style="45" customWidth="1"/>
    <col min="11530" max="11530" width="5.28515625" style="45" customWidth="1"/>
    <col min="11531" max="11531" width="19.28515625" style="45" customWidth="1"/>
    <col min="11532" max="11532" width="18.5703125" style="45" customWidth="1"/>
    <col min="11533" max="11533" width="17.42578125" style="45" customWidth="1"/>
    <col min="11534" max="11541" width="15.140625" style="45" customWidth="1"/>
    <col min="11542" max="11776" width="12.5703125" style="45"/>
    <col min="11777" max="11777" width="32.5703125" style="45" customWidth="1"/>
    <col min="11778" max="11780" width="19.7109375" style="45" customWidth="1"/>
    <col min="11781" max="11781" width="4" style="45" customWidth="1"/>
    <col min="11782" max="11785" width="18.5703125" style="45" customWidth="1"/>
    <col min="11786" max="11786" width="5.28515625" style="45" customWidth="1"/>
    <col min="11787" max="11787" width="19.28515625" style="45" customWidth="1"/>
    <col min="11788" max="11788" width="18.5703125" style="45" customWidth="1"/>
    <col min="11789" max="11789" width="17.42578125" style="45" customWidth="1"/>
    <col min="11790" max="11797" width="15.140625" style="45" customWidth="1"/>
    <col min="11798" max="12032" width="12.5703125" style="45"/>
    <col min="12033" max="12033" width="32.5703125" style="45" customWidth="1"/>
    <col min="12034" max="12036" width="19.7109375" style="45" customWidth="1"/>
    <col min="12037" max="12037" width="4" style="45" customWidth="1"/>
    <col min="12038" max="12041" width="18.5703125" style="45" customWidth="1"/>
    <col min="12042" max="12042" width="5.28515625" style="45" customWidth="1"/>
    <col min="12043" max="12043" width="19.28515625" style="45" customWidth="1"/>
    <col min="12044" max="12044" width="18.5703125" style="45" customWidth="1"/>
    <col min="12045" max="12045" width="17.42578125" style="45" customWidth="1"/>
    <col min="12046" max="12053" width="15.140625" style="45" customWidth="1"/>
    <col min="12054" max="12288" width="12.5703125" style="45"/>
    <col min="12289" max="12289" width="32.5703125" style="45" customWidth="1"/>
    <col min="12290" max="12292" width="19.7109375" style="45" customWidth="1"/>
    <col min="12293" max="12293" width="4" style="45" customWidth="1"/>
    <col min="12294" max="12297" width="18.5703125" style="45" customWidth="1"/>
    <col min="12298" max="12298" width="5.28515625" style="45" customWidth="1"/>
    <col min="12299" max="12299" width="19.28515625" style="45" customWidth="1"/>
    <col min="12300" max="12300" width="18.5703125" style="45" customWidth="1"/>
    <col min="12301" max="12301" width="17.42578125" style="45" customWidth="1"/>
    <col min="12302" max="12309" width="15.140625" style="45" customWidth="1"/>
    <col min="12310" max="12544" width="12.5703125" style="45"/>
    <col min="12545" max="12545" width="32.5703125" style="45" customWidth="1"/>
    <col min="12546" max="12548" width="19.7109375" style="45" customWidth="1"/>
    <col min="12549" max="12549" width="4" style="45" customWidth="1"/>
    <col min="12550" max="12553" width="18.5703125" style="45" customWidth="1"/>
    <col min="12554" max="12554" width="5.28515625" style="45" customWidth="1"/>
    <col min="12555" max="12555" width="19.28515625" style="45" customWidth="1"/>
    <col min="12556" max="12556" width="18.5703125" style="45" customWidth="1"/>
    <col min="12557" max="12557" width="17.42578125" style="45" customWidth="1"/>
    <col min="12558" max="12565" width="15.140625" style="45" customWidth="1"/>
    <col min="12566" max="12800" width="12.5703125" style="45"/>
    <col min="12801" max="12801" width="32.5703125" style="45" customWidth="1"/>
    <col min="12802" max="12804" width="19.7109375" style="45" customWidth="1"/>
    <col min="12805" max="12805" width="4" style="45" customWidth="1"/>
    <col min="12806" max="12809" width="18.5703125" style="45" customWidth="1"/>
    <col min="12810" max="12810" width="5.28515625" style="45" customWidth="1"/>
    <col min="12811" max="12811" width="19.28515625" style="45" customWidth="1"/>
    <col min="12812" max="12812" width="18.5703125" style="45" customWidth="1"/>
    <col min="12813" max="12813" width="17.42578125" style="45" customWidth="1"/>
    <col min="12814" max="12821" width="15.140625" style="45" customWidth="1"/>
    <col min="12822" max="13056" width="12.5703125" style="45"/>
    <col min="13057" max="13057" width="32.5703125" style="45" customWidth="1"/>
    <col min="13058" max="13060" width="19.7109375" style="45" customWidth="1"/>
    <col min="13061" max="13061" width="4" style="45" customWidth="1"/>
    <col min="13062" max="13065" width="18.5703125" style="45" customWidth="1"/>
    <col min="13066" max="13066" width="5.28515625" style="45" customWidth="1"/>
    <col min="13067" max="13067" width="19.28515625" style="45" customWidth="1"/>
    <col min="13068" max="13068" width="18.5703125" style="45" customWidth="1"/>
    <col min="13069" max="13069" width="17.42578125" style="45" customWidth="1"/>
    <col min="13070" max="13077" width="15.140625" style="45" customWidth="1"/>
    <col min="13078" max="13312" width="12.5703125" style="45"/>
    <col min="13313" max="13313" width="32.5703125" style="45" customWidth="1"/>
    <col min="13314" max="13316" width="19.7109375" style="45" customWidth="1"/>
    <col min="13317" max="13317" width="4" style="45" customWidth="1"/>
    <col min="13318" max="13321" width="18.5703125" style="45" customWidth="1"/>
    <col min="13322" max="13322" width="5.28515625" style="45" customWidth="1"/>
    <col min="13323" max="13323" width="19.28515625" style="45" customWidth="1"/>
    <col min="13324" max="13324" width="18.5703125" style="45" customWidth="1"/>
    <col min="13325" max="13325" width="17.42578125" style="45" customWidth="1"/>
    <col min="13326" max="13333" width="15.140625" style="45" customWidth="1"/>
    <col min="13334" max="13568" width="12.5703125" style="45"/>
    <col min="13569" max="13569" width="32.5703125" style="45" customWidth="1"/>
    <col min="13570" max="13572" width="19.7109375" style="45" customWidth="1"/>
    <col min="13573" max="13573" width="4" style="45" customWidth="1"/>
    <col min="13574" max="13577" width="18.5703125" style="45" customWidth="1"/>
    <col min="13578" max="13578" width="5.28515625" style="45" customWidth="1"/>
    <col min="13579" max="13579" width="19.28515625" style="45" customWidth="1"/>
    <col min="13580" max="13580" width="18.5703125" style="45" customWidth="1"/>
    <col min="13581" max="13581" width="17.42578125" style="45" customWidth="1"/>
    <col min="13582" max="13589" width="15.140625" style="45" customWidth="1"/>
    <col min="13590" max="13824" width="12.5703125" style="45"/>
    <col min="13825" max="13825" width="32.5703125" style="45" customWidth="1"/>
    <col min="13826" max="13828" width="19.7109375" style="45" customWidth="1"/>
    <col min="13829" max="13829" width="4" style="45" customWidth="1"/>
    <col min="13830" max="13833" width="18.5703125" style="45" customWidth="1"/>
    <col min="13834" max="13834" width="5.28515625" style="45" customWidth="1"/>
    <col min="13835" max="13835" width="19.28515625" style="45" customWidth="1"/>
    <col min="13836" max="13836" width="18.5703125" style="45" customWidth="1"/>
    <col min="13837" max="13837" width="17.42578125" style="45" customWidth="1"/>
    <col min="13838" max="13845" width="15.140625" style="45" customWidth="1"/>
    <col min="13846" max="14080" width="12.5703125" style="45"/>
    <col min="14081" max="14081" width="32.5703125" style="45" customWidth="1"/>
    <col min="14082" max="14084" width="19.7109375" style="45" customWidth="1"/>
    <col min="14085" max="14085" width="4" style="45" customWidth="1"/>
    <col min="14086" max="14089" width="18.5703125" style="45" customWidth="1"/>
    <col min="14090" max="14090" width="5.28515625" style="45" customWidth="1"/>
    <col min="14091" max="14091" width="19.28515625" style="45" customWidth="1"/>
    <col min="14092" max="14092" width="18.5703125" style="45" customWidth="1"/>
    <col min="14093" max="14093" width="17.42578125" style="45" customWidth="1"/>
    <col min="14094" max="14101" width="15.140625" style="45" customWidth="1"/>
    <col min="14102" max="14336" width="12.5703125" style="45"/>
    <col min="14337" max="14337" width="32.5703125" style="45" customWidth="1"/>
    <col min="14338" max="14340" width="19.7109375" style="45" customWidth="1"/>
    <col min="14341" max="14341" width="4" style="45" customWidth="1"/>
    <col min="14342" max="14345" width="18.5703125" style="45" customWidth="1"/>
    <col min="14346" max="14346" width="5.28515625" style="45" customWidth="1"/>
    <col min="14347" max="14347" width="19.28515625" style="45" customWidth="1"/>
    <col min="14348" max="14348" width="18.5703125" style="45" customWidth="1"/>
    <col min="14349" max="14349" width="17.42578125" style="45" customWidth="1"/>
    <col min="14350" max="14357" width="15.140625" style="45" customWidth="1"/>
    <col min="14358" max="14592" width="12.5703125" style="45"/>
    <col min="14593" max="14593" width="32.5703125" style="45" customWidth="1"/>
    <col min="14594" max="14596" width="19.7109375" style="45" customWidth="1"/>
    <col min="14597" max="14597" width="4" style="45" customWidth="1"/>
    <col min="14598" max="14601" width="18.5703125" style="45" customWidth="1"/>
    <col min="14602" max="14602" width="5.28515625" style="45" customWidth="1"/>
    <col min="14603" max="14603" width="19.28515625" style="45" customWidth="1"/>
    <col min="14604" max="14604" width="18.5703125" style="45" customWidth="1"/>
    <col min="14605" max="14605" width="17.42578125" style="45" customWidth="1"/>
    <col min="14606" max="14613" width="15.140625" style="45" customWidth="1"/>
    <col min="14614" max="14848" width="12.5703125" style="45"/>
    <col min="14849" max="14849" width="32.5703125" style="45" customWidth="1"/>
    <col min="14850" max="14852" width="19.7109375" style="45" customWidth="1"/>
    <col min="14853" max="14853" width="4" style="45" customWidth="1"/>
    <col min="14854" max="14857" width="18.5703125" style="45" customWidth="1"/>
    <col min="14858" max="14858" width="5.28515625" style="45" customWidth="1"/>
    <col min="14859" max="14859" width="19.28515625" style="45" customWidth="1"/>
    <col min="14860" max="14860" width="18.5703125" style="45" customWidth="1"/>
    <col min="14861" max="14861" width="17.42578125" style="45" customWidth="1"/>
    <col min="14862" max="14869" width="15.140625" style="45" customWidth="1"/>
    <col min="14870" max="15104" width="12.5703125" style="45"/>
    <col min="15105" max="15105" width="32.5703125" style="45" customWidth="1"/>
    <col min="15106" max="15108" width="19.7109375" style="45" customWidth="1"/>
    <col min="15109" max="15109" width="4" style="45" customWidth="1"/>
    <col min="15110" max="15113" width="18.5703125" style="45" customWidth="1"/>
    <col min="15114" max="15114" width="5.28515625" style="45" customWidth="1"/>
    <col min="15115" max="15115" width="19.28515625" style="45" customWidth="1"/>
    <col min="15116" max="15116" width="18.5703125" style="45" customWidth="1"/>
    <col min="15117" max="15117" width="17.42578125" style="45" customWidth="1"/>
    <col min="15118" max="15125" width="15.140625" style="45" customWidth="1"/>
    <col min="15126" max="15360" width="12.5703125" style="45"/>
    <col min="15361" max="15361" width="32.5703125" style="45" customWidth="1"/>
    <col min="15362" max="15364" width="19.7109375" style="45" customWidth="1"/>
    <col min="15365" max="15365" width="4" style="45" customWidth="1"/>
    <col min="15366" max="15369" width="18.5703125" style="45" customWidth="1"/>
    <col min="15370" max="15370" width="5.28515625" style="45" customWidth="1"/>
    <col min="15371" max="15371" width="19.28515625" style="45" customWidth="1"/>
    <col min="15372" max="15372" width="18.5703125" style="45" customWidth="1"/>
    <col min="15373" max="15373" width="17.42578125" style="45" customWidth="1"/>
    <col min="15374" max="15381" width="15.140625" style="45" customWidth="1"/>
    <col min="15382" max="15616" width="12.5703125" style="45"/>
    <col min="15617" max="15617" width="32.5703125" style="45" customWidth="1"/>
    <col min="15618" max="15620" width="19.7109375" style="45" customWidth="1"/>
    <col min="15621" max="15621" width="4" style="45" customWidth="1"/>
    <col min="15622" max="15625" width="18.5703125" style="45" customWidth="1"/>
    <col min="15626" max="15626" width="5.28515625" style="45" customWidth="1"/>
    <col min="15627" max="15627" width="19.28515625" style="45" customWidth="1"/>
    <col min="15628" max="15628" width="18.5703125" style="45" customWidth="1"/>
    <col min="15629" max="15629" width="17.42578125" style="45" customWidth="1"/>
    <col min="15630" max="15637" width="15.140625" style="45" customWidth="1"/>
    <col min="15638" max="15872" width="12.5703125" style="45"/>
    <col min="15873" max="15873" width="32.5703125" style="45" customWidth="1"/>
    <col min="15874" max="15876" width="19.7109375" style="45" customWidth="1"/>
    <col min="15877" max="15877" width="4" style="45" customWidth="1"/>
    <col min="15878" max="15881" width="18.5703125" style="45" customWidth="1"/>
    <col min="15882" max="15882" width="5.28515625" style="45" customWidth="1"/>
    <col min="15883" max="15883" width="19.28515625" style="45" customWidth="1"/>
    <col min="15884" max="15884" width="18.5703125" style="45" customWidth="1"/>
    <col min="15885" max="15885" width="17.42578125" style="45" customWidth="1"/>
    <col min="15886" max="15893" width="15.140625" style="45" customWidth="1"/>
    <col min="15894" max="16128" width="12.5703125" style="45"/>
    <col min="16129" max="16129" width="32.5703125" style="45" customWidth="1"/>
    <col min="16130" max="16132" width="19.7109375" style="45" customWidth="1"/>
    <col min="16133" max="16133" width="4" style="45" customWidth="1"/>
    <col min="16134" max="16137" width="18.5703125" style="45" customWidth="1"/>
    <col min="16138" max="16138" width="5.28515625" style="45" customWidth="1"/>
    <col min="16139" max="16139" width="19.28515625" style="45" customWidth="1"/>
    <col min="16140" max="16140" width="18.5703125" style="45" customWidth="1"/>
    <col min="16141" max="16141" width="17.42578125" style="45" customWidth="1"/>
    <col min="16142" max="16149" width="15.140625" style="45" customWidth="1"/>
    <col min="16150" max="16384" width="12.5703125" style="45"/>
  </cols>
  <sheetData>
    <row r="1" spans="1:14" ht="18" customHeight="1">
      <c r="A1" s="1401" t="s">
        <v>1230</v>
      </c>
      <c r="B1" s="838"/>
      <c r="C1" s="837"/>
      <c r="D1" s="837"/>
      <c r="E1" s="837"/>
      <c r="F1" s="837"/>
      <c r="G1" s="837"/>
      <c r="H1" s="837"/>
      <c r="I1" s="837"/>
      <c r="J1" s="837"/>
      <c r="K1" s="837"/>
      <c r="L1" s="837"/>
      <c r="M1" s="837"/>
    </row>
    <row r="2" spans="1:14" s="41" customFormat="1" ht="21" customHeight="1">
      <c r="A2" s="3" t="s">
        <v>816</v>
      </c>
      <c r="B2" s="3"/>
      <c r="C2" s="3"/>
      <c r="D2" s="3"/>
      <c r="E2" s="3"/>
      <c r="F2" s="3"/>
      <c r="G2" s="3"/>
      <c r="H2" s="3"/>
      <c r="I2" s="3"/>
      <c r="J2" s="3"/>
      <c r="K2" s="3"/>
      <c r="L2" s="3"/>
      <c r="M2" s="3"/>
    </row>
    <row r="3" spans="1:14" s="41" customFormat="1" ht="21" customHeight="1">
      <c r="A3" s="3" t="s">
        <v>817</v>
      </c>
      <c r="B3" s="3"/>
      <c r="C3" s="3"/>
      <c r="D3" s="3"/>
      <c r="E3" s="3"/>
      <c r="F3" s="3"/>
      <c r="G3" s="3"/>
      <c r="H3" s="3"/>
      <c r="I3" s="3"/>
      <c r="J3" s="3"/>
      <c r="K3" s="3"/>
      <c r="L3" s="3"/>
      <c r="M3" s="3"/>
    </row>
    <row r="4" spans="1:14" s="602" customFormat="1" ht="25.5" customHeight="1">
      <c r="A4" s="399">
        <v>45626</v>
      </c>
      <c r="B4" s="399"/>
      <c r="C4" s="399"/>
      <c r="D4" s="399"/>
      <c r="E4" s="399"/>
      <c r="F4" s="399"/>
      <c r="G4" s="399"/>
      <c r="H4" s="399"/>
      <c r="I4" s="399"/>
      <c r="J4" s="399"/>
      <c r="K4" s="399"/>
      <c r="L4" s="399"/>
      <c r="M4" s="399"/>
    </row>
    <row r="5" spans="1:14" s="385" customFormat="1" ht="19.5" customHeight="1">
      <c r="A5" s="800" t="s">
        <v>123</v>
      </c>
      <c r="B5" s="800"/>
      <c r="C5" s="800"/>
      <c r="D5" s="800"/>
      <c r="E5" s="800"/>
      <c r="F5" s="800"/>
      <c r="G5" s="800"/>
      <c r="H5" s="800"/>
      <c r="I5" s="800"/>
      <c r="J5" s="800"/>
      <c r="K5" s="800"/>
      <c r="L5" s="800"/>
      <c r="M5" s="800"/>
    </row>
    <row r="6" spans="1:14" ht="13.5" thickBot="1">
      <c r="A6" s="839"/>
      <c r="B6" s="7"/>
      <c r="C6" s="7"/>
      <c r="D6" s="7"/>
      <c r="E6" s="7"/>
      <c r="F6" s="7"/>
      <c r="G6" s="7"/>
      <c r="H6" s="7"/>
      <c r="I6" s="7"/>
      <c r="J6" s="7"/>
      <c r="K6" s="7"/>
      <c r="L6" s="7"/>
      <c r="M6" s="7"/>
    </row>
    <row r="7" spans="1:14" s="8" customFormat="1" ht="21" customHeight="1">
      <c r="A7" s="840"/>
      <c r="B7" s="841" t="s">
        <v>818</v>
      </c>
      <c r="C7" s="841"/>
      <c r="D7" s="841"/>
      <c r="E7" s="733"/>
      <c r="F7" s="841" t="s">
        <v>819</v>
      </c>
      <c r="G7" s="841"/>
      <c r="H7" s="841"/>
      <c r="I7" s="841"/>
      <c r="J7" s="733"/>
      <c r="K7" s="841" t="s">
        <v>820</v>
      </c>
      <c r="L7" s="841" t="s">
        <v>821</v>
      </c>
      <c r="M7" s="841" t="s">
        <v>822</v>
      </c>
    </row>
    <row r="8" spans="1:14" s="8" customFormat="1" ht="19.5" customHeight="1">
      <c r="A8" s="842"/>
      <c r="B8" s="843" t="s">
        <v>823</v>
      </c>
      <c r="C8" s="843" t="s">
        <v>824</v>
      </c>
      <c r="D8" s="843" t="s">
        <v>825</v>
      </c>
      <c r="E8" s="843"/>
      <c r="F8" s="843" t="s">
        <v>826</v>
      </c>
      <c r="G8" s="843" t="s">
        <v>827</v>
      </c>
      <c r="H8" s="843" t="s">
        <v>828</v>
      </c>
      <c r="I8" s="843" t="s">
        <v>829</v>
      </c>
      <c r="J8" s="843"/>
      <c r="K8" s="844" t="s">
        <v>830</v>
      </c>
      <c r="L8" s="844" t="s">
        <v>831</v>
      </c>
      <c r="M8" s="845" t="s">
        <v>822</v>
      </c>
    </row>
    <row r="9" spans="1:14" s="8" customFormat="1" ht="19.5" customHeight="1">
      <c r="A9" s="846" t="s">
        <v>832</v>
      </c>
      <c r="B9" s="843"/>
      <c r="C9" s="843"/>
      <c r="D9" s="843"/>
      <c r="E9" s="843"/>
      <c r="F9" s="843"/>
      <c r="G9" s="843"/>
      <c r="H9" s="843"/>
      <c r="I9" s="843"/>
      <c r="J9" s="843"/>
      <c r="K9" s="843"/>
      <c r="L9" s="843"/>
      <c r="M9" s="737"/>
    </row>
    <row r="10" spans="1:14" s="8" customFormat="1" ht="17.25" customHeight="1">
      <c r="A10" s="847"/>
      <c r="B10" s="848" t="s">
        <v>833</v>
      </c>
      <c r="C10" s="848" t="s">
        <v>834</v>
      </c>
      <c r="D10" s="848" t="s">
        <v>835</v>
      </c>
      <c r="E10" s="848"/>
      <c r="F10" s="848" t="s">
        <v>836</v>
      </c>
      <c r="G10" s="849" t="s">
        <v>837</v>
      </c>
      <c r="H10" s="849" t="s">
        <v>838</v>
      </c>
      <c r="I10" s="848" t="s">
        <v>839</v>
      </c>
      <c r="J10" s="848"/>
      <c r="K10" s="850" t="s">
        <v>174</v>
      </c>
      <c r="L10" s="850" t="s">
        <v>174</v>
      </c>
      <c r="M10" s="850" t="s">
        <v>174</v>
      </c>
    </row>
    <row r="11" spans="1:14" ht="9" customHeight="1">
      <c r="A11" s="851"/>
      <c r="B11" s="852"/>
      <c r="C11" s="853"/>
      <c r="D11" s="853"/>
      <c r="E11" s="853"/>
      <c r="F11" s="853"/>
      <c r="G11" s="853"/>
      <c r="H11" s="853"/>
      <c r="I11" s="853"/>
      <c r="J11" s="852"/>
      <c r="K11" s="852"/>
      <c r="L11" s="852"/>
      <c r="M11" s="854"/>
    </row>
    <row r="12" spans="1:14" ht="20.100000000000001" customHeight="1">
      <c r="A12" s="290" t="s">
        <v>29</v>
      </c>
      <c r="B12" s="855">
        <v>8456930.3900000006</v>
      </c>
      <c r="C12" s="855">
        <v>261865.78</v>
      </c>
      <c r="D12" s="855">
        <v>781122.18</v>
      </c>
      <c r="E12" s="855"/>
      <c r="F12" s="855">
        <v>89020319.953830004</v>
      </c>
      <c r="G12" s="855">
        <v>2618657.8709</v>
      </c>
      <c r="H12" s="855">
        <v>7811221.8816999998</v>
      </c>
      <c r="I12" s="855">
        <v>99450199.706430003</v>
      </c>
      <c r="J12" s="855"/>
      <c r="K12" s="698">
        <v>12.624057784079529</v>
      </c>
      <c r="L12" s="698">
        <v>12.624057784079529</v>
      </c>
      <c r="M12" s="698">
        <v>15.805888163734194</v>
      </c>
      <c r="N12" s="856"/>
    </row>
    <row r="13" spans="1:14" ht="20.100000000000001" customHeight="1">
      <c r="A13" s="290" t="s">
        <v>30</v>
      </c>
      <c r="B13" s="855">
        <v>263074.91000000003</v>
      </c>
      <c r="C13" s="855">
        <v>162.01</v>
      </c>
      <c r="D13" s="855">
        <v>24258.78</v>
      </c>
      <c r="E13" s="855"/>
      <c r="F13" s="855">
        <v>2769209.6141500003</v>
      </c>
      <c r="G13" s="855">
        <v>1620.15</v>
      </c>
      <c r="H13" s="855">
        <v>242587.87349999999</v>
      </c>
      <c r="I13" s="855">
        <v>3013417.6376499999</v>
      </c>
      <c r="J13" s="855"/>
      <c r="K13" s="698">
        <v>12.674475703155375</v>
      </c>
      <c r="L13" s="698">
        <v>12.674475703155375</v>
      </c>
      <c r="M13" s="698">
        <v>13.926726706429088</v>
      </c>
      <c r="N13" s="856"/>
    </row>
    <row r="14" spans="1:14" ht="20.100000000000001" customHeight="1">
      <c r="A14" s="290" t="s">
        <v>31</v>
      </c>
      <c r="B14" s="855">
        <v>13286488.85</v>
      </c>
      <c r="C14" s="855">
        <v>417722.21</v>
      </c>
      <c r="D14" s="855">
        <v>1822385.94</v>
      </c>
      <c r="E14" s="855"/>
      <c r="F14" s="855">
        <v>139857777.45754001</v>
      </c>
      <c r="G14" s="855">
        <v>4177222.13448</v>
      </c>
      <c r="H14" s="855">
        <v>18223859.479490001</v>
      </c>
      <c r="I14" s="855">
        <v>162258859.07151002</v>
      </c>
      <c r="J14" s="855"/>
      <c r="K14" s="698">
        <v>12.87999269295978</v>
      </c>
      <c r="L14" s="698">
        <v>12.87999269295978</v>
      </c>
      <c r="M14" s="698">
        <v>18.463472283176451</v>
      </c>
      <c r="N14" s="856"/>
    </row>
    <row r="15" spans="1:14" ht="20.100000000000001" customHeight="1">
      <c r="A15" s="290" t="s">
        <v>32</v>
      </c>
      <c r="B15" s="855">
        <v>918990.09</v>
      </c>
      <c r="C15" s="855">
        <v>2990.75</v>
      </c>
      <c r="D15" s="855">
        <v>124149.92</v>
      </c>
      <c r="E15" s="855"/>
      <c r="F15" s="855">
        <v>9673579.9169500005</v>
      </c>
      <c r="G15" s="855">
        <v>29907.5645</v>
      </c>
      <c r="H15" s="855">
        <v>1241499.2493</v>
      </c>
      <c r="I15" s="855">
        <v>10944986.73075</v>
      </c>
      <c r="J15" s="855"/>
      <c r="K15" s="698">
        <v>9.3579578679335746</v>
      </c>
      <c r="L15" s="698">
        <v>10.06375690795158</v>
      </c>
      <c r="M15" s="698">
        <v>12.987791200163651</v>
      </c>
      <c r="N15" s="856"/>
    </row>
    <row r="16" spans="1:14" ht="20.100000000000001" customHeight="1">
      <c r="A16" s="290" t="s">
        <v>33</v>
      </c>
      <c r="B16" s="855">
        <v>1535917.73</v>
      </c>
      <c r="C16" s="855">
        <v>59869.23</v>
      </c>
      <c r="D16" s="855">
        <v>118637.15000000001</v>
      </c>
      <c r="E16" s="855"/>
      <c r="F16" s="855">
        <v>16167555.056399999</v>
      </c>
      <c r="G16" s="855">
        <v>598692.32370000007</v>
      </c>
      <c r="H16" s="855">
        <v>1186371.5227999999</v>
      </c>
      <c r="I16" s="855">
        <v>17952618.902899999</v>
      </c>
      <c r="J16" s="855"/>
      <c r="K16" s="698">
        <v>10.118784174262053</v>
      </c>
      <c r="L16" s="698">
        <v>10.118784174262053</v>
      </c>
      <c r="M16" s="698">
        <v>14.495512320464311</v>
      </c>
      <c r="N16" s="856"/>
    </row>
    <row r="17" spans="1:14" ht="20.100000000000001" customHeight="1">
      <c r="A17" s="290" t="s">
        <v>114</v>
      </c>
      <c r="B17" s="855">
        <v>5646642.9299999997</v>
      </c>
      <c r="C17" s="855">
        <v>150919.01999999999</v>
      </c>
      <c r="D17" s="855">
        <v>467509.28</v>
      </c>
      <c r="E17" s="855"/>
      <c r="F17" s="855">
        <v>59438346.637099996</v>
      </c>
      <c r="G17" s="855">
        <v>1509190.253</v>
      </c>
      <c r="H17" s="855">
        <v>4675092.8449999997</v>
      </c>
      <c r="I17" s="855">
        <v>65622629.735099994</v>
      </c>
      <c r="J17" s="855"/>
      <c r="K17" s="698">
        <v>16.14082287798789</v>
      </c>
      <c r="L17" s="698">
        <v>16.14082287798789</v>
      </c>
      <c r="M17" s="698">
        <v>17.067966766919632</v>
      </c>
      <c r="N17" s="856"/>
    </row>
    <row r="18" spans="1:14" ht="20.100000000000001" customHeight="1">
      <c r="A18" s="290" t="s">
        <v>35</v>
      </c>
      <c r="B18" s="855">
        <v>267547.88</v>
      </c>
      <c r="C18" s="855">
        <v>91085.89</v>
      </c>
      <c r="D18" s="855">
        <v>89658.44</v>
      </c>
      <c r="E18" s="855"/>
      <c r="F18" s="855">
        <v>2816293.5227800002</v>
      </c>
      <c r="G18" s="855">
        <v>910858.9595</v>
      </c>
      <c r="H18" s="855">
        <v>896584.45152999996</v>
      </c>
      <c r="I18" s="855">
        <v>4623736.9338100003</v>
      </c>
      <c r="J18" s="855"/>
      <c r="K18" s="698">
        <v>24.72624458208751</v>
      </c>
      <c r="L18" s="698">
        <v>24.72624458208751</v>
      </c>
      <c r="M18" s="698">
        <v>25.086720982906861</v>
      </c>
      <c r="N18" s="856"/>
    </row>
    <row r="19" spans="1:14" ht="20.100000000000001" customHeight="1">
      <c r="A19" s="290" t="s">
        <v>36</v>
      </c>
      <c r="B19" s="855">
        <v>5329019.0199999996</v>
      </c>
      <c r="C19" s="855">
        <v>121965.34</v>
      </c>
      <c r="D19" s="855">
        <v>542618.69999999995</v>
      </c>
      <c r="E19" s="855"/>
      <c r="F19" s="855">
        <v>56094937.139480002</v>
      </c>
      <c r="G19" s="855">
        <v>1219653.4753</v>
      </c>
      <c r="H19" s="855">
        <v>5426187.0082999999</v>
      </c>
      <c r="I19" s="855">
        <v>62740777.62308</v>
      </c>
      <c r="J19" s="855"/>
      <c r="K19" s="698">
        <v>12.485663319197963</v>
      </c>
      <c r="L19" s="698">
        <v>12.485663319197963</v>
      </c>
      <c r="M19" s="698">
        <v>16.224202183731002</v>
      </c>
      <c r="N19" s="856"/>
    </row>
    <row r="20" spans="1:14" ht="20.100000000000001" customHeight="1">
      <c r="A20" s="290" t="s">
        <v>37</v>
      </c>
      <c r="B20" s="855">
        <v>1078495.3600000001</v>
      </c>
      <c r="C20" s="855">
        <v>24612.16</v>
      </c>
      <c r="D20" s="855">
        <v>159997.81</v>
      </c>
      <c r="E20" s="855"/>
      <c r="F20" s="855">
        <v>11352582.798950002</v>
      </c>
      <c r="G20" s="855">
        <v>246121.62040000001</v>
      </c>
      <c r="H20" s="855">
        <v>1599978.1077999999</v>
      </c>
      <c r="I20" s="855">
        <v>13198682.527150001</v>
      </c>
      <c r="J20" s="855"/>
      <c r="K20" s="698">
        <v>16.810615352890238</v>
      </c>
      <c r="L20" s="698">
        <v>16.810615352890238</v>
      </c>
      <c r="M20" s="698">
        <v>19.166799016998169</v>
      </c>
      <c r="N20" s="856"/>
    </row>
    <row r="21" spans="1:14" ht="20.100000000000001" customHeight="1">
      <c r="A21" s="290" t="s">
        <v>38</v>
      </c>
      <c r="B21" s="855">
        <v>497173.75</v>
      </c>
      <c r="C21" s="855">
        <v>9846.8000000000011</v>
      </c>
      <c r="D21" s="855">
        <v>29035.45</v>
      </c>
      <c r="E21" s="855"/>
      <c r="F21" s="855">
        <v>5233407.94087</v>
      </c>
      <c r="G21" s="855">
        <v>98468.060900000011</v>
      </c>
      <c r="H21" s="855">
        <v>290354.50530999998</v>
      </c>
      <c r="I21" s="855">
        <v>5622230.5070799999</v>
      </c>
      <c r="J21" s="855"/>
      <c r="K21" s="698">
        <v>13.638542858857353</v>
      </c>
      <c r="L21" s="698">
        <v>13.638542858857353</v>
      </c>
      <c r="M21" s="698">
        <v>14.571205280278793</v>
      </c>
      <c r="N21" s="856"/>
    </row>
    <row r="22" spans="1:14" ht="20.100000000000001" customHeight="1">
      <c r="A22" s="290" t="s">
        <v>96</v>
      </c>
      <c r="B22" s="855">
        <v>345759.23</v>
      </c>
      <c r="C22" s="855">
        <v>15606.220000000001</v>
      </c>
      <c r="D22" s="855">
        <v>60255.67</v>
      </c>
      <c r="E22" s="855"/>
      <c r="F22" s="855">
        <v>3639570.88698</v>
      </c>
      <c r="G22" s="855">
        <v>156062.2922</v>
      </c>
      <c r="H22" s="855">
        <v>602556.76789999998</v>
      </c>
      <c r="I22" s="855">
        <v>4398189.9470800003</v>
      </c>
      <c r="J22" s="855"/>
      <c r="K22" s="698">
        <v>20.271135005648834</v>
      </c>
      <c r="L22" s="698">
        <v>20.271135005648834</v>
      </c>
      <c r="M22" s="698">
        <v>21.009500376852667</v>
      </c>
      <c r="N22" s="856"/>
    </row>
    <row r="23" spans="1:14" ht="20.100000000000001" customHeight="1">
      <c r="A23" s="290" t="s">
        <v>40</v>
      </c>
      <c r="B23" s="855">
        <v>706199.33</v>
      </c>
      <c r="C23" s="855">
        <v>47543.98</v>
      </c>
      <c r="D23" s="855">
        <v>79408.23</v>
      </c>
      <c r="E23" s="855"/>
      <c r="F23" s="855">
        <v>7433677.1889700005</v>
      </c>
      <c r="G23" s="855">
        <v>475439.8358</v>
      </c>
      <c r="H23" s="855">
        <v>794082.37410000002</v>
      </c>
      <c r="I23" s="855">
        <v>8703199.3988700006</v>
      </c>
      <c r="J23" s="855"/>
      <c r="K23" s="698">
        <v>15.841449090296871</v>
      </c>
      <c r="L23" s="698">
        <v>15.841449090296871</v>
      </c>
      <c r="M23" s="698">
        <v>19.037199545859796</v>
      </c>
      <c r="N23" s="856"/>
    </row>
    <row r="24" spans="1:14" ht="20.100000000000001" customHeight="1">
      <c r="A24" s="290" t="s">
        <v>41</v>
      </c>
      <c r="B24" s="855">
        <v>127664.25</v>
      </c>
      <c r="C24" s="855">
        <v>341.94</v>
      </c>
      <c r="D24" s="855">
        <v>32001.55</v>
      </c>
      <c r="E24" s="855"/>
      <c r="F24" s="855">
        <v>1343834.3100699999</v>
      </c>
      <c r="G24" s="855">
        <v>3419.4553999999998</v>
      </c>
      <c r="H24" s="855">
        <v>320015.51250000001</v>
      </c>
      <c r="I24" s="855">
        <v>1667269.2779699999</v>
      </c>
      <c r="J24" s="855"/>
      <c r="K24" s="698">
        <v>17.508492434865797</v>
      </c>
      <c r="L24" s="698">
        <v>17.508492434865797</v>
      </c>
      <c r="M24" s="698">
        <v>17.617723146434333</v>
      </c>
      <c r="N24" s="856"/>
    </row>
    <row r="25" spans="1:14" ht="20.100000000000001" customHeight="1">
      <c r="A25" s="857" t="s">
        <v>42</v>
      </c>
      <c r="B25" s="855">
        <v>69704.02</v>
      </c>
      <c r="C25" s="855">
        <v>354.53000000000003</v>
      </c>
      <c r="D25" s="855">
        <v>17514.64</v>
      </c>
      <c r="E25" s="855"/>
      <c r="F25" s="855">
        <v>733726.62017999997</v>
      </c>
      <c r="G25" s="855">
        <v>3545.3282000000004</v>
      </c>
      <c r="H25" s="855">
        <v>175146.40435</v>
      </c>
      <c r="I25" s="855">
        <v>912418.35272999993</v>
      </c>
      <c r="J25" s="855"/>
      <c r="K25" s="698">
        <v>12.037877102132045</v>
      </c>
      <c r="L25" s="698">
        <v>12.037877102132045</v>
      </c>
      <c r="M25" s="698">
        <v>16.755523757760692</v>
      </c>
      <c r="N25" s="856"/>
    </row>
    <row r="26" spans="1:14" ht="20.100000000000001" customHeight="1">
      <c r="A26" s="290" t="s">
        <v>43</v>
      </c>
      <c r="B26" s="855">
        <v>121735.03</v>
      </c>
      <c r="C26" s="855">
        <v>7592.96</v>
      </c>
      <c r="D26" s="855">
        <v>14306.48</v>
      </c>
      <c r="E26" s="855"/>
      <c r="F26" s="855">
        <v>1281421.4597499999</v>
      </c>
      <c r="G26" s="855">
        <v>75929.689299999998</v>
      </c>
      <c r="H26" s="855">
        <v>143064.82740000001</v>
      </c>
      <c r="I26" s="855">
        <v>1500415.97645</v>
      </c>
      <c r="J26" s="855"/>
      <c r="K26" s="698">
        <v>35.230889959351977</v>
      </c>
      <c r="L26" s="698">
        <v>35.230889959351977</v>
      </c>
      <c r="M26" s="698">
        <v>40.582329766541946</v>
      </c>
      <c r="N26" s="856"/>
    </row>
    <row r="27" spans="1:14" ht="20.100000000000001" customHeight="1">
      <c r="A27" s="290" t="s">
        <v>44</v>
      </c>
      <c r="B27" s="855">
        <v>44869.96</v>
      </c>
      <c r="C27" s="855">
        <v>4466.62</v>
      </c>
      <c r="D27" s="855">
        <v>6797.06</v>
      </c>
      <c r="E27" s="855"/>
      <c r="F27" s="855">
        <v>472315.45166000002</v>
      </c>
      <c r="G27" s="855">
        <v>44666.213799999998</v>
      </c>
      <c r="H27" s="855">
        <v>67970.647599999997</v>
      </c>
      <c r="I27" s="855">
        <v>584952.31306000007</v>
      </c>
      <c r="J27" s="855"/>
      <c r="K27" s="698">
        <v>50.866328007673076</v>
      </c>
      <c r="L27" s="698">
        <v>50.866328007673076</v>
      </c>
      <c r="M27" s="698">
        <v>51.88045526384235</v>
      </c>
      <c r="N27" s="856"/>
    </row>
    <row r="28" spans="1:14" ht="20.100000000000001" customHeight="1">
      <c r="A28" s="290" t="s">
        <v>770</v>
      </c>
      <c r="B28" s="855">
        <v>152034.06</v>
      </c>
      <c r="C28" s="855">
        <v>13965.67</v>
      </c>
      <c r="D28" s="855">
        <v>10695.800000000001</v>
      </c>
      <c r="E28" s="855"/>
      <c r="F28" s="855">
        <v>1600358.5280899999</v>
      </c>
      <c r="G28" s="855">
        <v>139656.70269000001</v>
      </c>
      <c r="H28" s="855">
        <v>106958.0874</v>
      </c>
      <c r="I28" s="855">
        <v>1846973.3181799999</v>
      </c>
      <c r="J28" s="855"/>
      <c r="K28" s="698">
        <v>30.145311258441527</v>
      </c>
      <c r="L28" s="698">
        <v>30.145311258441527</v>
      </c>
      <c r="M28" s="698">
        <v>30.870568127355487</v>
      </c>
      <c r="N28" s="856"/>
    </row>
    <row r="29" spans="1:14" ht="24" customHeight="1" thickBot="1">
      <c r="A29" s="858" t="s">
        <v>771</v>
      </c>
      <c r="B29" s="859">
        <v>38848246.789999999</v>
      </c>
      <c r="C29" s="859">
        <v>1230911.1099999999</v>
      </c>
      <c r="D29" s="859">
        <v>4380353.08</v>
      </c>
      <c r="E29" s="859"/>
      <c r="F29" s="859">
        <v>408928914.48374999</v>
      </c>
      <c r="G29" s="859">
        <v>12309111.93007</v>
      </c>
      <c r="H29" s="859">
        <v>43803531.545979992</v>
      </c>
      <c r="I29" s="859">
        <v>465041557.9598</v>
      </c>
      <c r="J29" s="859"/>
      <c r="K29" s="860">
        <v>13.608625680418607</v>
      </c>
      <c r="L29" s="860">
        <v>13.625237015270249</v>
      </c>
      <c r="M29" s="860">
        <v>17.314525166705277</v>
      </c>
      <c r="N29" s="856"/>
    </row>
    <row r="30" spans="1:14" ht="12" customHeight="1">
      <c r="A30" s="861"/>
      <c r="B30" s="861"/>
      <c r="C30" s="861"/>
      <c r="D30" s="861"/>
      <c r="E30" s="861"/>
      <c r="F30" s="861"/>
      <c r="G30" s="861"/>
      <c r="H30" s="861"/>
      <c r="I30" s="861"/>
      <c r="J30" s="861"/>
      <c r="K30" s="861"/>
      <c r="L30" s="861"/>
      <c r="M30" s="861"/>
    </row>
    <row r="31" spans="1:14" ht="13.5">
      <c r="A31" s="862" t="s">
        <v>840</v>
      </c>
      <c r="B31" s="863"/>
      <c r="C31" s="863"/>
      <c r="D31" s="863"/>
      <c r="E31" s="863"/>
      <c r="F31" s="863"/>
      <c r="G31" s="18"/>
      <c r="H31" s="18"/>
      <c r="I31" s="18"/>
      <c r="J31" s="18"/>
      <c r="K31" s="18"/>
      <c r="L31" s="18"/>
      <c r="M31" s="18"/>
    </row>
    <row r="32" spans="1:14" ht="13.5">
      <c r="A32" s="862" t="s">
        <v>841</v>
      </c>
      <c r="B32" s="18"/>
      <c r="C32" s="18"/>
      <c r="D32" s="18"/>
      <c r="E32" s="18"/>
      <c r="F32" s="18"/>
      <c r="G32" s="18"/>
      <c r="H32" s="18"/>
      <c r="I32" s="18"/>
      <c r="J32" s="18"/>
      <c r="K32" s="18"/>
      <c r="L32" s="18"/>
      <c r="M32" s="18"/>
    </row>
    <row r="33" spans="1:13">
      <c r="A33" s="864" t="s">
        <v>842</v>
      </c>
      <c r="B33" s="864"/>
      <c r="C33" s="864"/>
      <c r="D33" s="864"/>
      <c r="E33" s="864"/>
      <c r="F33" s="864"/>
      <c r="G33" s="864"/>
      <c r="H33" s="864"/>
      <c r="I33" s="864"/>
      <c r="J33" s="864"/>
      <c r="K33" s="864"/>
      <c r="L33" s="864"/>
      <c r="M33" s="864"/>
    </row>
    <row r="34" spans="1:13" s="865" customFormat="1" ht="29.25" customHeight="1">
      <c r="A34" s="864" t="s">
        <v>843</v>
      </c>
      <c r="B34" s="864"/>
      <c r="C34" s="864"/>
      <c r="D34" s="864"/>
      <c r="E34" s="864"/>
      <c r="F34" s="864"/>
      <c r="G34" s="864"/>
      <c r="H34" s="864"/>
      <c r="I34" s="864"/>
      <c r="J34" s="864"/>
      <c r="K34" s="864"/>
      <c r="L34" s="864"/>
      <c r="M34" s="864"/>
    </row>
    <row r="35" spans="1:13" s="865" customFormat="1" ht="26.25" customHeight="1">
      <c r="A35" s="864" t="s">
        <v>844</v>
      </c>
      <c r="B35" s="864"/>
      <c r="C35" s="864"/>
      <c r="D35" s="864"/>
      <c r="E35" s="864"/>
      <c r="F35" s="864"/>
      <c r="G35" s="864"/>
      <c r="H35" s="864"/>
      <c r="I35" s="864"/>
      <c r="J35" s="864"/>
      <c r="K35" s="864"/>
      <c r="L35" s="864"/>
      <c r="M35" s="864"/>
    </row>
    <row r="36" spans="1:13" s="865" customFormat="1" ht="23.25" customHeight="1">
      <c r="A36" s="864" t="s">
        <v>845</v>
      </c>
      <c r="B36" s="864"/>
      <c r="C36" s="864"/>
      <c r="D36" s="864"/>
      <c r="E36" s="864"/>
      <c r="F36" s="864"/>
      <c r="G36" s="864"/>
      <c r="H36" s="864"/>
      <c r="I36" s="864"/>
      <c r="J36" s="864"/>
      <c r="K36" s="864"/>
      <c r="L36" s="864"/>
      <c r="M36" s="864"/>
    </row>
    <row r="37" spans="1:13" s="865" customFormat="1" ht="25.5" customHeight="1">
      <c r="A37" s="864" t="s">
        <v>846</v>
      </c>
      <c r="B37" s="864"/>
      <c r="C37" s="864"/>
      <c r="D37" s="864"/>
      <c r="E37" s="864"/>
      <c r="F37" s="864"/>
      <c r="G37" s="864"/>
      <c r="H37" s="864"/>
      <c r="I37" s="864"/>
      <c r="J37" s="864"/>
      <c r="K37" s="864"/>
      <c r="L37" s="864"/>
      <c r="M37" s="864"/>
    </row>
    <row r="38" spans="1:13" ht="13.15" customHeight="1">
      <c r="A38" s="866" t="s">
        <v>847</v>
      </c>
      <c r="B38" s="867"/>
      <c r="C38" s="867"/>
      <c r="D38" s="867"/>
      <c r="E38" s="867"/>
      <c r="F38" s="867"/>
      <c r="G38" s="867"/>
      <c r="H38" s="867"/>
      <c r="I38" s="867"/>
      <c r="J38" s="867"/>
      <c r="K38" s="868"/>
      <c r="L38" s="868"/>
      <c r="M38" s="867"/>
    </row>
    <row r="41" spans="1:13">
      <c r="A41" s="869"/>
      <c r="B41" s="869"/>
      <c r="C41" s="869"/>
      <c r="D41" s="869"/>
      <c r="E41" s="869"/>
      <c r="F41" s="869"/>
      <c r="G41" s="869"/>
      <c r="H41" s="869"/>
      <c r="I41" s="869"/>
      <c r="J41" s="869"/>
      <c r="K41" s="869"/>
      <c r="L41" s="869"/>
      <c r="M41" s="869"/>
    </row>
    <row r="42" spans="1:13">
      <c r="A42" s="870"/>
      <c r="B42" s="870"/>
      <c r="C42" s="870"/>
      <c r="D42" s="870"/>
      <c r="E42" s="870"/>
      <c r="F42" s="870"/>
      <c r="G42" s="870"/>
      <c r="H42" s="870"/>
      <c r="I42" s="870"/>
      <c r="J42" s="870"/>
      <c r="K42" s="870"/>
      <c r="L42" s="870"/>
      <c r="M42" s="870"/>
    </row>
    <row r="43" spans="1:13">
      <c r="A43" s="870"/>
      <c r="B43" s="870"/>
      <c r="C43" s="870"/>
      <c r="D43" s="870"/>
      <c r="E43" s="870"/>
      <c r="F43" s="870"/>
      <c r="G43" s="870"/>
      <c r="H43" s="870"/>
      <c r="I43" s="870"/>
      <c r="J43" s="870"/>
      <c r="K43" s="870"/>
      <c r="L43" s="870"/>
      <c r="M43" s="870"/>
    </row>
    <row r="44" spans="1:13">
      <c r="A44" s="870"/>
      <c r="B44" s="870"/>
      <c r="C44" s="870"/>
      <c r="D44" s="870"/>
      <c r="E44" s="870"/>
      <c r="F44" s="870"/>
      <c r="G44" s="870"/>
      <c r="H44" s="870"/>
      <c r="I44" s="870"/>
      <c r="J44" s="870"/>
      <c r="K44" s="870"/>
      <c r="L44" s="870"/>
      <c r="M44" s="870"/>
    </row>
    <row r="45" spans="1:13">
      <c r="A45" s="870"/>
      <c r="B45" s="870"/>
      <c r="C45" s="870"/>
      <c r="D45" s="870"/>
      <c r="E45" s="870"/>
      <c r="F45" s="870"/>
      <c r="G45" s="870"/>
      <c r="H45" s="870"/>
      <c r="I45" s="870"/>
      <c r="J45" s="870"/>
      <c r="K45" s="870"/>
      <c r="L45" s="870"/>
      <c r="M45" s="870"/>
    </row>
  </sheetData>
  <mergeCells count="30">
    <mergeCell ref="A44:M44"/>
    <mergeCell ref="A45:M45"/>
    <mergeCell ref="A35:M35"/>
    <mergeCell ref="A36:M36"/>
    <mergeCell ref="A37:M37"/>
    <mergeCell ref="A41:M41"/>
    <mergeCell ref="A42:M42"/>
    <mergeCell ref="A43:M43"/>
    <mergeCell ref="K8:K9"/>
    <mergeCell ref="L8:L9"/>
    <mergeCell ref="M8:M9"/>
    <mergeCell ref="A30:M30"/>
    <mergeCell ref="A33:M33"/>
    <mergeCell ref="A34:M34"/>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3D78AA88-81CB-4FE0-A47F-F256CD9C004C}"/>
  </hyperlinks>
  <printOptions horizontalCentered="1" verticalCentered="1"/>
  <pageMargins left="0.59055118110236227" right="0.59055118110236227" top="0.51181102362204722" bottom="0.39370078740157483" header="0.51181102362204722" footer="0.51181102362204722"/>
  <pageSetup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CCDF-35F7-4CEE-B4EC-5D2F2BC22484}">
  <dimension ref="A1:Z201"/>
  <sheetViews>
    <sheetView showGridLines="0" zoomScaleNormal="100" workbookViewId="0"/>
  </sheetViews>
  <sheetFormatPr baseColWidth="10" defaultColWidth="12.5703125" defaultRowHeight="12.75"/>
  <cols>
    <col min="1" max="1" width="32" style="45" customWidth="1"/>
    <col min="2" max="4" width="10.5703125" style="45" customWidth="1"/>
    <col min="5" max="5" width="9.5703125" style="45" bestFit="1" customWidth="1"/>
    <col min="6" max="6" width="10.5703125" style="45" customWidth="1"/>
    <col min="7" max="8" width="11.85546875" style="45" customWidth="1"/>
    <col min="9" max="12" width="10.5703125" style="45" customWidth="1"/>
    <col min="13" max="15" width="10.42578125" style="45" customWidth="1"/>
    <col min="16" max="17" width="10.5703125" style="45" customWidth="1"/>
    <col min="18" max="18" width="9.85546875" style="45" customWidth="1"/>
    <col min="19" max="19" width="9.7109375" style="45" customWidth="1"/>
    <col min="20" max="20" width="10.5703125" style="45" customWidth="1"/>
    <col min="21" max="21" width="10.7109375" style="45" customWidth="1"/>
    <col min="22" max="22" width="12" style="45" customWidth="1"/>
    <col min="23" max="23" width="11.7109375" style="45" customWidth="1"/>
    <col min="24" max="24" width="13.42578125" style="45" customWidth="1"/>
    <col min="25" max="30" width="15.140625" style="45" customWidth="1"/>
    <col min="31" max="256" width="12.5703125" style="45"/>
    <col min="257" max="257" width="32" style="45" customWidth="1"/>
    <col min="258" max="260" width="10.5703125" style="45" customWidth="1"/>
    <col min="261" max="261" width="9.5703125" style="45" bestFit="1" customWidth="1"/>
    <col min="262" max="262" width="10.5703125" style="45" customWidth="1"/>
    <col min="263" max="264" width="11.85546875" style="45" customWidth="1"/>
    <col min="265" max="268" width="10.5703125" style="45" customWidth="1"/>
    <col min="269" max="271" width="10.42578125" style="45" customWidth="1"/>
    <col min="272" max="273" width="10.5703125" style="45" customWidth="1"/>
    <col min="274" max="274" width="9.85546875" style="45" customWidth="1"/>
    <col min="275" max="275" width="9.7109375" style="45" customWidth="1"/>
    <col min="276" max="276" width="10.5703125" style="45" customWidth="1"/>
    <col min="277" max="277" width="10.7109375" style="45" customWidth="1"/>
    <col min="278" max="278" width="12" style="45" customWidth="1"/>
    <col min="279" max="279" width="11.7109375" style="45" customWidth="1"/>
    <col min="280" max="280" width="13.42578125" style="45" customWidth="1"/>
    <col min="281" max="286" width="15.140625" style="45" customWidth="1"/>
    <col min="287" max="512" width="12.5703125" style="45"/>
    <col min="513" max="513" width="32" style="45" customWidth="1"/>
    <col min="514" max="516" width="10.5703125" style="45" customWidth="1"/>
    <col min="517" max="517" width="9.5703125" style="45" bestFit="1" customWidth="1"/>
    <col min="518" max="518" width="10.5703125" style="45" customWidth="1"/>
    <col min="519" max="520" width="11.85546875" style="45" customWidth="1"/>
    <col min="521" max="524" width="10.5703125" style="45" customWidth="1"/>
    <col min="525" max="527" width="10.42578125" style="45" customWidth="1"/>
    <col min="528" max="529" width="10.5703125" style="45" customWidth="1"/>
    <col min="530" max="530" width="9.85546875" style="45" customWidth="1"/>
    <col min="531" max="531" width="9.7109375" style="45" customWidth="1"/>
    <col min="532" max="532" width="10.5703125" style="45" customWidth="1"/>
    <col min="533" max="533" width="10.7109375" style="45" customWidth="1"/>
    <col min="534" max="534" width="12" style="45" customWidth="1"/>
    <col min="535" max="535" width="11.7109375" style="45" customWidth="1"/>
    <col min="536" max="536" width="13.42578125" style="45" customWidth="1"/>
    <col min="537" max="542" width="15.140625" style="45" customWidth="1"/>
    <col min="543" max="768" width="12.5703125" style="45"/>
    <col min="769" max="769" width="32" style="45" customWidth="1"/>
    <col min="770" max="772" width="10.5703125" style="45" customWidth="1"/>
    <col min="773" max="773" width="9.5703125" style="45" bestFit="1" customWidth="1"/>
    <col min="774" max="774" width="10.5703125" style="45" customWidth="1"/>
    <col min="775" max="776" width="11.85546875" style="45" customWidth="1"/>
    <col min="777" max="780" width="10.5703125" style="45" customWidth="1"/>
    <col min="781" max="783" width="10.42578125" style="45" customWidth="1"/>
    <col min="784" max="785" width="10.5703125" style="45" customWidth="1"/>
    <col min="786" max="786" width="9.85546875" style="45" customWidth="1"/>
    <col min="787" max="787" width="9.7109375" style="45" customWidth="1"/>
    <col min="788" max="788" width="10.5703125" style="45" customWidth="1"/>
    <col min="789" max="789" width="10.7109375" style="45" customWidth="1"/>
    <col min="790" max="790" width="12" style="45" customWidth="1"/>
    <col min="791" max="791" width="11.7109375" style="45" customWidth="1"/>
    <col min="792" max="792" width="13.42578125" style="45" customWidth="1"/>
    <col min="793" max="798" width="15.140625" style="45" customWidth="1"/>
    <col min="799" max="1024" width="12.5703125" style="45"/>
    <col min="1025" max="1025" width="32" style="45" customWidth="1"/>
    <col min="1026" max="1028" width="10.5703125" style="45" customWidth="1"/>
    <col min="1029" max="1029" width="9.5703125" style="45" bestFit="1" customWidth="1"/>
    <col min="1030" max="1030" width="10.5703125" style="45" customWidth="1"/>
    <col min="1031" max="1032" width="11.85546875" style="45" customWidth="1"/>
    <col min="1033" max="1036" width="10.5703125" style="45" customWidth="1"/>
    <col min="1037" max="1039" width="10.42578125" style="45" customWidth="1"/>
    <col min="1040" max="1041" width="10.5703125" style="45" customWidth="1"/>
    <col min="1042" max="1042" width="9.85546875" style="45" customWidth="1"/>
    <col min="1043" max="1043" width="9.7109375" style="45" customWidth="1"/>
    <col min="1044" max="1044" width="10.5703125" style="45" customWidth="1"/>
    <col min="1045" max="1045" width="10.7109375" style="45" customWidth="1"/>
    <col min="1046" max="1046" width="12" style="45" customWidth="1"/>
    <col min="1047" max="1047" width="11.7109375" style="45" customWidth="1"/>
    <col min="1048" max="1048" width="13.42578125" style="45" customWidth="1"/>
    <col min="1049" max="1054" width="15.140625" style="45" customWidth="1"/>
    <col min="1055" max="1280" width="12.5703125" style="45"/>
    <col min="1281" max="1281" width="32" style="45" customWidth="1"/>
    <col min="1282" max="1284" width="10.5703125" style="45" customWidth="1"/>
    <col min="1285" max="1285" width="9.5703125" style="45" bestFit="1" customWidth="1"/>
    <col min="1286" max="1286" width="10.5703125" style="45" customWidth="1"/>
    <col min="1287" max="1288" width="11.85546875" style="45" customWidth="1"/>
    <col min="1289" max="1292" width="10.5703125" style="45" customWidth="1"/>
    <col min="1293" max="1295" width="10.42578125" style="45" customWidth="1"/>
    <col min="1296" max="1297" width="10.5703125" style="45" customWidth="1"/>
    <col min="1298" max="1298" width="9.85546875" style="45" customWidth="1"/>
    <col min="1299" max="1299" width="9.7109375" style="45" customWidth="1"/>
    <col min="1300" max="1300" width="10.5703125" style="45" customWidth="1"/>
    <col min="1301" max="1301" width="10.7109375" style="45" customWidth="1"/>
    <col min="1302" max="1302" width="12" style="45" customWidth="1"/>
    <col min="1303" max="1303" width="11.7109375" style="45" customWidth="1"/>
    <col min="1304" max="1304" width="13.42578125" style="45" customWidth="1"/>
    <col min="1305" max="1310" width="15.140625" style="45" customWidth="1"/>
    <col min="1311" max="1536" width="12.5703125" style="45"/>
    <col min="1537" max="1537" width="32" style="45" customWidth="1"/>
    <col min="1538" max="1540" width="10.5703125" style="45" customWidth="1"/>
    <col min="1541" max="1541" width="9.5703125" style="45" bestFit="1" customWidth="1"/>
    <col min="1542" max="1542" width="10.5703125" style="45" customWidth="1"/>
    <col min="1543" max="1544" width="11.85546875" style="45" customWidth="1"/>
    <col min="1545" max="1548" width="10.5703125" style="45" customWidth="1"/>
    <col min="1549" max="1551" width="10.42578125" style="45" customWidth="1"/>
    <col min="1552" max="1553" width="10.5703125" style="45" customWidth="1"/>
    <col min="1554" max="1554" width="9.85546875" style="45" customWidth="1"/>
    <col min="1555" max="1555" width="9.7109375" style="45" customWidth="1"/>
    <col min="1556" max="1556" width="10.5703125" style="45" customWidth="1"/>
    <col min="1557" max="1557" width="10.7109375" style="45" customWidth="1"/>
    <col min="1558" max="1558" width="12" style="45" customWidth="1"/>
    <col min="1559" max="1559" width="11.7109375" style="45" customWidth="1"/>
    <col min="1560" max="1560" width="13.42578125" style="45" customWidth="1"/>
    <col min="1561" max="1566" width="15.140625" style="45" customWidth="1"/>
    <col min="1567" max="1792" width="12.5703125" style="45"/>
    <col min="1793" max="1793" width="32" style="45" customWidth="1"/>
    <col min="1794" max="1796" width="10.5703125" style="45" customWidth="1"/>
    <col min="1797" max="1797" width="9.5703125" style="45" bestFit="1" customWidth="1"/>
    <col min="1798" max="1798" width="10.5703125" style="45" customWidth="1"/>
    <col min="1799" max="1800" width="11.85546875" style="45" customWidth="1"/>
    <col min="1801" max="1804" width="10.5703125" style="45" customWidth="1"/>
    <col min="1805" max="1807" width="10.42578125" style="45" customWidth="1"/>
    <col min="1808" max="1809" width="10.5703125" style="45" customWidth="1"/>
    <col min="1810" max="1810" width="9.85546875" style="45" customWidth="1"/>
    <col min="1811" max="1811" width="9.7109375" style="45" customWidth="1"/>
    <col min="1812" max="1812" width="10.5703125" style="45" customWidth="1"/>
    <col min="1813" max="1813" width="10.7109375" style="45" customWidth="1"/>
    <col min="1814" max="1814" width="12" style="45" customWidth="1"/>
    <col min="1815" max="1815" width="11.7109375" style="45" customWidth="1"/>
    <col min="1816" max="1816" width="13.42578125" style="45" customWidth="1"/>
    <col min="1817" max="1822" width="15.140625" style="45" customWidth="1"/>
    <col min="1823" max="2048" width="12.5703125" style="45"/>
    <col min="2049" max="2049" width="32" style="45" customWidth="1"/>
    <col min="2050" max="2052" width="10.5703125" style="45" customWidth="1"/>
    <col min="2053" max="2053" width="9.5703125" style="45" bestFit="1" customWidth="1"/>
    <col min="2054" max="2054" width="10.5703125" style="45" customWidth="1"/>
    <col min="2055" max="2056" width="11.85546875" style="45" customWidth="1"/>
    <col min="2057" max="2060" width="10.5703125" style="45" customWidth="1"/>
    <col min="2061" max="2063" width="10.42578125" style="45" customWidth="1"/>
    <col min="2064" max="2065" width="10.5703125" style="45" customWidth="1"/>
    <col min="2066" max="2066" width="9.85546875" style="45" customWidth="1"/>
    <col min="2067" max="2067" width="9.7109375" style="45" customWidth="1"/>
    <col min="2068" max="2068" width="10.5703125" style="45" customWidth="1"/>
    <col min="2069" max="2069" width="10.7109375" style="45" customWidth="1"/>
    <col min="2070" max="2070" width="12" style="45" customWidth="1"/>
    <col min="2071" max="2071" width="11.7109375" style="45" customWidth="1"/>
    <col min="2072" max="2072" width="13.42578125" style="45" customWidth="1"/>
    <col min="2073" max="2078" width="15.140625" style="45" customWidth="1"/>
    <col min="2079" max="2304" width="12.5703125" style="45"/>
    <col min="2305" max="2305" width="32" style="45" customWidth="1"/>
    <col min="2306" max="2308" width="10.5703125" style="45" customWidth="1"/>
    <col min="2309" max="2309" width="9.5703125" style="45" bestFit="1" customWidth="1"/>
    <col min="2310" max="2310" width="10.5703125" style="45" customWidth="1"/>
    <col min="2311" max="2312" width="11.85546875" style="45" customWidth="1"/>
    <col min="2313" max="2316" width="10.5703125" style="45" customWidth="1"/>
    <col min="2317" max="2319" width="10.42578125" style="45" customWidth="1"/>
    <col min="2320" max="2321" width="10.5703125" style="45" customWidth="1"/>
    <col min="2322" max="2322" width="9.85546875" style="45" customWidth="1"/>
    <col min="2323" max="2323" width="9.7109375" style="45" customWidth="1"/>
    <col min="2324" max="2324" width="10.5703125" style="45" customWidth="1"/>
    <col min="2325" max="2325" width="10.7109375" style="45" customWidth="1"/>
    <col min="2326" max="2326" width="12" style="45" customWidth="1"/>
    <col min="2327" max="2327" width="11.7109375" style="45" customWidth="1"/>
    <col min="2328" max="2328" width="13.42578125" style="45" customWidth="1"/>
    <col min="2329" max="2334" width="15.140625" style="45" customWidth="1"/>
    <col min="2335" max="2560" width="12.5703125" style="45"/>
    <col min="2561" max="2561" width="32" style="45" customWidth="1"/>
    <col min="2562" max="2564" width="10.5703125" style="45" customWidth="1"/>
    <col min="2565" max="2565" width="9.5703125" style="45" bestFit="1" customWidth="1"/>
    <col min="2566" max="2566" width="10.5703125" style="45" customWidth="1"/>
    <col min="2567" max="2568" width="11.85546875" style="45" customWidth="1"/>
    <col min="2569" max="2572" width="10.5703125" style="45" customWidth="1"/>
    <col min="2573" max="2575" width="10.42578125" style="45" customWidth="1"/>
    <col min="2576" max="2577" width="10.5703125" style="45" customWidth="1"/>
    <col min="2578" max="2578" width="9.85546875" style="45" customWidth="1"/>
    <col min="2579" max="2579" width="9.7109375" style="45" customWidth="1"/>
    <col min="2580" max="2580" width="10.5703125" style="45" customWidth="1"/>
    <col min="2581" max="2581" width="10.7109375" style="45" customWidth="1"/>
    <col min="2582" max="2582" width="12" style="45" customWidth="1"/>
    <col min="2583" max="2583" width="11.7109375" style="45" customWidth="1"/>
    <col min="2584" max="2584" width="13.42578125" style="45" customWidth="1"/>
    <col min="2585" max="2590" width="15.140625" style="45" customWidth="1"/>
    <col min="2591" max="2816" width="12.5703125" style="45"/>
    <col min="2817" max="2817" width="32" style="45" customWidth="1"/>
    <col min="2818" max="2820" width="10.5703125" style="45" customWidth="1"/>
    <col min="2821" max="2821" width="9.5703125" style="45" bestFit="1" customWidth="1"/>
    <col min="2822" max="2822" width="10.5703125" style="45" customWidth="1"/>
    <col min="2823" max="2824" width="11.85546875" style="45" customWidth="1"/>
    <col min="2825" max="2828" width="10.5703125" style="45" customWidth="1"/>
    <col min="2829" max="2831" width="10.42578125" style="45" customWidth="1"/>
    <col min="2832" max="2833" width="10.5703125" style="45" customWidth="1"/>
    <col min="2834" max="2834" width="9.85546875" style="45" customWidth="1"/>
    <col min="2835" max="2835" width="9.7109375" style="45" customWidth="1"/>
    <col min="2836" max="2836" width="10.5703125" style="45" customWidth="1"/>
    <col min="2837" max="2837" width="10.7109375" style="45" customWidth="1"/>
    <col min="2838" max="2838" width="12" style="45" customWidth="1"/>
    <col min="2839" max="2839" width="11.7109375" style="45" customWidth="1"/>
    <col min="2840" max="2840" width="13.42578125" style="45" customWidth="1"/>
    <col min="2841" max="2846" width="15.140625" style="45" customWidth="1"/>
    <col min="2847" max="3072" width="12.5703125" style="45"/>
    <col min="3073" max="3073" width="32" style="45" customWidth="1"/>
    <col min="3074" max="3076" width="10.5703125" style="45" customWidth="1"/>
    <col min="3077" max="3077" width="9.5703125" style="45" bestFit="1" customWidth="1"/>
    <col min="3078" max="3078" width="10.5703125" style="45" customWidth="1"/>
    <col min="3079" max="3080" width="11.85546875" style="45" customWidth="1"/>
    <col min="3081" max="3084" width="10.5703125" style="45" customWidth="1"/>
    <col min="3085" max="3087" width="10.42578125" style="45" customWidth="1"/>
    <col min="3088" max="3089" width="10.5703125" style="45" customWidth="1"/>
    <col min="3090" max="3090" width="9.85546875" style="45" customWidth="1"/>
    <col min="3091" max="3091" width="9.7109375" style="45" customWidth="1"/>
    <col min="3092" max="3092" width="10.5703125" style="45" customWidth="1"/>
    <col min="3093" max="3093" width="10.7109375" style="45" customWidth="1"/>
    <col min="3094" max="3094" width="12" style="45" customWidth="1"/>
    <col min="3095" max="3095" width="11.7109375" style="45" customWidth="1"/>
    <col min="3096" max="3096" width="13.42578125" style="45" customWidth="1"/>
    <col min="3097" max="3102" width="15.140625" style="45" customWidth="1"/>
    <col min="3103" max="3328" width="12.5703125" style="45"/>
    <col min="3329" max="3329" width="32" style="45" customWidth="1"/>
    <col min="3330" max="3332" width="10.5703125" style="45" customWidth="1"/>
    <col min="3333" max="3333" width="9.5703125" style="45" bestFit="1" customWidth="1"/>
    <col min="3334" max="3334" width="10.5703125" style="45" customWidth="1"/>
    <col min="3335" max="3336" width="11.85546875" style="45" customWidth="1"/>
    <col min="3337" max="3340" width="10.5703125" style="45" customWidth="1"/>
    <col min="3341" max="3343" width="10.42578125" style="45" customWidth="1"/>
    <col min="3344" max="3345" width="10.5703125" style="45" customWidth="1"/>
    <col min="3346" max="3346" width="9.85546875" style="45" customWidth="1"/>
    <col min="3347" max="3347" width="9.7109375" style="45" customWidth="1"/>
    <col min="3348" max="3348" width="10.5703125" style="45" customWidth="1"/>
    <col min="3349" max="3349" width="10.7109375" style="45" customWidth="1"/>
    <col min="3350" max="3350" width="12" style="45" customWidth="1"/>
    <col min="3351" max="3351" width="11.7109375" style="45" customWidth="1"/>
    <col min="3352" max="3352" width="13.42578125" style="45" customWidth="1"/>
    <col min="3353" max="3358" width="15.140625" style="45" customWidth="1"/>
    <col min="3359" max="3584" width="12.5703125" style="45"/>
    <col min="3585" max="3585" width="32" style="45" customWidth="1"/>
    <col min="3586" max="3588" width="10.5703125" style="45" customWidth="1"/>
    <col min="3589" max="3589" width="9.5703125" style="45" bestFit="1" customWidth="1"/>
    <col min="3590" max="3590" width="10.5703125" style="45" customWidth="1"/>
    <col min="3591" max="3592" width="11.85546875" style="45" customWidth="1"/>
    <col min="3593" max="3596" width="10.5703125" style="45" customWidth="1"/>
    <col min="3597" max="3599" width="10.42578125" style="45" customWidth="1"/>
    <col min="3600" max="3601" width="10.5703125" style="45" customWidth="1"/>
    <col min="3602" max="3602" width="9.85546875" style="45" customWidth="1"/>
    <col min="3603" max="3603" width="9.7109375" style="45" customWidth="1"/>
    <col min="3604" max="3604" width="10.5703125" style="45" customWidth="1"/>
    <col min="3605" max="3605" width="10.7109375" style="45" customWidth="1"/>
    <col min="3606" max="3606" width="12" style="45" customWidth="1"/>
    <col min="3607" max="3607" width="11.7109375" style="45" customWidth="1"/>
    <col min="3608" max="3608" width="13.42578125" style="45" customWidth="1"/>
    <col min="3609" max="3614" width="15.140625" style="45" customWidth="1"/>
    <col min="3615" max="3840" width="12.5703125" style="45"/>
    <col min="3841" max="3841" width="32" style="45" customWidth="1"/>
    <col min="3842" max="3844" width="10.5703125" style="45" customWidth="1"/>
    <col min="3845" max="3845" width="9.5703125" style="45" bestFit="1" customWidth="1"/>
    <col min="3846" max="3846" width="10.5703125" style="45" customWidth="1"/>
    <col min="3847" max="3848" width="11.85546875" style="45" customWidth="1"/>
    <col min="3849" max="3852" width="10.5703125" style="45" customWidth="1"/>
    <col min="3853" max="3855" width="10.42578125" style="45" customWidth="1"/>
    <col min="3856" max="3857" width="10.5703125" style="45" customWidth="1"/>
    <col min="3858" max="3858" width="9.85546875" style="45" customWidth="1"/>
    <col min="3859" max="3859" width="9.7109375" style="45" customWidth="1"/>
    <col min="3860" max="3860" width="10.5703125" style="45" customWidth="1"/>
    <col min="3861" max="3861" width="10.7109375" style="45" customWidth="1"/>
    <col min="3862" max="3862" width="12" style="45" customWidth="1"/>
    <col min="3863" max="3863" width="11.7109375" style="45" customWidth="1"/>
    <col min="3864" max="3864" width="13.42578125" style="45" customWidth="1"/>
    <col min="3865" max="3870" width="15.140625" style="45" customWidth="1"/>
    <col min="3871" max="4096" width="12.5703125" style="45"/>
    <col min="4097" max="4097" width="32" style="45" customWidth="1"/>
    <col min="4098" max="4100" width="10.5703125" style="45" customWidth="1"/>
    <col min="4101" max="4101" width="9.5703125" style="45" bestFit="1" customWidth="1"/>
    <col min="4102" max="4102" width="10.5703125" style="45" customWidth="1"/>
    <col min="4103" max="4104" width="11.85546875" style="45" customWidth="1"/>
    <col min="4105" max="4108" width="10.5703125" style="45" customWidth="1"/>
    <col min="4109" max="4111" width="10.42578125" style="45" customWidth="1"/>
    <col min="4112" max="4113" width="10.5703125" style="45" customWidth="1"/>
    <col min="4114" max="4114" width="9.85546875" style="45" customWidth="1"/>
    <col min="4115" max="4115" width="9.7109375" style="45" customWidth="1"/>
    <col min="4116" max="4116" width="10.5703125" style="45" customWidth="1"/>
    <col min="4117" max="4117" width="10.7109375" style="45" customWidth="1"/>
    <col min="4118" max="4118" width="12" style="45" customWidth="1"/>
    <col min="4119" max="4119" width="11.7109375" style="45" customWidth="1"/>
    <col min="4120" max="4120" width="13.42578125" style="45" customWidth="1"/>
    <col min="4121" max="4126" width="15.140625" style="45" customWidth="1"/>
    <col min="4127" max="4352" width="12.5703125" style="45"/>
    <col min="4353" max="4353" width="32" style="45" customWidth="1"/>
    <col min="4354" max="4356" width="10.5703125" style="45" customWidth="1"/>
    <col min="4357" max="4357" width="9.5703125" style="45" bestFit="1" customWidth="1"/>
    <col min="4358" max="4358" width="10.5703125" style="45" customWidth="1"/>
    <col min="4359" max="4360" width="11.85546875" style="45" customWidth="1"/>
    <col min="4361" max="4364" width="10.5703125" style="45" customWidth="1"/>
    <col min="4365" max="4367" width="10.42578125" style="45" customWidth="1"/>
    <col min="4368" max="4369" width="10.5703125" style="45" customWidth="1"/>
    <col min="4370" max="4370" width="9.85546875" style="45" customWidth="1"/>
    <col min="4371" max="4371" width="9.7109375" style="45" customWidth="1"/>
    <col min="4372" max="4372" width="10.5703125" style="45" customWidth="1"/>
    <col min="4373" max="4373" width="10.7109375" style="45" customWidth="1"/>
    <col min="4374" max="4374" width="12" style="45" customWidth="1"/>
    <col min="4375" max="4375" width="11.7109375" style="45" customWidth="1"/>
    <col min="4376" max="4376" width="13.42578125" style="45" customWidth="1"/>
    <col min="4377" max="4382" width="15.140625" style="45" customWidth="1"/>
    <col min="4383" max="4608" width="12.5703125" style="45"/>
    <col min="4609" max="4609" width="32" style="45" customWidth="1"/>
    <col min="4610" max="4612" width="10.5703125" style="45" customWidth="1"/>
    <col min="4613" max="4613" width="9.5703125" style="45" bestFit="1" customWidth="1"/>
    <col min="4614" max="4614" width="10.5703125" style="45" customWidth="1"/>
    <col min="4615" max="4616" width="11.85546875" style="45" customWidth="1"/>
    <col min="4617" max="4620" width="10.5703125" style="45" customWidth="1"/>
    <col min="4621" max="4623" width="10.42578125" style="45" customWidth="1"/>
    <col min="4624" max="4625" width="10.5703125" style="45" customWidth="1"/>
    <col min="4626" max="4626" width="9.85546875" style="45" customWidth="1"/>
    <col min="4627" max="4627" width="9.7109375" style="45" customWidth="1"/>
    <col min="4628" max="4628" width="10.5703125" style="45" customWidth="1"/>
    <col min="4629" max="4629" width="10.7109375" style="45" customWidth="1"/>
    <col min="4630" max="4630" width="12" style="45" customWidth="1"/>
    <col min="4631" max="4631" width="11.7109375" style="45" customWidth="1"/>
    <col min="4632" max="4632" width="13.42578125" style="45" customWidth="1"/>
    <col min="4633" max="4638" width="15.140625" style="45" customWidth="1"/>
    <col min="4639" max="4864" width="12.5703125" style="45"/>
    <col min="4865" max="4865" width="32" style="45" customWidth="1"/>
    <col min="4866" max="4868" width="10.5703125" style="45" customWidth="1"/>
    <col min="4869" max="4869" width="9.5703125" style="45" bestFit="1" customWidth="1"/>
    <col min="4870" max="4870" width="10.5703125" style="45" customWidth="1"/>
    <col min="4871" max="4872" width="11.85546875" style="45" customWidth="1"/>
    <col min="4873" max="4876" width="10.5703125" style="45" customWidth="1"/>
    <col min="4877" max="4879" width="10.42578125" style="45" customWidth="1"/>
    <col min="4880" max="4881" width="10.5703125" style="45" customWidth="1"/>
    <col min="4882" max="4882" width="9.85546875" style="45" customWidth="1"/>
    <col min="4883" max="4883" width="9.7109375" style="45" customWidth="1"/>
    <col min="4884" max="4884" width="10.5703125" style="45" customWidth="1"/>
    <col min="4885" max="4885" width="10.7109375" style="45" customWidth="1"/>
    <col min="4886" max="4886" width="12" style="45" customWidth="1"/>
    <col min="4887" max="4887" width="11.7109375" style="45" customWidth="1"/>
    <col min="4888" max="4888" width="13.42578125" style="45" customWidth="1"/>
    <col min="4889" max="4894" width="15.140625" style="45" customWidth="1"/>
    <col min="4895" max="5120" width="12.5703125" style="45"/>
    <col min="5121" max="5121" width="32" style="45" customWidth="1"/>
    <col min="5122" max="5124" width="10.5703125" style="45" customWidth="1"/>
    <col min="5125" max="5125" width="9.5703125" style="45" bestFit="1" customWidth="1"/>
    <col min="5126" max="5126" width="10.5703125" style="45" customWidth="1"/>
    <col min="5127" max="5128" width="11.85546875" style="45" customWidth="1"/>
    <col min="5129" max="5132" width="10.5703125" style="45" customWidth="1"/>
    <col min="5133" max="5135" width="10.42578125" style="45" customWidth="1"/>
    <col min="5136" max="5137" width="10.5703125" style="45" customWidth="1"/>
    <col min="5138" max="5138" width="9.85546875" style="45" customWidth="1"/>
    <col min="5139" max="5139" width="9.7109375" style="45" customWidth="1"/>
    <col min="5140" max="5140" width="10.5703125" style="45" customWidth="1"/>
    <col min="5141" max="5141" width="10.7109375" style="45" customWidth="1"/>
    <col min="5142" max="5142" width="12" style="45" customWidth="1"/>
    <col min="5143" max="5143" width="11.7109375" style="45" customWidth="1"/>
    <col min="5144" max="5144" width="13.42578125" style="45" customWidth="1"/>
    <col min="5145" max="5150" width="15.140625" style="45" customWidth="1"/>
    <col min="5151" max="5376" width="12.5703125" style="45"/>
    <col min="5377" max="5377" width="32" style="45" customWidth="1"/>
    <col min="5378" max="5380" width="10.5703125" style="45" customWidth="1"/>
    <col min="5381" max="5381" width="9.5703125" style="45" bestFit="1" customWidth="1"/>
    <col min="5382" max="5382" width="10.5703125" style="45" customWidth="1"/>
    <col min="5383" max="5384" width="11.85546875" style="45" customWidth="1"/>
    <col min="5385" max="5388" width="10.5703125" style="45" customWidth="1"/>
    <col min="5389" max="5391" width="10.42578125" style="45" customWidth="1"/>
    <col min="5392" max="5393" width="10.5703125" style="45" customWidth="1"/>
    <col min="5394" max="5394" width="9.85546875" style="45" customWidth="1"/>
    <col min="5395" max="5395" width="9.7109375" style="45" customWidth="1"/>
    <col min="5396" max="5396" width="10.5703125" style="45" customWidth="1"/>
    <col min="5397" max="5397" width="10.7109375" style="45" customWidth="1"/>
    <col min="5398" max="5398" width="12" style="45" customWidth="1"/>
    <col min="5399" max="5399" width="11.7109375" style="45" customWidth="1"/>
    <col min="5400" max="5400" width="13.42578125" style="45" customWidth="1"/>
    <col min="5401" max="5406" width="15.140625" style="45" customWidth="1"/>
    <col min="5407" max="5632" width="12.5703125" style="45"/>
    <col min="5633" max="5633" width="32" style="45" customWidth="1"/>
    <col min="5634" max="5636" width="10.5703125" style="45" customWidth="1"/>
    <col min="5637" max="5637" width="9.5703125" style="45" bestFit="1" customWidth="1"/>
    <col min="5638" max="5638" width="10.5703125" style="45" customWidth="1"/>
    <col min="5639" max="5640" width="11.85546875" style="45" customWidth="1"/>
    <col min="5641" max="5644" width="10.5703125" style="45" customWidth="1"/>
    <col min="5645" max="5647" width="10.42578125" style="45" customWidth="1"/>
    <col min="5648" max="5649" width="10.5703125" style="45" customWidth="1"/>
    <col min="5650" max="5650" width="9.85546875" style="45" customWidth="1"/>
    <col min="5651" max="5651" width="9.7109375" style="45" customWidth="1"/>
    <col min="5652" max="5652" width="10.5703125" style="45" customWidth="1"/>
    <col min="5653" max="5653" width="10.7109375" style="45" customWidth="1"/>
    <col min="5654" max="5654" width="12" style="45" customWidth="1"/>
    <col min="5655" max="5655" width="11.7109375" style="45" customWidth="1"/>
    <col min="5656" max="5656" width="13.42578125" style="45" customWidth="1"/>
    <col min="5657" max="5662" width="15.140625" style="45" customWidth="1"/>
    <col min="5663" max="5888" width="12.5703125" style="45"/>
    <col min="5889" max="5889" width="32" style="45" customWidth="1"/>
    <col min="5890" max="5892" width="10.5703125" style="45" customWidth="1"/>
    <col min="5893" max="5893" width="9.5703125" style="45" bestFit="1" customWidth="1"/>
    <col min="5894" max="5894" width="10.5703125" style="45" customWidth="1"/>
    <col min="5895" max="5896" width="11.85546875" style="45" customWidth="1"/>
    <col min="5897" max="5900" width="10.5703125" style="45" customWidth="1"/>
    <col min="5901" max="5903" width="10.42578125" style="45" customWidth="1"/>
    <col min="5904" max="5905" width="10.5703125" style="45" customWidth="1"/>
    <col min="5906" max="5906" width="9.85546875" style="45" customWidth="1"/>
    <col min="5907" max="5907" width="9.7109375" style="45" customWidth="1"/>
    <col min="5908" max="5908" width="10.5703125" style="45" customWidth="1"/>
    <col min="5909" max="5909" width="10.7109375" style="45" customWidth="1"/>
    <col min="5910" max="5910" width="12" style="45" customWidth="1"/>
    <col min="5911" max="5911" width="11.7109375" style="45" customWidth="1"/>
    <col min="5912" max="5912" width="13.42578125" style="45" customWidth="1"/>
    <col min="5913" max="5918" width="15.140625" style="45" customWidth="1"/>
    <col min="5919" max="6144" width="12.5703125" style="45"/>
    <col min="6145" max="6145" width="32" style="45" customWidth="1"/>
    <col min="6146" max="6148" width="10.5703125" style="45" customWidth="1"/>
    <col min="6149" max="6149" width="9.5703125" style="45" bestFit="1" customWidth="1"/>
    <col min="6150" max="6150" width="10.5703125" style="45" customWidth="1"/>
    <col min="6151" max="6152" width="11.85546875" style="45" customWidth="1"/>
    <col min="6153" max="6156" width="10.5703125" style="45" customWidth="1"/>
    <col min="6157" max="6159" width="10.42578125" style="45" customWidth="1"/>
    <col min="6160" max="6161" width="10.5703125" style="45" customWidth="1"/>
    <col min="6162" max="6162" width="9.85546875" style="45" customWidth="1"/>
    <col min="6163" max="6163" width="9.7109375" style="45" customWidth="1"/>
    <col min="6164" max="6164" width="10.5703125" style="45" customWidth="1"/>
    <col min="6165" max="6165" width="10.7109375" style="45" customWidth="1"/>
    <col min="6166" max="6166" width="12" style="45" customWidth="1"/>
    <col min="6167" max="6167" width="11.7109375" style="45" customWidth="1"/>
    <col min="6168" max="6168" width="13.42578125" style="45" customWidth="1"/>
    <col min="6169" max="6174" width="15.140625" style="45" customWidth="1"/>
    <col min="6175" max="6400" width="12.5703125" style="45"/>
    <col min="6401" max="6401" width="32" style="45" customWidth="1"/>
    <col min="6402" max="6404" width="10.5703125" style="45" customWidth="1"/>
    <col min="6405" max="6405" width="9.5703125" style="45" bestFit="1" customWidth="1"/>
    <col min="6406" max="6406" width="10.5703125" style="45" customWidth="1"/>
    <col min="6407" max="6408" width="11.85546875" style="45" customWidth="1"/>
    <col min="6409" max="6412" width="10.5703125" style="45" customWidth="1"/>
    <col min="6413" max="6415" width="10.42578125" style="45" customWidth="1"/>
    <col min="6416" max="6417" width="10.5703125" style="45" customWidth="1"/>
    <col min="6418" max="6418" width="9.85546875" style="45" customWidth="1"/>
    <col min="6419" max="6419" width="9.7109375" style="45" customWidth="1"/>
    <col min="6420" max="6420" width="10.5703125" style="45" customWidth="1"/>
    <col min="6421" max="6421" width="10.7109375" style="45" customWidth="1"/>
    <col min="6422" max="6422" width="12" style="45" customWidth="1"/>
    <col min="6423" max="6423" width="11.7109375" style="45" customWidth="1"/>
    <col min="6424" max="6424" width="13.42578125" style="45" customWidth="1"/>
    <col min="6425" max="6430" width="15.140625" style="45" customWidth="1"/>
    <col min="6431" max="6656" width="12.5703125" style="45"/>
    <col min="6657" max="6657" width="32" style="45" customWidth="1"/>
    <col min="6658" max="6660" width="10.5703125" style="45" customWidth="1"/>
    <col min="6661" max="6661" width="9.5703125" style="45" bestFit="1" customWidth="1"/>
    <col min="6662" max="6662" width="10.5703125" style="45" customWidth="1"/>
    <col min="6663" max="6664" width="11.85546875" style="45" customWidth="1"/>
    <col min="6665" max="6668" width="10.5703125" style="45" customWidth="1"/>
    <col min="6669" max="6671" width="10.42578125" style="45" customWidth="1"/>
    <col min="6672" max="6673" width="10.5703125" style="45" customWidth="1"/>
    <col min="6674" max="6674" width="9.85546875" style="45" customWidth="1"/>
    <col min="6675" max="6675" width="9.7109375" style="45" customWidth="1"/>
    <col min="6676" max="6676" width="10.5703125" style="45" customWidth="1"/>
    <col min="6677" max="6677" width="10.7109375" style="45" customWidth="1"/>
    <col min="6678" max="6678" width="12" style="45" customWidth="1"/>
    <col min="6679" max="6679" width="11.7109375" style="45" customWidth="1"/>
    <col min="6680" max="6680" width="13.42578125" style="45" customWidth="1"/>
    <col min="6681" max="6686" width="15.140625" style="45" customWidth="1"/>
    <col min="6687" max="6912" width="12.5703125" style="45"/>
    <col min="6913" max="6913" width="32" style="45" customWidth="1"/>
    <col min="6914" max="6916" width="10.5703125" style="45" customWidth="1"/>
    <col min="6917" max="6917" width="9.5703125" style="45" bestFit="1" customWidth="1"/>
    <col min="6918" max="6918" width="10.5703125" style="45" customWidth="1"/>
    <col min="6919" max="6920" width="11.85546875" style="45" customWidth="1"/>
    <col min="6921" max="6924" width="10.5703125" style="45" customWidth="1"/>
    <col min="6925" max="6927" width="10.42578125" style="45" customWidth="1"/>
    <col min="6928" max="6929" width="10.5703125" style="45" customWidth="1"/>
    <col min="6930" max="6930" width="9.85546875" style="45" customWidth="1"/>
    <col min="6931" max="6931" width="9.7109375" style="45" customWidth="1"/>
    <col min="6932" max="6932" width="10.5703125" style="45" customWidth="1"/>
    <col min="6933" max="6933" width="10.7109375" style="45" customWidth="1"/>
    <col min="6934" max="6934" width="12" style="45" customWidth="1"/>
    <col min="6935" max="6935" width="11.7109375" style="45" customWidth="1"/>
    <col min="6936" max="6936" width="13.42578125" style="45" customWidth="1"/>
    <col min="6937" max="6942" width="15.140625" style="45" customWidth="1"/>
    <col min="6943" max="7168" width="12.5703125" style="45"/>
    <col min="7169" max="7169" width="32" style="45" customWidth="1"/>
    <col min="7170" max="7172" width="10.5703125" style="45" customWidth="1"/>
    <col min="7173" max="7173" width="9.5703125" style="45" bestFit="1" customWidth="1"/>
    <col min="7174" max="7174" width="10.5703125" style="45" customWidth="1"/>
    <col min="7175" max="7176" width="11.85546875" style="45" customWidth="1"/>
    <col min="7177" max="7180" width="10.5703125" style="45" customWidth="1"/>
    <col min="7181" max="7183" width="10.42578125" style="45" customWidth="1"/>
    <col min="7184" max="7185" width="10.5703125" style="45" customWidth="1"/>
    <col min="7186" max="7186" width="9.85546875" style="45" customWidth="1"/>
    <col min="7187" max="7187" width="9.7109375" style="45" customWidth="1"/>
    <col min="7188" max="7188" width="10.5703125" style="45" customWidth="1"/>
    <col min="7189" max="7189" width="10.7109375" style="45" customWidth="1"/>
    <col min="7190" max="7190" width="12" style="45" customWidth="1"/>
    <col min="7191" max="7191" width="11.7109375" style="45" customWidth="1"/>
    <col min="7192" max="7192" width="13.42578125" style="45" customWidth="1"/>
    <col min="7193" max="7198" width="15.140625" style="45" customWidth="1"/>
    <col min="7199" max="7424" width="12.5703125" style="45"/>
    <col min="7425" max="7425" width="32" style="45" customWidth="1"/>
    <col min="7426" max="7428" width="10.5703125" style="45" customWidth="1"/>
    <col min="7429" max="7429" width="9.5703125" style="45" bestFit="1" customWidth="1"/>
    <col min="7430" max="7430" width="10.5703125" style="45" customWidth="1"/>
    <col min="7431" max="7432" width="11.85546875" style="45" customWidth="1"/>
    <col min="7433" max="7436" width="10.5703125" style="45" customWidth="1"/>
    <col min="7437" max="7439" width="10.42578125" style="45" customWidth="1"/>
    <col min="7440" max="7441" width="10.5703125" style="45" customWidth="1"/>
    <col min="7442" max="7442" width="9.85546875" style="45" customWidth="1"/>
    <col min="7443" max="7443" width="9.7109375" style="45" customWidth="1"/>
    <col min="7444" max="7444" width="10.5703125" style="45" customWidth="1"/>
    <col min="7445" max="7445" width="10.7109375" style="45" customWidth="1"/>
    <col min="7446" max="7446" width="12" style="45" customWidth="1"/>
    <col min="7447" max="7447" width="11.7109375" style="45" customWidth="1"/>
    <col min="7448" max="7448" width="13.42578125" style="45" customWidth="1"/>
    <col min="7449" max="7454" width="15.140625" style="45" customWidth="1"/>
    <col min="7455" max="7680" width="12.5703125" style="45"/>
    <col min="7681" max="7681" width="32" style="45" customWidth="1"/>
    <col min="7682" max="7684" width="10.5703125" style="45" customWidth="1"/>
    <col min="7685" max="7685" width="9.5703125" style="45" bestFit="1" customWidth="1"/>
    <col min="7686" max="7686" width="10.5703125" style="45" customWidth="1"/>
    <col min="7687" max="7688" width="11.85546875" style="45" customWidth="1"/>
    <col min="7689" max="7692" width="10.5703125" style="45" customWidth="1"/>
    <col min="7693" max="7695" width="10.42578125" style="45" customWidth="1"/>
    <col min="7696" max="7697" width="10.5703125" style="45" customWidth="1"/>
    <col min="7698" max="7698" width="9.85546875" style="45" customWidth="1"/>
    <col min="7699" max="7699" width="9.7109375" style="45" customWidth="1"/>
    <col min="7700" max="7700" width="10.5703125" style="45" customWidth="1"/>
    <col min="7701" max="7701" width="10.7109375" style="45" customWidth="1"/>
    <col min="7702" max="7702" width="12" style="45" customWidth="1"/>
    <col min="7703" max="7703" width="11.7109375" style="45" customWidth="1"/>
    <col min="7704" max="7704" width="13.42578125" style="45" customWidth="1"/>
    <col min="7705" max="7710" width="15.140625" style="45" customWidth="1"/>
    <col min="7711" max="7936" width="12.5703125" style="45"/>
    <col min="7937" max="7937" width="32" style="45" customWidth="1"/>
    <col min="7938" max="7940" width="10.5703125" style="45" customWidth="1"/>
    <col min="7941" max="7941" width="9.5703125" style="45" bestFit="1" customWidth="1"/>
    <col min="7942" max="7942" width="10.5703125" style="45" customWidth="1"/>
    <col min="7943" max="7944" width="11.85546875" style="45" customWidth="1"/>
    <col min="7945" max="7948" width="10.5703125" style="45" customWidth="1"/>
    <col min="7949" max="7951" width="10.42578125" style="45" customWidth="1"/>
    <col min="7952" max="7953" width="10.5703125" style="45" customWidth="1"/>
    <col min="7954" max="7954" width="9.85546875" style="45" customWidth="1"/>
    <col min="7955" max="7955" width="9.7109375" style="45" customWidth="1"/>
    <col min="7956" max="7956" width="10.5703125" style="45" customWidth="1"/>
    <col min="7957" max="7957" width="10.7109375" style="45" customWidth="1"/>
    <col min="7958" max="7958" width="12" style="45" customWidth="1"/>
    <col min="7959" max="7959" width="11.7109375" style="45" customWidth="1"/>
    <col min="7960" max="7960" width="13.42578125" style="45" customWidth="1"/>
    <col min="7961" max="7966" width="15.140625" style="45" customWidth="1"/>
    <col min="7967" max="8192" width="12.5703125" style="45"/>
    <col min="8193" max="8193" width="32" style="45" customWidth="1"/>
    <col min="8194" max="8196" width="10.5703125" style="45" customWidth="1"/>
    <col min="8197" max="8197" width="9.5703125" style="45" bestFit="1" customWidth="1"/>
    <col min="8198" max="8198" width="10.5703125" style="45" customWidth="1"/>
    <col min="8199" max="8200" width="11.85546875" style="45" customWidth="1"/>
    <col min="8201" max="8204" width="10.5703125" style="45" customWidth="1"/>
    <col min="8205" max="8207" width="10.42578125" style="45" customWidth="1"/>
    <col min="8208" max="8209" width="10.5703125" style="45" customWidth="1"/>
    <col min="8210" max="8210" width="9.85546875" style="45" customWidth="1"/>
    <col min="8211" max="8211" width="9.7109375" style="45" customWidth="1"/>
    <col min="8212" max="8212" width="10.5703125" style="45" customWidth="1"/>
    <col min="8213" max="8213" width="10.7109375" style="45" customWidth="1"/>
    <col min="8214" max="8214" width="12" style="45" customWidth="1"/>
    <col min="8215" max="8215" width="11.7109375" style="45" customWidth="1"/>
    <col min="8216" max="8216" width="13.42578125" style="45" customWidth="1"/>
    <col min="8217" max="8222" width="15.140625" style="45" customWidth="1"/>
    <col min="8223" max="8448" width="12.5703125" style="45"/>
    <col min="8449" max="8449" width="32" style="45" customWidth="1"/>
    <col min="8450" max="8452" width="10.5703125" style="45" customWidth="1"/>
    <col min="8453" max="8453" width="9.5703125" style="45" bestFit="1" customWidth="1"/>
    <col min="8454" max="8454" width="10.5703125" style="45" customWidth="1"/>
    <col min="8455" max="8456" width="11.85546875" style="45" customWidth="1"/>
    <col min="8457" max="8460" width="10.5703125" style="45" customWidth="1"/>
    <col min="8461" max="8463" width="10.42578125" style="45" customWidth="1"/>
    <col min="8464" max="8465" width="10.5703125" style="45" customWidth="1"/>
    <col min="8466" max="8466" width="9.85546875" style="45" customWidth="1"/>
    <col min="8467" max="8467" width="9.7109375" style="45" customWidth="1"/>
    <col min="8468" max="8468" width="10.5703125" style="45" customWidth="1"/>
    <col min="8469" max="8469" width="10.7109375" style="45" customWidth="1"/>
    <col min="8470" max="8470" width="12" style="45" customWidth="1"/>
    <col min="8471" max="8471" width="11.7109375" style="45" customWidth="1"/>
    <col min="8472" max="8472" width="13.42578125" style="45" customWidth="1"/>
    <col min="8473" max="8478" width="15.140625" style="45" customWidth="1"/>
    <col min="8479" max="8704" width="12.5703125" style="45"/>
    <col min="8705" max="8705" width="32" style="45" customWidth="1"/>
    <col min="8706" max="8708" width="10.5703125" style="45" customWidth="1"/>
    <col min="8709" max="8709" width="9.5703125" style="45" bestFit="1" customWidth="1"/>
    <col min="8710" max="8710" width="10.5703125" style="45" customWidth="1"/>
    <col min="8711" max="8712" width="11.85546875" style="45" customWidth="1"/>
    <col min="8713" max="8716" width="10.5703125" style="45" customWidth="1"/>
    <col min="8717" max="8719" width="10.42578125" style="45" customWidth="1"/>
    <col min="8720" max="8721" width="10.5703125" style="45" customWidth="1"/>
    <col min="8722" max="8722" width="9.85546875" style="45" customWidth="1"/>
    <col min="8723" max="8723" width="9.7109375" style="45" customWidth="1"/>
    <col min="8724" max="8724" width="10.5703125" style="45" customWidth="1"/>
    <col min="8725" max="8725" width="10.7109375" style="45" customWidth="1"/>
    <col min="8726" max="8726" width="12" style="45" customWidth="1"/>
    <col min="8727" max="8727" width="11.7109375" style="45" customWidth="1"/>
    <col min="8728" max="8728" width="13.42578125" style="45" customWidth="1"/>
    <col min="8729" max="8734" width="15.140625" style="45" customWidth="1"/>
    <col min="8735" max="8960" width="12.5703125" style="45"/>
    <col min="8961" max="8961" width="32" style="45" customWidth="1"/>
    <col min="8962" max="8964" width="10.5703125" style="45" customWidth="1"/>
    <col min="8965" max="8965" width="9.5703125" style="45" bestFit="1" customWidth="1"/>
    <col min="8966" max="8966" width="10.5703125" style="45" customWidth="1"/>
    <col min="8967" max="8968" width="11.85546875" style="45" customWidth="1"/>
    <col min="8969" max="8972" width="10.5703125" style="45" customWidth="1"/>
    <col min="8973" max="8975" width="10.42578125" style="45" customWidth="1"/>
    <col min="8976" max="8977" width="10.5703125" style="45" customWidth="1"/>
    <col min="8978" max="8978" width="9.85546875" style="45" customWidth="1"/>
    <col min="8979" max="8979" width="9.7109375" style="45" customWidth="1"/>
    <col min="8980" max="8980" width="10.5703125" style="45" customWidth="1"/>
    <col min="8981" max="8981" width="10.7109375" style="45" customWidth="1"/>
    <col min="8982" max="8982" width="12" style="45" customWidth="1"/>
    <col min="8983" max="8983" width="11.7109375" style="45" customWidth="1"/>
    <col min="8984" max="8984" width="13.42578125" style="45" customWidth="1"/>
    <col min="8985" max="8990" width="15.140625" style="45" customWidth="1"/>
    <col min="8991" max="9216" width="12.5703125" style="45"/>
    <col min="9217" max="9217" width="32" style="45" customWidth="1"/>
    <col min="9218" max="9220" width="10.5703125" style="45" customWidth="1"/>
    <col min="9221" max="9221" width="9.5703125" style="45" bestFit="1" customWidth="1"/>
    <col min="9222" max="9222" width="10.5703125" style="45" customWidth="1"/>
    <col min="9223" max="9224" width="11.85546875" style="45" customWidth="1"/>
    <col min="9225" max="9228" width="10.5703125" style="45" customWidth="1"/>
    <col min="9229" max="9231" width="10.42578125" style="45" customWidth="1"/>
    <col min="9232" max="9233" width="10.5703125" style="45" customWidth="1"/>
    <col min="9234" max="9234" width="9.85546875" style="45" customWidth="1"/>
    <col min="9235" max="9235" width="9.7109375" style="45" customWidth="1"/>
    <col min="9236" max="9236" width="10.5703125" style="45" customWidth="1"/>
    <col min="9237" max="9237" width="10.7109375" style="45" customWidth="1"/>
    <col min="9238" max="9238" width="12" style="45" customWidth="1"/>
    <col min="9239" max="9239" width="11.7109375" style="45" customWidth="1"/>
    <col min="9240" max="9240" width="13.42578125" style="45" customWidth="1"/>
    <col min="9241" max="9246" width="15.140625" style="45" customWidth="1"/>
    <col min="9247" max="9472" width="12.5703125" style="45"/>
    <col min="9473" max="9473" width="32" style="45" customWidth="1"/>
    <col min="9474" max="9476" width="10.5703125" style="45" customWidth="1"/>
    <col min="9477" max="9477" width="9.5703125" style="45" bestFit="1" customWidth="1"/>
    <col min="9478" max="9478" width="10.5703125" style="45" customWidth="1"/>
    <col min="9479" max="9480" width="11.85546875" style="45" customWidth="1"/>
    <col min="9481" max="9484" width="10.5703125" style="45" customWidth="1"/>
    <col min="9485" max="9487" width="10.42578125" style="45" customWidth="1"/>
    <col min="9488" max="9489" width="10.5703125" style="45" customWidth="1"/>
    <col min="9490" max="9490" width="9.85546875" style="45" customWidth="1"/>
    <col min="9491" max="9491" width="9.7109375" style="45" customWidth="1"/>
    <col min="9492" max="9492" width="10.5703125" style="45" customWidth="1"/>
    <col min="9493" max="9493" width="10.7109375" style="45" customWidth="1"/>
    <col min="9494" max="9494" width="12" style="45" customWidth="1"/>
    <col min="9495" max="9495" width="11.7109375" style="45" customWidth="1"/>
    <col min="9496" max="9496" width="13.42578125" style="45" customWidth="1"/>
    <col min="9497" max="9502" width="15.140625" style="45" customWidth="1"/>
    <col min="9503" max="9728" width="12.5703125" style="45"/>
    <col min="9729" max="9729" width="32" style="45" customWidth="1"/>
    <col min="9730" max="9732" width="10.5703125" style="45" customWidth="1"/>
    <col min="9733" max="9733" width="9.5703125" style="45" bestFit="1" customWidth="1"/>
    <col min="9734" max="9734" width="10.5703125" style="45" customWidth="1"/>
    <col min="9735" max="9736" width="11.85546875" style="45" customWidth="1"/>
    <col min="9737" max="9740" width="10.5703125" style="45" customWidth="1"/>
    <col min="9741" max="9743" width="10.42578125" style="45" customWidth="1"/>
    <col min="9744" max="9745" width="10.5703125" style="45" customWidth="1"/>
    <col min="9746" max="9746" width="9.85546875" style="45" customWidth="1"/>
    <col min="9747" max="9747" width="9.7109375" style="45" customWidth="1"/>
    <col min="9748" max="9748" width="10.5703125" style="45" customWidth="1"/>
    <col min="9749" max="9749" width="10.7109375" style="45" customWidth="1"/>
    <col min="9750" max="9750" width="12" style="45" customWidth="1"/>
    <col min="9751" max="9751" width="11.7109375" style="45" customWidth="1"/>
    <col min="9752" max="9752" width="13.42578125" style="45" customWidth="1"/>
    <col min="9753" max="9758" width="15.140625" style="45" customWidth="1"/>
    <col min="9759" max="9984" width="12.5703125" style="45"/>
    <col min="9985" max="9985" width="32" style="45" customWidth="1"/>
    <col min="9986" max="9988" width="10.5703125" style="45" customWidth="1"/>
    <col min="9989" max="9989" width="9.5703125" style="45" bestFit="1" customWidth="1"/>
    <col min="9990" max="9990" width="10.5703125" style="45" customWidth="1"/>
    <col min="9991" max="9992" width="11.85546875" style="45" customWidth="1"/>
    <col min="9993" max="9996" width="10.5703125" style="45" customWidth="1"/>
    <col min="9997" max="9999" width="10.42578125" style="45" customWidth="1"/>
    <col min="10000" max="10001" width="10.5703125" style="45" customWidth="1"/>
    <col min="10002" max="10002" width="9.85546875" style="45" customWidth="1"/>
    <col min="10003" max="10003" width="9.7109375" style="45" customWidth="1"/>
    <col min="10004" max="10004" width="10.5703125" style="45" customWidth="1"/>
    <col min="10005" max="10005" width="10.7109375" style="45" customWidth="1"/>
    <col min="10006" max="10006" width="12" style="45" customWidth="1"/>
    <col min="10007" max="10007" width="11.7109375" style="45" customWidth="1"/>
    <col min="10008" max="10008" width="13.42578125" style="45" customWidth="1"/>
    <col min="10009" max="10014" width="15.140625" style="45" customWidth="1"/>
    <col min="10015" max="10240" width="12.5703125" style="45"/>
    <col min="10241" max="10241" width="32" style="45" customWidth="1"/>
    <col min="10242" max="10244" width="10.5703125" style="45" customWidth="1"/>
    <col min="10245" max="10245" width="9.5703125" style="45" bestFit="1" customWidth="1"/>
    <col min="10246" max="10246" width="10.5703125" style="45" customWidth="1"/>
    <col min="10247" max="10248" width="11.85546875" style="45" customWidth="1"/>
    <col min="10249" max="10252" width="10.5703125" style="45" customWidth="1"/>
    <col min="10253" max="10255" width="10.42578125" style="45" customWidth="1"/>
    <col min="10256" max="10257" width="10.5703125" style="45" customWidth="1"/>
    <col min="10258" max="10258" width="9.85546875" style="45" customWidth="1"/>
    <col min="10259" max="10259" width="9.7109375" style="45" customWidth="1"/>
    <col min="10260" max="10260" width="10.5703125" style="45" customWidth="1"/>
    <col min="10261" max="10261" width="10.7109375" style="45" customWidth="1"/>
    <col min="10262" max="10262" width="12" style="45" customWidth="1"/>
    <col min="10263" max="10263" width="11.7109375" style="45" customWidth="1"/>
    <col min="10264" max="10264" width="13.42578125" style="45" customWidth="1"/>
    <col min="10265" max="10270" width="15.140625" style="45" customWidth="1"/>
    <col min="10271" max="10496" width="12.5703125" style="45"/>
    <col min="10497" max="10497" width="32" style="45" customWidth="1"/>
    <col min="10498" max="10500" width="10.5703125" style="45" customWidth="1"/>
    <col min="10501" max="10501" width="9.5703125" style="45" bestFit="1" customWidth="1"/>
    <col min="10502" max="10502" width="10.5703125" style="45" customWidth="1"/>
    <col min="10503" max="10504" width="11.85546875" style="45" customWidth="1"/>
    <col min="10505" max="10508" width="10.5703125" style="45" customWidth="1"/>
    <col min="10509" max="10511" width="10.42578125" style="45" customWidth="1"/>
    <col min="10512" max="10513" width="10.5703125" style="45" customWidth="1"/>
    <col min="10514" max="10514" width="9.85546875" style="45" customWidth="1"/>
    <col min="10515" max="10515" width="9.7109375" style="45" customWidth="1"/>
    <col min="10516" max="10516" width="10.5703125" style="45" customWidth="1"/>
    <col min="10517" max="10517" width="10.7109375" style="45" customWidth="1"/>
    <col min="10518" max="10518" width="12" style="45" customWidth="1"/>
    <col min="10519" max="10519" width="11.7109375" style="45" customWidth="1"/>
    <col min="10520" max="10520" width="13.42578125" style="45" customWidth="1"/>
    <col min="10521" max="10526" width="15.140625" style="45" customWidth="1"/>
    <col min="10527" max="10752" width="12.5703125" style="45"/>
    <col min="10753" max="10753" width="32" style="45" customWidth="1"/>
    <col min="10754" max="10756" width="10.5703125" style="45" customWidth="1"/>
    <col min="10757" max="10757" width="9.5703125" style="45" bestFit="1" customWidth="1"/>
    <col min="10758" max="10758" width="10.5703125" style="45" customWidth="1"/>
    <col min="10759" max="10760" width="11.85546875" style="45" customWidth="1"/>
    <col min="10761" max="10764" width="10.5703125" style="45" customWidth="1"/>
    <col min="10765" max="10767" width="10.42578125" style="45" customWidth="1"/>
    <col min="10768" max="10769" width="10.5703125" style="45" customWidth="1"/>
    <col min="10770" max="10770" width="9.85546875" style="45" customWidth="1"/>
    <col min="10771" max="10771" width="9.7109375" style="45" customWidth="1"/>
    <col min="10772" max="10772" width="10.5703125" style="45" customWidth="1"/>
    <col min="10773" max="10773" width="10.7109375" style="45" customWidth="1"/>
    <col min="10774" max="10774" width="12" style="45" customWidth="1"/>
    <col min="10775" max="10775" width="11.7109375" style="45" customWidth="1"/>
    <col min="10776" max="10776" width="13.42578125" style="45" customWidth="1"/>
    <col min="10777" max="10782" width="15.140625" style="45" customWidth="1"/>
    <col min="10783" max="11008" width="12.5703125" style="45"/>
    <col min="11009" max="11009" width="32" style="45" customWidth="1"/>
    <col min="11010" max="11012" width="10.5703125" style="45" customWidth="1"/>
    <col min="11013" max="11013" width="9.5703125" style="45" bestFit="1" customWidth="1"/>
    <col min="11014" max="11014" width="10.5703125" style="45" customWidth="1"/>
    <col min="11015" max="11016" width="11.85546875" style="45" customWidth="1"/>
    <col min="11017" max="11020" width="10.5703125" style="45" customWidth="1"/>
    <col min="11021" max="11023" width="10.42578125" style="45" customWidth="1"/>
    <col min="11024" max="11025" width="10.5703125" style="45" customWidth="1"/>
    <col min="11026" max="11026" width="9.85546875" style="45" customWidth="1"/>
    <col min="11027" max="11027" width="9.7109375" style="45" customWidth="1"/>
    <col min="11028" max="11028" width="10.5703125" style="45" customWidth="1"/>
    <col min="11029" max="11029" width="10.7109375" style="45" customWidth="1"/>
    <col min="11030" max="11030" width="12" style="45" customWidth="1"/>
    <col min="11031" max="11031" width="11.7109375" style="45" customWidth="1"/>
    <col min="11032" max="11032" width="13.42578125" style="45" customWidth="1"/>
    <col min="11033" max="11038" width="15.140625" style="45" customWidth="1"/>
    <col min="11039" max="11264" width="12.5703125" style="45"/>
    <col min="11265" max="11265" width="32" style="45" customWidth="1"/>
    <col min="11266" max="11268" width="10.5703125" style="45" customWidth="1"/>
    <col min="11269" max="11269" width="9.5703125" style="45" bestFit="1" customWidth="1"/>
    <col min="11270" max="11270" width="10.5703125" style="45" customWidth="1"/>
    <col min="11271" max="11272" width="11.85546875" style="45" customWidth="1"/>
    <col min="11273" max="11276" width="10.5703125" style="45" customWidth="1"/>
    <col min="11277" max="11279" width="10.42578125" style="45" customWidth="1"/>
    <col min="11280" max="11281" width="10.5703125" style="45" customWidth="1"/>
    <col min="11282" max="11282" width="9.85546875" style="45" customWidth="1"/>
    <col min="11283" max="11283" width="9.7109375" style="45" customWidth="1"/>
    <col min="11284" max="11284" width="10.5703125" style="45" customWidth="1"/>
    <col min="11285" max="11285" width="10.7109375" style="45" customWidth="1"/>
    <col min="11286" max="11286" width="12" style="45" customWidth="1"/>
    <col min="11287" max="11287" width="11.7109375" style="45" customWidth="1"/>
    <col min="11288" max="11288" width="13.42578125" style="45" customWidth="1"/>
    <col min="11289" max="11294" width="15.140625" style="45" customWidth="1"/>
    <col min="11295" max="11520" width="12.5703125" style="45"/>
    <col min="11521" max="11521" width="32" style="45" customWidth="1"/>
    <col min="11522" max="11524" width="10.5703125" style="45" customWidth="1"/>
    <col min="11525" max="11525" width="9.5703125" style="45" bestFit="1" customWidth="1"/>
    <col min="11526" max="11526" width="10.5703125" style="45" customWidth="1"/>
    <col min="11527" max="11528" width="11.85546875" style="45" customWidth="1"/>
    <col min="11529" max="11532" width="10.5703125" style="45" customWidth="1"/>
    <col min="11533" max="11535" width="10.42578125" style="45" customWidth="1"/>
    <col min="11536" max="11537" width="10.5703125" style="45" customWidth="1"/>
    <col min="11538" max="11538" width="9.85546875" style="45" customWidth="1"/>
    <col min="11539" max="11539" width="9.7109375" style="45" customWidth="1"/>
    <col min="11540" max="11540" width="10.5703125" style="45" customWidth="1"/>
    <col min="11541" max="11541" width="10.7109375" style="45" customWidth="1"/>
    <col min="11542" max="11542" width="12" style="45" customWidth="1"/>
    <col min="11543" max="11543" width="11.7109375" style="45" customWidth="1"/>
    <col min="11544" max="11544" width="13.42578125" style="45" customWidth="1"/>
    <col min="11545" max="11550" width="15.140625" style="45" customWidth="1"/>
    <col min="11551" max="11776" width="12.5703125" style="45"/>
    <col min="11777" max="11777" width="32" style="45" customWidth="1"/>
    <col min="11778" max="11780" width="10.5703125" style="45" customWidth="1"/>
    <col min="11781" max="11781" width="9.5703125" style="45" bestFit="1" customWidth="1"/>
    <col min="11782" max="11782" width="10.5703125" style="45" customWidth="1"/>
    <col min="11783" max="11784" width="11.85546875" style="45" customWidth="1"/>
    <col min="11785" max="11788" width="10.5703125" style="45" customWidth="1"/>
    <col min="11789" max="11791" width="10.42578125" style="45" customWidth="1"/>
    <col min="11792" max="11793" width="10.5703125" style="45" customWidth="1"/>
    <col min="11794" max="11794" width="9.85546875" style="45" customWidth="1"/>
    <col min="11795" max="11795" width="9.7109375" style="45" customWidth="1"/>
    <col min="11796" max="11796" width="10.5703125" style="45" customWidth="1"/>
    <col min="11797" max="11797" width="10.7109375" style="45" customWidth="1"/>
    <col min="11798" max="11798" width="12" style="45" customWidth="1"/>
    <col min="11799" max="11799" width="11.7109375" style="45" customWidth="1"/>
    <col min="11800" max="11800" width="13.42578125" style="45" customWidth="1"/>
    <col min="11801" max="11806" width="15.140625" style="45" customWidth="1"/>
    <col min="11807" max="12032" width="12.5703125" style="45"/>
    <col min="12033" max="12033" width="32" style="45" customWidth="1"/>
    <col min="12034" max="12036" width="10.5703125" style="45" customWidth="1"/>
    <col min="12037" max="12037" width="9.5703125" style="45" bestFit="1" customWidth="1"/>
    <col min="12038" max="12038" width="10.5703125" style="45" customWidth="1"/>
    <col min="12039" max="12040" width="11.85546875" style="45" customWidth="1"/>
    <col min="12041" max="12044" width="10.5703125" style="45" customWidth="1"/>
    <col min="12045" max="12047" width="10.42578125" style="45" customWidth="1"/>
    <col min="12048" max="12049" width="10.5703125" style="45" customWidth="1"/>
    <col min="12050" max="12050" width="9.85546875" style="45" customWidth="1"/>
    <col min="12051" max="12051" width="9.7109375" style="45" customWidth="1"/>
    <col min="12052" max="12052" width="10.5703125" style="45" customWidth="1"/>
    <col min="12053" max="12053" width="10.7109375" style="45" customWidth="1"/>
    <col min="12054" max="12054" width="12" style="45" customWidth="1"/>
    <col min="12055" max="12055" width="11.7109375" style="45" customWidth="1"/>
    <col min="12056" max="12056" width="13.42578125" style="45" customWidth="1"/>
    <col min="12057" max="12062" width="15.140625" style="45" customWidth="1"/>
    <col min="12063" max="12288" width="12.5703125" style="45"/>
    <col min="12289" max="12289" width="32" style="45" customWidth="1"/>
    <col min="12290" max="12292" width="10.5703125" style="45" customWidth="1"/>
    <col min="12293" max="12293" width="9.5703125" style="45" bestFit="1" customWidth="1"/>
    <col min="12294" max="12294" width="10.5703125" style="45" customWidth="1"/>
    <col min="12295" max="12296" width="11.85546875" style="45" customWidth="1"/>
    <col min="12297" max="12300" width="10.5703125" style="45" customWidth="1"/>
    <col min="12301" max="12303" width="10.42578125" style="45" customWidth="1"/>
    <col min="12304" max="12305" width="10.5703125" style="45" customWidth="1"/>
    <col min="12306" max="12306" width="9.85546875" style="45" customWidth="1"/>
    <col min="12307" max="12307" width="9.7109375" style="45" customWidth="1"/>
    <col min="12308" max="12308" width="10.5703125" style="45" customWidth="1"/>
    <col min="12309" max="12309" width="10.7109375" style="45" customWidth="1"/>
    <col min="12310" max="12310" width="12" style="45" customWidth="1"/>
    <col min="12311" max="12311" width="11.7109375" style="45" customWidth="1"/>
    <col min="12312" max="12312" width="13.42578125" style="45" customWidth="1"/>
    <col min="12313" max="12318" width="15.140625" style="45" customWidth="1"/>
    <col min="12319" max="12544" width="12.5703125" style="45"/>
    <col min="12545" max="12545" width="32" style="45" customWidth="1"/>
    <col min="12546" max="12548" width="10.5703125" style="45" customWidth="1"/>
    <col min="12549" max="12549" width="9.5703125" style="45" bestFit="1" customWidth="1"/>
    <col min="12550" max="12550" width="10.5703125" style="45" customWidth="1"/>
    <col min="12551" max="12552" width="11.85546875" style="45" customWidth="1"/>
    <col min="12553" max="12556" width="10.5703125" style="45" customWidth="1"/>
    <col min="12557" max="12559" width="10.42578125" style="45" customWidth="1"/>
    <col min="12560" max="12561" width="10.5703125" style="45" customWidth="1"/>
    <col min="12562" max="12562" width="9.85546875" style="45" customWidth="1"/>
    <col min="12563" max="12563" width="9.7109375" style="45" customWidth="1"/>
    <col min="12564" max="12564" width="10.5703125" style="45" customWidth="1"/>
    <col min="12565" max="12565" width="10.7109375" style="45" customWidth="1"/>
    <col min="12566" max="12566" width="12" style="45" customWidth="1"/>
    <col min="12567" max="12567" width="11.7109375" style="45" customWidth="1"/>
    <col min="12568" max="12568" width="13.42578125" style="45" customWidth="1"/>
    <col min="12569" max="12574" width="15.140625" style="45" customWidth="1"/>
    <col min="12575" max="12800" width="12.5703125" style="45"/>
    <col min="12801" max="12801" width="32" style="45" customWidth="1"/>
    <col min="12802" max="12804" width="10.5703125" style="45" customWidth="1"/>
    <col min="12805" max="12805" width="9.5703125" style="45" bestFit="1" customWidth="1"/>
    <col min="12806" max="12806" width="10.5703125" style="45" customWidth="1"/>
    <col min="12807" max="12808" width="11.85546875" style="45" customWidth="1"/>
    <col min="12809" max="12812" width="10.5703125" style="45" customWidth="1"/>
    <col min="12813" max="12815" width="10.42578125" style="45" customWidth="1"/>
    <col min="12816" max="12817" width="10.5703125" style="45" customWidth="1"/>
    <col min="12818" max="12818" width="9.85546875" style="45" customWidth="1"/>
    <col min="12819" max="12819" width="9.7109375" style="45" customWidth="1"/>
    <col min="12820" max="12820" width="10.5703125" style="45" customWidth="1"/>
    <col min="12821" max="12821" width="10.7109375" style="45" customWidth="1"/>
    <col min="12822" max="12822" width="12" style="45" customWidth="1"/>
    <col min="12823" max="12823" width="11.7109375" style="45" customWidth="1"/>
    <col min="12824" max="12824" width="13.42578125" style="45" customWidth="1"/>
    <col min="12825" max="12830" width="15.140625" style="45" customWidth="1"/>
    <col min="12831" max="13056" width="12.5703125" style="45"/>
    <col min="13057" max="13057" width="32" style="45" customWidth="1"/>
    <col min="13058" max="13060" width="10.5703125" style="45" customWidth="1"/>
    <col min="13061" max="13061" width="9.5703125" style="45" bestFit="1" customWidth="1"/>
    <col min="13062" max="13062" width="10.5703125" style="45" customWidth="1"/>
    <col min="13063" max="13064" width="11.85546875" style="45" customWidth="1"/>
    <col min="13065" max="13068" width="10.5703125" style="45" customWidth="1"/>
    <col min="13069" max="13071" width="10.42578125" style="45" customWidth="1"/>
    <col min="13072" max="13073" width="10.5703125" style="45" customWidth="1"/>
    <col min="13074" max="13074" width="9.85546875" style="45" customWidth="1"/>
    <col min="13075" max="13075" width="9.7109375" style="45" customWidth="1"/>
    <col min="13076" max="13076" width="10.5703125" style="45" customWidth="1"/>
    <col min="13077" max="13077" width="10.7109375" style="45" customWidth="1"/>
    <col min="13078" max="13078" width="12" style="45" customWidth="1"/>
    <col min="13079" max="13079" width="11.7109375" style="45" customWidth="1"/>
    <col min="13080" max="13080" width="13.42578125" style="45" customWidth="1"/>
    <col min="13081" max="13086" width="15.140625" style="45" customWidth="1"/>
    <col min="13087" max="13312" width="12.5703125" style="45"/>
    <col min="13313" max="13313" width="32" style="45" customWidth="1"/>
    <col min="13314" max="13316" width="10.5703125" style="45" customWidth="1"/>
    <col min="13317" max="13317" width="9.5703125" style="45" bestFit="1" customWidth="1"/>
    <col min="13318" max="13318" width="10.5703125" style="45" customWidth="1"/>
    <col min="13319" max="13320" width="11.85546875" style="45" customWidth="1"/>
    <col min="13321" max="13324" width="10.5703125" style="45" customWidth="1"/>
    <col min="13325" max="13327" width="10.42578125" style="45" customWidth="1"/>
    <col min="13328" max="13329" width="10.5703125" style="45" customWidth="1"/>
    <col min="13330" max="13330" width="9.85546875" style="45" customWidth="1"/>
    <col min="13331" max="13331" width="9.7109375" style="45" customWidth="1"/>
    <col min="13332" max="13332" width="10.5703125" style="45" customWidth="1"/>
    <col min="13333" max="13333" width="10.7109375" style="45" customWidth="1"/>
    <col min="13334" max="13334" width="12" style="45" customWidth="1"/>
    <col min="13335" max="13335" width="11.7109375" style="45" customWidth="1"/>
    <col min="13336" max="13336" width="13.42578125" style="45" customWidth="1"/>
    <col min="13337" max="13342" width="15.140625" style="45" customWidth="1"/>
    <col min="13343" max="13568" width="12.5703125" style="45"/>
    <col min="13569" max="13569" width="32" style="45" customWidth="1"/>
    <col min="13570" max="13572" width="10.5703125" style="45" customWidth="1"/>
    <col min="13573" max="13573" width="9.5703125" style="45" bestFit="1" customWidth="1"/>
    <col min="13574" max="13574" width="10.5703125" style="45" customWidth="1"/>
    <col min="13575" max="13576" width="11.85546875" style="45" customWidth="1"/>
    <col min="13577" max="13580" width="10.5703125" style="45" customWidth="1"/>
    <col min="13581" max="13583" width="10.42578125" style="45" customWidth="1"/>
    <col min="13584" max="13585" width="10.5703125" style="45" customWidth="1"/>
    <col min="13586" max="13586" width="9.85546875" style="45" customWidth="1"/>
    <col min="13587" max="13587" width="9.7109375" style="45" customWidth="1"/>
    <col min="13588" max="13588" width="10.5703125" style="45" customWidth="1"/>
    <col min="13589" max="13589" width="10.7109375" style="45" customWidth="1"/>
    <col min="13590" max="13590" width="12" style="45" customWidth="1"/>
    <col min="13591" max="13591" width="11.7109375" style="45" customWidth="1"/>
    <col min="13592" max="13592" width="13.42578125" style="45" customWidth="1"/>
    <col min="13593" max="13598" width="15.140625" style="45" customWidth="1"/>
    <col min="13599" max="13824" width="12.5703125" style="45"/>
    <col min="13825" max="13825" width="32" style="45" customWidth="1"/>
    <col min="13826" max="13828" width="10.5703125" style="45" customWidth="1"/>
    <col min="13829" max="13829" width="9.5703125" style="45" bestFit="1" customWidth="1"/>
    <col min="13830" max="13830" width="10.5703125" style="45" customWidth="1"/>
    <col min="13831" max="13832" width="11.85546875" style="45" customWidth="1"/>
    <col min="13833" max="13836" width="10.5703125" style="45" customWidth="1"/>
    <col min="13837" max="13839" width="10.42578125" style="45" customWidth="1"/>
    <col min="13840" max="13841" width="10.5703125" style="45" customWidth="1"/>
    <col min="13842" max="13842" width="9.85546875" style="45" customWidth="1"/>
    <col min="13843" max="13843" width="9.7109375" style="45" customWidth="1"/>
    <col min="13844" max="13844" width="10.5703125" style="45" customWidth="1"/>
    <col min="13845" max="13845" width="10.7109375" style="45" customWidth="1"/>
    <col min="13846" max="13846" width="12" style="45" customWidth="1"/>
    <col min="13847" max="13847" width="11.7109375" style="45" customWidth="1"/>
    <col min="13848" max="13848" width="13.42578125" style="45" customWidth="1"/>
    <col min="13849" max="13854" width="15.140625" style="45" customWidth="1"/>
    <col min="13855" max="14080" width="12.5703125" style="45"/>
    <col min="14081" max="14081" width="32" style="45" customWidth="1"/>
    <col min="14082" max="14084" width="10.5703125" style="45" customWidth="1"/>
    <col min="14085" max="14085" width="9.5703125" style="45" bestFit="1" customWidth="1"/>
    <col min="14086" max="14086" width="10.5703125" style="45" customWidth="1"/>
    <col min="14087" max="14088" width="11.85546875" style="45" customWidth="1"/>
    <col min="14089" max="14092" width="10.5703125" style="45" customWidth="1"/>
    <col min="14093" max="14095" width="10.42578125" style="45" customWidth="1"/>
    <col min="14096" max="14097" width="10.5703125" style="45" customWidth="1"/>
    <col min="14098" max="14098" width="9.85546875" style="45" customWidth="1"/>
    <col min="14099" max="14099" width="9.7109375" style="45" customWidth="1"/>
    <col min="14100" max="14100" width="10.5703125" style="45" customWidth="1"/>
    <col min="14101" max="14101" width="10.7109375" style="45" customWidth="1"/>
    <col min="14102" max="14102" width="12" style="45" customWidth="1"/>
    <col min="14103" max="14103" width="11.7109375" style="45" customWidth="1"/>
    <col min="14104" max="14104" width="13.42578125" style="45" customWidth="1"/>
    <col min="14105" max="14110" width="15.140625" style="45" customWidth="1"/>
    <col min="14111" max="14336" width="12.5703125" style="45"/>
    <col min="14337" max="14337" width="32" style="45" customWidth="1"/>
    <col min="14338" max="14340" width="10.5703125" style="45" customWidth="1"/>
    <col min="14341" max="14341" width="9.5703125" style="45" bestFit="1" customWidth="1"/>
    <col min="14342" max="14342" width="10.5703125" style="45" customWidth="1"/>
    <col min="14343" max="14344" width="11.85546875" style="45" customWidth="1"/>
    <col min="14345" max="14348" width="10.5703125" style="45" customWidth="1"/>
    <col min="14349" max="14351" width="10.42578125" style="45" customWidth="1"/>
    <col min="14352" max="14353" width="10.5703125" style="45" customWidth="1"/>
    <col min="14354" max="14354" width="9.85546875" style="45" customWidth="1"/>
    <col min="14355" max="14355" width="9.7109375" style="45" customWidth="1"/>
    <col min="14356" max="14356" width="10.5703125" style="45" customWidth="1"/>
    <col min="14357" max="14357" width="10.7109375" style="45" customWidth="1"/>
    <col min="14358" max="14358" width="12" style="45" customWidth="1"/>
    <col min="14359" max="14359" width="11.7109375" style="45" customWidth="1"/>
    <col min="14360" max="14360" width="13.42578125" style="45" customWidth="1"/>
    <col min="14361" max="14366" width="15.140625" style="45" customWidth="1"/>
    <col min="14367" max="14592" width="12.5703125" style="45"/>
    <col min="14593" max="14593" width="32" style="45" customWidth="1"/>
    <col min="14594" max="14596" width="10.5703125" style="45" customWidth="1"/>
    <col min="14597" max="14597" width="9.5703125" style="45" bestFit="1" customWidth="1"/>
    <col min="14598" max="14598" width="10.5703125" style="45" customWidth="1"/>
    <col min="14599" max="14600" width="11.85546875" style="45" customWidth="1"/>
    <col min="14601" max="14604" width="10.5703125" style="45" customWidth="1"/>
    <col min="14605" max="14607" width="10.42578125" style="45" customWidth="1"/>
    <col min="14608" max="14609" width="10.5703125" style="45" customWidth="1"/>
    <col min="14610" max="14610" width="9.85546875" style="45" customWidth="1"/>
    <col min="14611" max="14611" width="9.7109375" style="45" customWidth="1"/>
    <col min="14612" max="14612" width="10.5703125" style="45" customWidth="1"/>
    <col min="14613" max="14613" width="10.7109375" style="45" customWidth="1"/>
    <col min="14614" max="14614" width="12" style="45" customWidth="1"/>
    <col min="14615" max="14615" width="11.7109375" style="45" customWidth="1"/>
    <col min="14616" max="14616" width="13.42578125" style="45" customWidth="1"/>
    <col min="14617" max="14622" width="15.140625" style="45" customWidth="1"/>
    <col min="14623" max="14848" width="12.5703125" style="45"/>
    <col min="14849" max="14849" width="32" style="45" customWidth="1"/>
    <col min="14850" max="14852" width="10.5703125" style="45" customWidth="1"/>
    <col min="14853" max="14853" width="9.5703125" style="45" bestFit="1" customWidth="1"/>
    <col min="14854" max="14854" width="10.5703125" style="45" customWidth="1"/>
    <col min="14855" max="14856" width="11.85546875" style="45" customWidth="1"/>
    <col min="14857" max="14860" width="10.5703125" style="45" customWidth="1"/>
    <col min="14861" max="14863" width="10.42578125" style="45" customWidth="1"/>
    <col min="14864" max="14865" width="10.5703125" style="45" customWidth="1"/>
    <col min="14866" max="14866" width="9.85546875" style="45" customWidth="1"/>
    <col min="14867" max="14867" width="9.7109375" style="45" customWidth="1"/>
    <col min="14868" max="14868" width="10.5703125" style="45" customWidth="1"/>
    <col min="14869" max="14869" width="10.7109375" style="45" customWidth="1"/>
    <col min="14870" max="14870" width="12" style="45" customWidth="1"/>
    <col min="14871" max="14871" width="11.7109375" style="45" customWidth="1"/>
    <col min="14872" max="14872" width="13.42578125" style="45" customWidth="1"/>
    <col min="14873" max="14878" width="15.140625" style="45" customWidth="1"/>
    <col min="14879" max="15104" width="12.5703125" style="45"/>
    <col min="15105" max="15105" width="32" style="45" customWidth="1"/>
    <col min="15106" max="15108" width="10.5703125" style="45" customWidth="1"/>
    <col min="15109" max="15109" width="9.5703125" style="45" bestFit="1" customWidth="1"/>
    <col min="15110" max="15110" width="10.5703125" style="45" customWidth="1"/>
    <col min="15111" max="15112" width="11.85546875" style="45" customWidth="1"/>
    <col min="15113" max="15116" width="10.5703125" style="45" customWidth="1"/>
    <col min="15117" max="15119" width="10.42578125" style="45" customWidth="1"/>
    <col min="15120" max="15121" width="10.5703125" style="45" customWidth="1"/>
    <col min="15122" max="15122" width="9.85546875" style="45" customWidth="1"/>
    <col min="15123" max="15123" width="9.7109375" style="45" customWidth="1"/>
    <col min="15124" max="15124" width="10.5703125" style="45" customWidth="1"/>
    <col min="15125" max="15125" width="10.7109375" style="45" customWidth="1"/>
    <col min="15126" max="15126" width="12" style="45" customWidth="1"/>
    <col min="15127" max="15127" width="11.7109375" style="45" customWidth="1"/>
    <col min="15128" max="15128" width="13.42578125" style="45" customWidth="1"/>
    <col min="15129" max="15134" width="15.140625" style="45" customWidth="1"/>
    <col min="15135" max="15360" width="12.5703125" style="45"/>
    <col min="15361" max="15361" width="32" style="45" customWidth="1"/>
    <col min="15362" max="15364" width="10.5703125" style="45" customWidth="1"/>
    <col min="15365" max="15365" width="9.5703125" style="45" bestFit="1" customWidth="1"/>
    <col min="15366" max="15366" width="10.5703125" style="45" customWidth="1"/>
    <col min="15367" max="15368" width="11.85546875" style="45" customWidth="1"/>
    <col min="15369" max="15372" width="10.5703125" style="45" customWidth="1"/>
    <col min="15373" max="15375" width="10.42578125" style="45" customWidth="1"/>
    <col min="15376" max="15377" width="10.5703125" style="45" customWidth="1"/>
    <col min="15378" max="15378" width="9.85546875" style="45" customWidth="1"/>
    <col min="15379" max="15379" width="9.7109375" style="45" customWidth="1"/>
    <col min="15380" max="15380" width="10.5703125" style="45" customWidth="1"/>
    <col min="15381" max="15381" width="10.7109375" style="45" customWidth="1"/>
    <col min="15382" max="15382" width="12" style="45" customWidth="1"/>
    <col min="15383" max="15383" width="11.7109375" style="45" customWidth="1"/>
    <col min="15384" max="15384" width="13.42578125" style="45" customWidth="1"/>
    <col min="15385" max="15390" width="15.140625" style="45" customWidth="1"/>
    <col min="15391" max="15616" width="12.5703125" style="45"/>
    <col min="15617" max="15617" width="32" style="45" customWidth="1"/>
    <col min="15618" max="15620" width="10.5703125" style="45" customWidth="1"/>
    <col min="15621" max="15621" width="9.5703125" style="45" bestFit="1" customWidth="1"/>
    <col min="15622" max="15622" width="10.5703125" style="45" customWidth="1"/>
    <col min="15623" max="15624" width="11.85546875" style="45" customWidth="1"/>
    <col min="15625" max="15628" width="10.5703125" style="45" customWidth="1"/>
    <col min="15629" max="15631" width="10.42578125" style="45" customWidth="1"/>
    <col min="15632" max="15633" width="10.5703125" style="45" customWidth="1"/>
    <col min="15634" max="15634" width="9.85546875" style="45" customWidth="1"/>
    <col min="15635" max="15635" width="9.7109375" style="45" customWidth="1"/>
    <col min="15636" max="15636" width="10.5703125" style="45" customWidth="1"/>
    <col min="15637" max="15637" width="10.7109375" style="45" customWidth="1"/>
    <col min="15638" max="15638" width="12" style="45" customWidth="1"/>
    <col min="15639" max="15639" width="11.7109375" style="45" customWidth="1"/>
    <col min="15640" max="15640" width="13.42578125" style="45" customWidth="1"/>
    <col min="15641" max="15646" width="15.140625" style="45" customWidth="1"/>
    <col min="15647" max="15872" width="12.5703125" style="45"/>
    <col min="15873" max="15873" width="32" style="45" customWidth="1"/>
    <col min="15874" max="15876" width="10.5703125" style="45" customWidth="1"/>
    <col min="15877" max="15877" width="9.5703125" style="45" bestFit="1" customWidth="1"/>
    <col min="15878" max="15878" width="10.5703125" style="45" customWidth="1"/>
    <col min="15879" max="15880" width="11.85546875" style="45" customWidth="1"/>
    <col min="15881" max="15884" width="10.5703125" style="45" customWidth="1"/>
    <col min="15885" max="15887" width="10.42578125" style="45" customWidth="1"/>
    <col min="15888" max="15889" width="10.5703125" style="45" customWidth="1"/>
    <col min="15890" max="15890" width="9.85546875" style="45" customWidth="1"/>
    <col min="15891" max="15891" width="9.7109375" style="45" customWidth="1"/>
    <col min="15892" max="15892" width="10.5703125" style="45" customWidth="1"/>
    <col min="15893" max="15893" width="10.7109375" style="45" customWidth="1"/>
    <col min="15894" max="15894" width="12" style="45" customWidth="1"/>
    <col min="15895" max="15895" width="11.7109375" style="45" customWidth="1"/>
    <col min="15896" max="15896" width="13.42578125" style="45" customWidth="1"/>
    <col min="15897" max="15902" width="15.140625" style="45" customWidth="1"/>
    <col min="15903" max="16128" width="12.5703125" style="45"/>
    <col min="16129" max="16129" width="32" style="45" customWidth="1"/>
    <col min="16130" max="16132" width="10.5703125" style="45" customWidth="1"/>
    <col min="16133" max="16133" width="9.5703125" style="45" bestFit="1" customWidth="1"/>
    <col min="16134" max="16134" width="10.5703125" style="45" customWidth="1"/>
    <col min="16135" max="16136" width="11.85546875" style="45" customWidth="1"/>
    <col min="16137" max="16140" width="10.5703125" style="45" customWidth="1"/>
    <col min="16141" max="16143" width="10.42578125" style="45" customWidth="1"/>
    <col min="16144" max="16145" width="10.5703125" style="45" customWidth="1"/>
    <col min="16146" max="16146" width="9.85546875" style="45" customWidth="1"/>
    <col min="16147" max="16147" width="9.7109375" style="45" customWidth="1"/>
    <col min="16148" max="16148" width="10.5703125" style="45" customWidth="1"/>
    <col min="16149" max="16149" width="10.7109375" style="45" customWidth="1"/>
    <col min="16150" max="16150" width="12" style="45" customWidth="1"/>
    <col min="16151" max="16151" width="11.7109375" style="45" customWidth="1"/>
    <col min="16152" max="16152" width="13.42578125" style="45" customWidth="1"/>
    <col min="16153" max="16158" width="15.140625" style="45" customWidth="1"/>
    <col min="16159" max="16384" width="12.5703125" style="45"/>
  </cols>
  <sheetData>
    <row r="1" spans="1:26" ht="18" customHeight="1">
      <c r="A1" s="1401" t="s">
        <v>1230</v>
      </c>
      <c r="B1" s="1088"/>
      <c r="C1" s="1088"/>
      <c r="D1" s="1088"/>
      <c r="E1" s="1088"/>
      <c r="F1" s="1088"/>
      <c r="G1" s="1088"/>
      <c r="H1" s="1088"/>
      <c r="I1" s="1088"/>
      <c r="J1" s="1088"/>
      <c r="K1" s="1088"/>
      <c r="L1" s="1088"/>
      <c r="M1" s="1088"/>
      <c r="N1" s="1088"/>
      <c r="O1" s="1088"/>
      <c r="P1" s="1088"/>
      <c r="Q1" s="1088"/>
      <c r="R1" s="1088"/>
      <c r="S1" s="1088"/>
      <c r="T1" s="1088"/>
      <c r="U1" s="1088"/>
      <c r="V1" s="1088"/>
      <c r="W1" s="1088"/>
      <c r="X1" s="1088"/>
    </row>
    <row r="2" spans="1:26" s="41" customFormat="1" ht="24.75" customHeight="1">
      <c r="A2" s="3" t="s">
        <v>1030</v>
      </c>
      <c r="B2" s="3"/>
      <c r="C2" s="3"/>
      <c r="D2" s="3"/>
      <c r="E2" s="3"/>
      <c r="F2" s="3"/>
      <c r="G2" s="3"/>
      <c r="H2" s="3"/>
      <c r="I2" s="3"/>
      <c r="J2" s="3"/>
      <c r="K2" s="3"/>
      <c r="L2" s="3"/>
      <c r="M2" s="3"/>
      <c r="N2" s="3"/>
      <c r="O2" s="3"/>
      <c r="P2" s="3"/>
      <c r="Q2" s="3"/>
      <c r="R2" s="3"/>
      <c r="S2" s="3"/>
      <c r="T2" s="3"/>
      <c r="U2" s="3"/>
      <c r="V2" s="3"/>
      <c r="W2" s="3"/>
      <c r="X2" s="3"/>
    </row>
    <row r="3" spans="1:26" s="379" customFormat="1" ht="26.25" customHeight="1">
      <c r="A3" s="170">
        <v>45626</v>
      </c>
      <c r="B3" s="1089"/>
      <c r="C3" s="1090"/>
      <c r="D3" s="1090"/>
      <c r="E3" s="1090"/>
      <c r="F3" s="1090"/>
      <c r="G3" s="1090"/>
      <c r="H3" s="1090"/>
      <c r="I3" s="1090"/>
      <c r="J3" s="1090"/>
      <c r="K3" s="1090"/>
      <c r="L3" s="1090"/>
      <c r="M3" s="1090"/>
      <c r="N3" s="1090"/>
      <c r="O3" s="1090"/>
      <c r="P3" s="1090"/>
      <c r="Q3" s="1090"/>
      <c r="R3" s="1090"/>
      <c r="S3" s="1090"/>
      <c r="T3" s="1090"/>
      <c r="U3" s="1090"/>
      <c r="V3" s="1090"/>
      <c r="W3" s="1090"/>
      <c r="X3" s="1090"/>
    </row>
    <row r="4" spans="1:26" s="385" customFormat="1" ht="23.25" customHeight="1">
      <c r="A4" s="800" t="s">
        <v>123</v>
      </c>
      <c r="B4" s="800"/>
      <c r="C4" s="800"/>
      <c r="D4" s="800"/>
      <c r="E4" s="800"/>
      <c r="F4" s="800"/>
      <c r="G4" s="800"/>
      <c r="H4" s="800"/>
      <c r="I4" s="800"/>
      <c r="J4" s="800"/>
      <c r="K4" s="800"/>
      <c r="L4" s="800"/>
      <c r="M4" s="800"/>
      <c r="N4" s="800"/>
      <c r="O4" s="800"/>
      <c r="P4" s="800"/>
      <c r="Q4" s="800"/>
      <c r="R4" s="800"/>
      <c r="S4" s="800"/>
      <c r="T4" s="800"/>
      <c r="U4" s="800"/>
      <c r="V4" s="800"/>
      <c r="W4" s="800"/>
      <c r="X4" s="800"/>
    </row>
    <row r="5" spans="1:26" ht="9" customHeight="1" thickBot="1">
      <c r="A5" s="1091"/>
      <c r="B5" s="1091"/>
      <c r="C5" s="1091"/>
      <c r="D5" s="1091"/>
      <c r="E5" s="1091"/>
      <c r="F5" s="1091"/>
      <c r="G5" s="1091"/>
      <c r="H5" s="1091"/>
      <c r="I5" s="1091"/>
      <c r="J5" s="1091"/>
      <c r="K5" s="1091"/>
      <c r="L5" s="1091"/>
      <c r="M5" s="1091"/>
      <c r="N5" s="1091"/>
      <c r="O5" s="1091"/>
      <c r="P5" s="1091"/>
      <c r="Q5" s="1091"/>
      <c r="R5" s="1091"/>
      <c r="S5" s="1091"/>
      <c r="T5" s="1091"/>
      <c r="U5" s="1091"/>
      <c r="V5" s="1091"/>
      <c r="W5" s="1091"/>
      <c r="X5" s="1091"/>
    </row>
    <row r="6" spans="1:26" s="8" customFormat="1" ht="12.75" customHeight="1">
      <c r="A6" s="840"/>
      <c r="B6" s="840"/>
      <c r="C6" s="840"/>
      <c r="D6" s="840"/>
      <c r="E6" s="840"/>
      <c r="F6" s="840"/>
      <c r="G6" s="840"/>
      <c r="H6" s="840"/>
      <c r="I6" s="840"/>
      <c r="J6" s="840"/>
      <c r="K6" s="840"/>
      <c r="L6" s="840"/>
      <c r="M6" s="840"/>
      <c r="N6" s="840"/>
      <c r="O6" s="840"/>
      <c r="P6" s="840"/>
      <c r="Q6" s="840"/>
      <c r="R6" s="840"/>
      <c r="S6" s="840"/>
      <c r="T6" s="840"/>
      <c r="U6" s="840"/>
      <c r="V6" s="840"/>
      <c r="W6" s="840"/>
      <c r="X6" s="1028" t="s">
        <v>1031</v>
      </c>
    </row>
    <row r="7" spans="1:26" s="8" customFormat="1" ht="15">
      <c r="A7" s="842"/>
      <c r="B7" s="1092" t="s">
        <v>1032</v>
      </c>
      <c r="C7" s="1092"/>
      <c r="D7" s="1092"/>
      <c r="E7" s="1092"/>
      <c r="F7" s="1092"/>
      <c r="G7" s="1092"/>
      <c r="H7" s="1092"/>
      <c r="I7" s="1092"/>
      <c r="J7" s="1092"/>
      <c r="K7" s="1092"/>
      <c r="L7" s="1092"/>
      <c r="M7" s="1092"/>
      <c r="N7" s="1092"/>
      <c r="O7" s="1092"/>
      <c r="P7" s="1092"/>
      <c r="Q7" s="1092"/>
      <c r="R7" s="1092"/>
      <c r="S7" s="1092"/>
      <c r="T7" s="1092"/>
      <c r="U7" s="1092"/>
      <c r="V7" s="1092"/>
      <c r="W7" s="1092"/>
      <c r="X7" s="1032"/>
    </row>
    <row r="8" spans="1:26" s="8" customFormat="1" ht="21" customHeight="1">
      <c r="A8" s="846"/>
      <c r="B8" s="51"/>
      <c r="C8" s="51"/>
      <c r="D8" s="51"/>
      <c r="E8" s="51"/>
      <c r="F8" s="51"/>
      <c r="G8" s="51"/>
      <c r="H8" s="51"/>
      <c r="I8" s="51"/>
      <c r="J8" s="51"/>
      <c r="K8" s="51"/>
      <c r="L8" s="51"/>
      <c r="M8" s="51"/>
      <c r="N8" s="51"/>
      <c r="O8" s="51"/>
      <c r="P8" s="51"/>
      <c r="Q8" s="51"/>
      <c r="R8" s="51"/>
      <c r="S8" s="51"/>
      <c r="T8" s="51"/>
      <c r="U8" s="51"/>
      <c r="V8" s="1093" t="s">
        <v>1033</v>
      </c>
      <c r="W8" s="1093" t="s">
        <v>1034</v>
      </c>
      <c r="X8" s="1032"/>
    </row>
    <row r="9" spans="1:26" s="8" customFormat="1" ht="21" customHeight="1">
      <c r="A9" s="846" t="s">
        <v>832</v>
      </c>
      <c r="B9" s="842"/>
      <c r="C9" s="842"/>
      <c r="D9" s="842"/>
      <c r="E9" s="842"/>
      <c r="F9" s="842"/>
      <c r="G9" s="842"/>
      <c r="H9" s="842"/>
      <c r="I9" s="842"/>
      <c r="J9" s="842"/>
      <c r="K9" s="842"/>
      <c r="L9" s="842"/>
      <c r="M9" s="1094" t="s">
        <v>1035</v>
      </c>
      <c r="N9" s="1094" t="s">
        <v>1036</v>
      </c>
      <c r="O9" s="1094" t="s">
        <v>1037</v>
      </c>
      <c r="P9" s="1094" t="s">
        <v>1038</v>
      </c>
      <c r="Q9" s="842"/>
      <c r="R9" s="842"/>
      <c r="S9" s="842"/>
      <c r="T9" s="842"/>
      <c r="U9" s="842"/>
      <c r="V9" s="1093"/>
      <c r="W9" s="1093"/>
      <c r="X9" s="1032"/>
    </row>
    <row r="10" spans="1:26" s="8" customFormat="1" ht="21" customHeight="1">
      <c r="A10" s="842"/>
      <c r="B10" s="1095" t="s">
        <v>1039</v>
      </c>
      <c r="C10" s="1095"/>
      <c r="D10" s="1095"/>
      <c r="E10" s="1095"/>
      <c r="F10" s="1095"/>
      <c r="G10" s="1095"/>
      <c r="H10" s="1095"/>
      <c r="I10" s="1095"/>
      <c r="J10" s="1095"/>
      <c r="K10" s="1095"/>
      <c r="L10" s="1095"/>
      <c r="M10" s="1094"/>
      <c r="N10" s="1094"/>
      <c r="O10" s="1094"/>
      <c r="P10" s="1094"/>
      <c r="Q10" s="1095" t="s">
        <v>1040</v>
      </c>
      <c r="R10" s="1095"/>
      <c r="S10" s="1095"/>
      <c r="T10" s="1095"/>
      <c r="U10" s="1095"/>
      <c r="V10" s="1093"/>
      <c r="W10" s="1093"/>
      <c r="X10" s="1032"/>
    </row>
    <row r="11" spans="1:26" s="8" customFormat="1" ht="21" customHeight="1" thickBot="1">
      <c r="A11" s="1096"/>
      <c r="B11" s="1097">
        <v>0</v>
      </c>
      <c r="C11" s="1097">
        <v>0.2</v>
      </c>
      <c r="D11" s="1097">
        <v>0.25</v>
      </c>
      <c r="E11" s="1097">
        <v>0.5</v>
      </c>
      <c r="F11" s="1097">
        <v>0.75</v>
      </c>
      <c r="G11" s="1097">
        <v>1</v>
      </c>
      <c r="H11" s="1097">
        <v>1.25</v>
      </c>
      <c r="I11" s="1097">
        <v>1.5</v>
      </c>
      <c r="J11" s="1097">
        <v>1.75</v>
      </c>
      <c r="K11" s="1097">
        <v>2</v>
      </c>
      <c r="L11" s="1097">
        <v>2.5</v>
      </c>
      <c r="M11" s="1098"/>
      <c r="N11" s="1098"/>
      <c r="O11" s="1098"/>
      <c r="P11" s="1098"/>
      <c r="Q11" s="1097">
        <v>3</v>
      </c>
      <c r="R11" s="1097">
        <v>4</v>
      </c>
      <c r="S11" s="1097">
        <v>5</v>
      </c>
      <c r="T11" s="1097">
        <v>7.5</v>
      </c>
      <c r="U11" s="1097">
        <v>10</v>
      </c>
      <c r="V11" s="1099"/>
      <c r="W11" s="1099"/>
      <c r="X11" s="1100"/>
    </row>
    <row r="12" spans="1:26" ht="9" customHeight="1">
      <c r="A12" s="863"/>
      <c r="B12" s="1101"/>
      <c r="C12" s="1101"/>
      <c r="D12" s="1101"/>
      <c r="E12" s="1101"/>
      <c r="F12" s="1101"/>
      <c r="G12" s="1101"/>
      <c r="H12" s="1101"/>
      <c r="I12" s="1101"/>
      <c r="J12" s="1101"/>
      <c r="K12" s="1101"/>
      <c r="L12" s="1101"/>
      <c r="M12" s="1101"/>
      <c r="N12" s="1101"/>
      <c r="O12" s="1101"/>
      <c r="P12" s="1101"/>
      <c r="Q12" s="1101"/>
      <c r="R12" s="1101"/>
      <c r="S12" s="1101"/>
      <c r="T12" s="1101"/>
      <c r="U12" s="1101"/>
      <c r="V12" s="1101"/>
      <c r="W12" s="1101"/>
      <c r="X12" s="1101"/>
    </row>
    <row r="13" spans="1:26" ht="20.100000000000001" customHeight="1">
      <c r="A13" s="290" t="s">
        <v>29</v>
      </c>
      <c r="B13" s="1102">
        <v>0</v>
      </c>
      <c r="C13" s="1102">
        <v>1305422.06</v>
      </c>
      <c r="D13" s="1102">
        <v>0</v>
      </c>
      <c r="E13" s="1102">
        <v>7419783.4400000004</v>
      </c>
      <c r="F13" s="1102">
        <v>758608.33</v>
      </c>
      <c r="G13" s="1102">
        <v>60381017.859999999</v>
      </c>
      <c r="H13" s="1102">
        <v>0</v>
      </c>
      <c r="I13" s="1102">
        <v>9803956.2300000004</v>
      </c>
      <c r="J13" s="1102">
        <v>0</v>
      </c>
      <c r="K13" s="1102">
        <v>1968547.99</v>
      </c>
      <c r="L13" s="1102">
        <v>7432789.46</v>
      </c>
      <c r="M13" s="1102">
        <v>0</v>
      </c>
      <c r="N13" s="1102">
        <v>0</v>
      </c>
      <c r="O13" s="1102">
        <v>0</v>
      </c>
      <c r="P13" s="1102">
        <v>0</v>
      </c>
      <c r="Q13" s="1102">
        <v>0</v>
      </c>
      <c r="R13" s="1102">
        <v>4487.24</v>
      </c>
      <c r="S13" s="1102">
        <v>0</v>
      </c>
      <c r="T13" s="1102">
        <v>0</v>
      </c>
      <c r="U13" s="1102">
        <v>0</v>
      </c>
      <c r="V13" s="1102">
        <v>89074612.609999985</v>
      </c>
      <c r="W13" s="1102">
        <v>54292.72</v>
      </c>
      <c r="X13" s="1103">
        <v>89020319.889999986</v>
      </c>
      <c r="Y13" s="1104"/>
      <c r="Z13" s="1104"/>
    </row>
    <row r="14" spans="1:26" ht="20.100000000000001" customHeight="1">
      <c r="A14" s="290" t="s">
        <v>30</v>
      </c>
      <c r="B14" s="1102">
        <v>0</v>
      </c>
      <c r="C14" s="1102">
        <v>11668.99</v>
      </c>
      <c r="D14" s="1102">
        <v>0</v>
      </c>
      <c r="E14" s="1102">
        <v>46045.89</v>
      </c>
      <c r="F14" s="1102">
        <v>2169.58</v>
      </c>
      <c r="G14" s="1102">
        <v>769627.4</v>
      </c>
      <c r="H14" s="1102">
        <v>0</v>
      </c>
      <c r="I14" s="1102">
        <v>556955.57999999996</v>
      </c>
      <c r="J14" s="1102">
        <v>0</v>
      </c>
      <c r="K14" s="1102">
        <v>33449.68</v>
      </c>
      <c r="L14" s="1102">
        <v>1317218.24</v>
      </c>
      <c r="M14" s="1102">
        <v>0</v>
      </c>
      <c r="N14" s="1102">
        <v>0</v>
      </c>
      <c r="O14" s="1102">
        <v>0</v>
      </c>
      <c r="P14" s="1102">
        <v>0</v>
      </c>
      <c r="Q14" s="1102">
        <v>0</v>
      </c>
      <c r="R14" s="1102">
        <v>32074.170000000002</v>
      </c>
      <c r="S14" s="1102">
        <v>0</v>
      </c>
      <c r="T14" s="1102">
        <v>0</v>
      </c>
      <c r="U14" s="1102">
        <v>0</v>
      </c>
      <c r="V14" s="1102">
        <v>2769209.53</v>
      </c>
      <c r="W14" s="1102">
        <v>0</v>
      </c>
      <c r="X14" s="1103">
        <v>2769209.53</v>
      </c>
      <c r="Y14" s="1104"/>
      <c r="Z14" s="1104"/>
    </row>
    <row r="15" spans="1:26" ht="20.100000000000001" customHeight="1">
      <c r="A15" s="290" t="s">
        <v>31</v>
      </c>
      <c r="B15" s="1102">
        <v>0</v>
      </c>
      <c r="C15" s="1102">
        <v>1540723.58</v>
      </c>
      <c r="D15" s="1102">
        <v>0</v>
      </c>
      <c r="E15" s="1102">
        <v>9140915.6699999999</v>
      </c>
      <c r="F15" s="1102">
        <v>1524261.38</v>
      </c>
      <c r="G15" s="1102">
        <v>102513677.45</v>
      </c>
      <c r="H15" s="1102">
        <v>0</v>
      </c>
      <c r="I15" s="1102">
        <v>15917440.99</v>
      </c>
      <c r="J15" s="1102">
        <v>0</v>
      </c>
      <c r="K15" s="1102">
        <v>3205826.3</v>
      </c>
      <c r="L15" s="1102">
        <v>7177487.9000000004</v>
      </c>
      <c r="M15" s="1102">
        <v>0</v>
      </c>
      <c r="N15" s="1102">
        <v>0</v>
      </c>
      <c r="O15" s="1102">
        <v>0</v>
      </c>
      <c r="P15" s="1102">
        <v>0</v>
      </c>
      <c r="Q15" s="1102">
        <v>0</v>
      </c>
      <c r="R15" s="1102">
        <v>2888.9700000000003</v>
      </c>
      <c r="S15" s="1102">
        <v>0</v>
      </c>
      <c r="T15" s="1102">
        <v>0</v>
      </c>
      <c r="U15" s="1102">
        <v>0</v>
      </c>
      <c r="V15" s="1102">
        <v>141023222.23999998</v>
      </c>
      <c r="W15" s="1102">
        <v>1165444.8400000001</v>
      </c>
      <c r="X15" s="1103">
        <v>139857777.39999998</v>
      </c>
      <c r="Y15" s="1104"/>
      <c r="Z15" s="1104"/>
    </row>
    <row r="16" spans="1:26" ht="20.100000000000001" customHeight="1">
      <c r="A16" s="290" t="s">
        <v>32</v>
      </c>
      <c r="B16" s="1102">
        <v>0</v>
      </c>
      <c r="C16" s="1102">
        <v>33550.19</v>
      </c>
      <c r="D16" s="1102">
        <v>0</v>
      </c>
      <c r="E16" s="1102">
        <v>627785.04</v>
      </c>
      <c r="F16" s="1102">
        <v>74070.990000000005</v>
      </c>
      <c r="G16" s="1102">
        <v>5211594.8599999994</v>
      </c>
      <c r="H16" s="1102">
        <v>0</v>
      </c>
      <c r="I16" s="1102">
        <v>1136347.7000000002</v>
      </c>
      <c r="J16" s="1102">
        <v>0</v>
      </c>
      <c r="K16" s="1102">
        <v>162339.16</v>
      </c>
      <c r="L16" s="1102">
        <v>2427840.73</v>
      </c>
      <c r="M16" s="1102">
        <v>0</v>
      </c>
      <c r="N16" s="1102">
        <v>0</v>
      </c>
      <c r="O16" s="1102">
        <v>0</v>
      </c>
      <c r="P16" s="1102">
        <v>0</v>
      </c>
      <c r="Q16" s="1102">
        <v>0</v>
      </c>
      <c r="R16" s="1102">
        <v>51.18</v>
      </c>
      <c r="S16" s="1102">
        <v>0</v>
      </c>
      <c r="T16" s="1102">
        <v>0</v>
      </c>
      <c r="U16" s="1102">
        <v>0</v>
      </c>
      <c r="V16" s="1102">
        <v>9673579.8499999996</v>
      </c>
      <c r="W16" s="1102">
        <v>0</v>
      </c>
      <c r="X16" s="1103">
        <v>9673579.8499999996</v>
      </c>
      <c r="Y16" s="1104"/>
      <c r="Z16" s="1104"/>
    </row>
    <row r="17" spans="1:26" ht="20.100000000000001" customHeight="1">
      <c r="A17" s="290" t="s">
        <v>33</v>
      </c>
      <c r="B17" s="1102">
        <v>0</v>
      </c>
      <c r="C17" s="1102">
        <v>293731.5</v>
      </c>
      <c r="D17" s="1102">
        <v>0</v>
      </c>
      <c r="E17" s="1102">
        <v>1116565.06</v>
      </c>
      <c r="F17" s="1102">
        <v>149718.05000000002</v>
      </c>
      <c r="G17" s="1102">
        <v>11676423.960000001</v>
      </c>
      <c r="H17" s="1102">
        <v>0</v>
      </c>
      <c r="I17" s="1102">
        <v>1398401.5899999999</v>
      </c>
      <c r="J17" s="1102">
        <v>0</v>
      </c>
      <c r="K17" s="1102">
        <v>90147.400000000009</v>
      </c>
      <c r="L17" s="1102">
        <v>1491458.0599999998</v>
      </c>
      <c r="M17" s="1102">
        <v>0</v>
      </c>
      <c r="N17" s="1102">
        <v>0</v>
      </c>
      <c r="O17" s="1102">
        <v>0</v>
      </c>
      <c r="P17" s="1102">
        <v>0</v>
      </c>
      <c r="Q17" s="1102">
        <v>0</v>
      </c>
      <c r="R17" s="1102">
        <v>587.89</v>
      </c>
      <c r="S17" s="1102">
        <v>0</v>
      </c>
      <c r="T17" s="1102">
        <v>0</v>
      </c>
      <c r="U17" s="1102">
        <v>0</v>
      </c>
      <c r="V17" s="1102">
        <v>16217033.510000002</v>
      </c>
      <c r="W17" s="1102">
        <v>49478.51</v>
      </c>
      <c r="X17" s="1103">
        <v>16167555.000000002</v>
      </c>
      <c r="Y17" s="1104"/>
      <c r="Z17" s="1104"/>
    </row>
    <row r="18" spans="1:26" ht="20.100000000000001" customHeight="1">
      <c r="A18" s="290" t="s">
        <v>114</v>
      </c>
      <c r="B18" s="1102">
        <v>0</v>
      </c>
      <c r="C18" s="1102">
        <v>163844.54</v>
      </c>
      <c r="D18" s="1102">
        <v>0</v>
      </c>
      <c r="E18" s="1102">
        <v>4608759.75</v>
      </c>
      <c r="F18" s="1102">
        <v>1213681.75</v>
      </c>
      <c r="G18" s="1102">
        <v>35708435.799999997</v>
      </c>
      <c r="H18" s="1102">
        <v>0</v>
      </c>
      <c r="I18" s="1102">
        <v>8336430.4700000007</v>
      </c>
      <c r="J18" s="1102">
        <v>0</v>
      </c>
      <c r="K18" s="1102">
        <v>1843653.81</v>
      </c>
      <c r="L18" s="1102">
        <v>7522815.4099999992</v>
      </c>
      <c r="M18" s="1102">
        <v>0</v>
      </c>
      <c r="N18" s="1102">
        <v>0</v>
      </c>
      <c r="O18" s="1102">
        <v>0</v>
      </c>
      <c r="P18" s="1102">
        <v>0</v>
      </c>
      <c r="Q18" s="1102">
        <v>0</v>
      </c>
      <c r="R18" s="1102">
        <v>130178.64</v>
      </c>
      <c r="S18" s="1102">
        <v>0</v>
      </c>
      <c r="T18" s="1102">
        <v>0</v>
      </c>
      <c r="U18" s="1102">
        <v>0</v>
      </c>
      <c r="V18" s="1102">
        <v>59527800.169999994</v>
      </c>
      <c r="W18" s="1102">
        <v>89453.58</v>
      </c>
      <c r="X18" s="1103">
        <v>59438346.589999996</v>
      </c>
      <c r="Y18" s="1104"/>
      <c r="Z18" s="1104"/>
    </row>
    <row r="19" spans="1:26" ht="20.100000000000001" customHeight="1">
      <c r="A19" s="290" t="s">
        <v>35</v>
      </c>
      <c r="B19" s="1102">
        <v>0</v>
      </c>
      <c r="C19" s="1102">
        <v>162630.76999999999</v>
      </c>
      <c r="D19" s="1102">
        <v>0</v>
      </c>
      <c r="E19" s="1102">
        <v>143452.03</v>
      </c>
      <c r="F19" s="1102">
        <v>0</v>
      </c>
      <c r="G19" s="1102">
        <v>2500229.7800000003</v>
      </c>
      <c r="H19" s="1102">
        <v>0</v>
      </c>
      <c r="I19" s="1102">
        <v>15.450000000000001</v>
      </c>
      <c r="J19" s="1102">
        <v>0</v>
      </c>
      <c r="K19" s="1102">
        <v>0</v>
      </c>
      <c r="L19" s="1102">
        <v>9965.4699999999993</v>
      </c>
      <c r="M19" s="1102">
        <v>0</v>
      </c>
      <c r="N19" s="1102">
        <v>0</v>
      </c>
      <c r="O19" s="1102">
        <v>0</v>
      </c>
      <c r="P19" s="1102">
        <v>0</v>
      </c>
      <c r="Q19" s="1102">
        <v>0</v>
      </c>
      <c r="R19" s="1102">
        <v>0</v>
      </c>
      <c r="S19" s="1102">
        <v>0</v>
      </c>
      <c r="T19" s="1102">
        <v>0</v>
      </c>
      <c r="U19" s="1102">
        <v>0</v>
      </c>
      <c r="V19" s="1102">
        <v>2816293.5000000005</v>
      </c>
      <c r="W19" s="1102">
        <v>0</v>
      </c>
      <c r="X19" s="1103">
        <v>2816293.5000000005</v>
      </c>
      <c r="Y19" s="1104"/>
      <c r="Z19" s="1104"/>
    </row>
    <row r="20" spans="1:26" ht="20.100000000000001" customHeight="1">
      <c r="A20" s="290" t="s">
        <v>36</v>
      </c>
      <c r="B20" s="1102">
        <v>0</v>
      </c>
      <c r="C20" s="1102">
        <v>259334.47</v>
      </c>
      <c r="D20" s="1102">
        <v>0</v>
      </c>
      <c r="E20" s="1102">
        <v>4017017.04</v>
      </c>
      <c r="F20" s="1102">
        <v>727738.74</v>
      </c>
      <c r="G20" s="1102">
        <v>32505078.93</v>
      </c>
      <c r="H20" s="1102">
        <v>0</v>
      </c>
      <c r="I20" s="1102">
        <v>8835085.7999999989</v>
      </c>
      <c r="J20" s="1102">
        <v>0</v>
      </c>
      <c r="K20" s="1102">
        <v>647647.72</v>
      </c>
      <c r="L20" s="1102">
        <v>9103034.379999999</v>
      </c>
      <c r="M20" s="1102">
        <v>0</v>
      </c>
      <c r="N20" s="1102">
        <v>0</v>
      </c>
      <c r="O20" s="1102">
        <v>0</v>
      </c>
      <c r="P20" s="1102">
        <v>0</v>
      </c>
      <c r="Q20" s="1102">
        <v>0</v>
      </c>
      <c r="R20" s="1102">
        <v>0</v>
      </c>
      <c r="S20" s="1102">
        <v>0</v>
      </c>
      <c r="T20" s="1102">
        <v>0</v>
      </c>
      <c r="U20" s="1102">
        <v>0</v>
      </c>
      <c r="V20" s="1102">
        <v>56094937.079999998</v>
      </c>
      <c r="W20" s="1102">
        <v>0</v>
      </c>
      <c r="X20" s="1103">
        <v>56094937.079999998</v>
      </c>
      <c r="Y20" s="1104"/>
      <c r="Z20" s="1104"/>
    </row>
    <row r="21" spans="1:26" ht="20.100000000000001" customHeight="1">
      <c r="A21" s="290" t="s">
        <v>37</v>
      </c>
      <c r="B21" s="1102">
        <v>0</v>
      </c>
      <c r="C21" s="1102">
        <v>59529.82</v>
      </c>
      <c r="D21" s="1102">
        <v>0</v>
      </c>
      <c r="E21" s="1102">
        <v>162985.65000000002</v>
      </c>
      <c r="F21" s="1102">
        <v>0</v>
      </c>
      <c r="G21" s="1102">
        <v>11088438.899999999</v>
      </c>
      <c r="H21" s="1102">
        <v>0</v>
      </c>
      <c r="I21" s="1102">
        <v>15717.88</v>
      </c>
      <c r="J21" s="1102">
        <v>0</v>
      </c>
      <c r="K21" s="1102">
        <v>189165.17</v>
      </c>
      <c r="L21" s="1102">
        <v>2650.31</v>
      </c>
      <c r="M21" s="1102">
        <v>0</v>
      </c>
      <c r="N21" s="1102">
        <v>0</v>
      </c>
      <c r="O21" s="1102">
        <v>0</v>
      </c>
      <c r="P21" s="1102">
        <v>0</v>
      </c>
      <c r="Q21" s="1102">
        <v>0</v>
      </c>
      <c r="R21" s="1102">
        <v>327.78000000000003</v>
      </c>
      <c r="S21" s="1102">
        <v>0</v>
      </c>
      <c r="T21" s="1102">
        <v>0</v>
      </c>
      <c r="U21" s="1102">
        <v>0</v>
      </c>
      <c r="V21" s="1102">
        <v>11518815.51</v>
      </c>
      <c r="W21" s="1102">
        <v>166232.75</v>
      </c>
      <c r="X21" s="1103">
        <v>11352582.76</v>
      </c>
      <c r="Y21" s="1104"/>
      <c r="Z21" s="1104"/>
    </row>
    <row r="22" spans="1:26" ht="20.100000000000001" customHeight="1">
      <c r="A22" s="290" t="s">
        <v>38</v>
      </c>
      <c r="B22" s="1102">
        <v>0</v>
      </c>
      <c r="C22" s="1102">
        <v>21595.68</v>
      </c>
      <c r="D22" s="1102">
        <v>0</v>
      </c>
      <c r="E22" s="1102">
        <v>331705.52</v>
      </c>
      <c r="F22" s="1102">
        <v>12013</v>
      </c>
      <c r="G22" s="1102">
        <v>2204268.2799999998</v>
      </c>
      <c r="H22" s="1102">
        <v>0</v>
      </c>
      <c r="I22" s="1102">
        <v>479877.26</v>
      </c>
      <c r="J22" s="1102">
        <v>0</v>
      </c>
      <c r="K22" s="1102">
        <v>54562.340000000004</v>
      </c>
      <c r="L22" s="1102">
        <v>2129385.7999999998</v>
      </c>
      <c r="M22" s="1102">
        <v>0</v>
      </c>
      <c r="N22" s="1102">
        <v>0</v>
      </c>
      <c r="O22" s="1102">
        <v>0</v>
      </c>
      <c r="P22" s="1102">
        <v>0</v>
      </c>
      <c r="Q22" s="1102">
        <v>0</v>
      </c>
      <c r="R22" s="1102">
        <v>0</v>
      </c>
      <c r="S22" s="1102">
        <v>0</v>
      </c>
      <c r="T22" s="1102">
        <v>0</v>
      </c>
      <c r="U22" s="1102">
        <v>0</v>
      </c>
      <c r="V22" s="1102">
        <v>5233407.88</v>
      </c>
      <c r="W22" s="1102">
        <v>0</v>
      </c>
      <c r="X22" s="1103">
        <v>5233407.88</v>
      </c>
      <c r="Y22" s="1104"/>
      <c r="Z22" s="1104"/>
    </row>
    <row r="23" spans="1:26" ht="20.100000000000001" customHeight="1">
      <c r="A23" s="290" t="s">
        <v>96</v>
      </c>
      <c r="B23" s="1102">
        <v>0</v>
      </c>
      <c r="C23" s="1102">
        <v>27987.52</v>
      </c>
      <c r="D23" s="1102">
        <v>0</v>
      </c>
      <c r="E23" s="1102">
        <v>19.25</v>
      </c>
      <c r="F23" s="1102">
        <v>0</v>
      </c>
      <c r="G23" s="1102">
        <v>3404371.8000000003</v>
      </c>
      <c r="H23" s="1102">
        <v>0</v>
      </c>
      <c r="I23" s="1102">
        <v>58711.51</v>
      </c>
      <c r="J23" s="1102">
        <v>0</v>
      </c>
      <c r="K23" s="1102">
        <v>56353.48</v>
      </c>
      <c r="L23" s="1102">
        <v>92127.28</v>
      </c>
      <c r="M23" s="1102">
        <v>0</v>
      </c>
      <c r="N23" s="1102">
        <v>0</v>
      </c>
      <c r="O23" s="1102">
        <v>0</v>
      </c>
      <c r="P23" s="1102">
        <v>0</v>
      </c>
      <c r="Q23" s="1102">
        <v>0</v>
      </c>
      <c r="R23" s="1102">
        <v>0</v>
      </c>
      <c r="S23" s="1102">
        <v>0</v>
      </c>
      <c r="T23" s="1102">
        <v>0</v>
      </c>
      <c r="U23" s="1102">
        <v>0</v>
      </c>
      <c r="V23" s="1102">
        <v>3639570.84</v>
      </c>
      <c r="W23" s="1102">
        <v>0</v>
      </c>
      <c r="X23" s="1103">
        <v>3639570.84</v>
      </c>
      <c r="Y23" s="1104"/>
      <c r="Z23" s="1104"/>
    </row>
    <row r="24" spans="1:26" ht="20.100000000000001" customHeight="1">
      <c r="A24" s="290" t="s">
        <v>40</v>
      </c>
      <c r="B24" s="1102">
        <v>0</v>
      </c>
      <c r="C24" s="1102">
        <v>197458.18</v>
      </c>
      <c r="D24" s="1102">
        <v>0</v>
      </c>
      <c r="E24" s="1102">
        <v>68844.34</v>
      </c>
      <c r="F24" s="1102">
        <v>0</v>
      </c>
      <c r="G24" s="1102">
        <v>7049312.9299999997</v>
      </c>
      <c r="H24" s="1102">
        <v>0</v>
      </c>
      <c r="I24" s="1102">
        <v>719.11</v>
      </c>
      <c r="J24" s="1102">
        <v>0</v>
      </c>
      <c r="K24" s="1102">
        <v>0</v>
      </c>
      <c r="L24" s="1102">
        <v>102077.02</v>
      </c>
      <c r="M24" s="1102">
        <v>0</v>
      </c>
      <c r="N24" s="1102">
        <v>15265.58</v>
      </c>
      <c r="O24" s="1102">
        <v>0</v>
      </c>
      <c r="P24" s="1102">
        <v>0</v>
      </c>
      <c r="Q24" s="1102">
        <v>0</v>
      </c>
      <c r="R24" s="1102">
        <v>0</v>
      </c>
      <c r="S24" s="1102">
        <v>0</v>
      </c>
      <c r="T24" s="1102">
        <v>0</v>
      </c>
      <c r="U24" s="1102">
        <v>0</v>
      </c>
      <c r="V24" s="1102">
        <v>7433677.1599999992</v>
      </c>
      <c r="W24" s="1102">
        <v>0</v>
      </c>
      <c r="X24" s="1103">
        <v>7433677.1599999992</v>
      </c>
      <c r="Y24" s="1104"/>
      <c r="Z24" s="1104"/>
    </row>
    <row r="25" spans="1:26" ht="20.100000000000001" customHeight="1">
      <c r="A25" s="290" t="s">
        <v>41</v>
      </c>
      <c r="B25" s="1102">
        <v>0</v>
      </c>
      <c r="C25" s="1102">
        <v>11993.36</v>
      </c>
      <c r="D25" s="1102">
        <v>0</v>
      </c>
      <c r="E25" s="1102">
        <v>0</v>
      </c>
      <c r="F25" s="1102">
        <v>0</v>
      </c>
      <c r="G25" s="1102">
        <v>1292415.81</v>
      </c>
      <c r="H25" s="1102">
        <v>0</v>
      </c>
      <c r="I25" s="1102">
        <v>36568.76</v>
      </c>
      <c r="J25" s="1102">
        <v>0</v>
      </c>
      <c r="K25" s="1102">
        <v>1076.0899999999999</v>
      </c>
      <c r="L25" s="1102">
        <v>10395.300000000001</v>
      </c>
      <c r="M25" s="1102">
        <v>0</v>
      </c>
      <c r="N25" s="1102">
        <v>0</v>
      </c>
      <c r="O25" s="1102">
        <v>0</v>
      </c>
      <c r="P25" s="1102">
        <v>0</v>
      </c>
      <c r="Q25" s="1102">
        <v>0</v>
      </c>
      <c r="R25" s="1102">
        <v>0</v>
      </c>
      <c r="S25" s="1102">
        <v>0</v>
      </c>
      <c r="T25" s="1102">
        <v>0</v>
      </c>
      <c r="U25" s="1102">
        <v>0</v>
      </c>
      <c r="V25" s="1102">
        <v>1352449.3200000003</v>
      </c>
      <c r="W25" s="1102">
        <v>8615.0300000000007</v>
      </c>
      <c r="X25" s="1103">
        <v>1343834.2900000003</v>
      </c>
      <c r="Y25" s="1104"/>
      <c r="Z25" s="1104"/>
    </row>
    <row r="26" spans="1:26" ht="20.100000000000001" customHeight="1">
      <c r="A26" s="857" t="s">
        <v>42</v>
      </c>
      <c r="B26" s="1102">
        <v>0</v>
      </c>
      <c r="C26" s="1102">
        <v>2107.19</v>
      </c>
      <c r="D26" s="1102">
        <v>0</v>
      </c>
      <c r="E26" s="1102">
        <v>0</v>
      </c>
      <c r="F26" s="1102">
        <v>0</v>
      </c>
      <c r="G26" s="1102">
        <v>700553.20000000007</v>
      </c>
      <c r="H26" s="1102">
        <v>0</v>
      </c>
      <c r="I26" s="1102">
        <v>8310.52</v>
      </c>
      <c r="J26" s="1102">
        <v>0</v>
      </c>
      <c r="K26" s="1102">
        <v>22530.66</v>
      </c>
      <c r="L26" s="1102">
        <v>225</v>
      </c>
      <c r="M26" s="1102">
        <v>0</v>
      </c>
      <c r="N26" s="1102">
        <v>0</v>
      </c>
      <c r="O26" s="1102">
        <v>0</v>
      </c>
      <c r="P26" s="1102">
        <v>0</v>
      </c>
      <c r="Q26" s="1102">
        <v>0</v>
      </c>
      <c r="R26" s="1102">
        <v>0</v>
      </c>
      <c r="S26" s="1102">
        <v>0</v>
      </c>
      <c r="T26" s="1102">
        <v>0</v>
      </c>
      <c r="U26" s="1102">
        <v>0</v>
      </c>
      <c r="V26" s="1102">
        <v>733726.57000000007</v>
      </c>
      <c r="W26" s="1102">
        <v>0</v>
      </c>
      <c r="X26" s="1103">
        <v>733726.57000000007</v>
      </c>
      <c r="Y26" s="1104"/>
      <c r="Z26" s="1104"/>
    </row>
    <row r="27" spans="1:26" ht="20.100000000000001" customHeight="1">
      <c r="A27" s="290" t="s">
        <v>43</v>
      </c>
      <c r="B27" s="1102">
        <v>0</v>
      </c>
      <c r="C27" s="1102">
        <v>69476.210000000006</v>
      </c>
      <c r="D27" s="1102">
        <v>0</v>
      </c>
      <c r="E27" s="1102">
        <v>130311.6</v>
      </c>
      <c r="F27" s="1102">
        <v>0</v>
      </c>
      <c r="G27" s="1102">
        <v>1072032.53</v>
      </c>
      <c r="H27" s="1102">
        <v>0</v>
      </c>
      <c r="I27" s="1102">
        <v>0</v>
      </c>
      <c r="J27" s="1102">
        <v>0</v>
      </c>
      <c r="K27" s="1102">
        <v>0</v>
      </c>
      <c r="L27" s="1102">
        <v>9601.09</v>
      </c>
      <c r="M27" s="1102">
        <v>0</v>
      </c>
      <c r="N27" s="1102">
        <v>0</v>
      </c>
      <c r="O27" s="1102">
        <v>0</v>
      </c>
      <c r="P27" s="1102">
        <v>0</v>
      </c>
      <c r="Q27" s="1102">
        <v>0</v>
      </c>
      <c r="R27" s="1102">
        <v>0</v>
      </c>
      <c r="S27" s="1102">
        <v>0</v>
      </c>
      <c r="T27" s="1102">
        <v>0</v>
      </c>
      <c r="U27" s="1102">
        <v>0</v>
      </c>
      <c r="V27" s="1102">
        <v>1281421.4300000002</v>
      </c>
      <c r="W27" s="1102">
        <v>0</v>
      </c>
      <c r="X27" s="1103">
        <v>1281421.4300000002</v>
      </c>
      <c r="Y27" s="1104"/>
      <c r="Z27" s="1104"/>
    </row>
    <row r="28" spans="1:26" ht="20.100000000000001" customHeight="1">
      <c r="A28" s="290" t="s">
        <v>44</v>
      </c>
      <c r="B28" s="1102">
        <v>0</v>
      </c>
      <c r="C28" s="1102">
        <v>23992.5</v>
      </c>
      <c r="D28" s="1102">
        <v>0</v>
      </c>
      <c r="E28" s="1102">
        <v>180224.51</v>
      </c>
      <c r="F28" s="1102">
        <v>0</v>
      </c>
      <c r="G28" s="1102">
        <v>261320.83000000002</v>
      </c>
      <c r="H28" s="1102">
        <v>0</v>
      </c>
      <c r="I28" s="1102">
        <v>0</v>
      </c>
      <c r="J28" s="1102">
        <v>0</v>
      </c>
      <c r="K28" s="1102">
        <v>9034.9</v>
      </c>
      <c r="L28" s="1102">
        <v>0</v>
      </c>
      <c r="M28" s="1102">
        <v>0</v>
      </c>
      <c r="N28" s="1102">
        <v>0</v>
      </c>
      <c r="O28" s="1102">
        <v>0</v>
      </c>
      <c r="P28" s="1102">
        <v>0</v>
      </c>
      <c r="Q28" s="1102">
        <v>0</v>
      </c>
      <c r="R28" s="1102">
        <v>0</v>
      </c>
      <c r="S28" s="1102">
        <v>0</v>
      </c>
      <c r="T28" s="1102">
        <v>0</v>
      </c>
      <c r="U28" s="1102">
        <v>0</v>
      </c>
      <c r="V28" s="1102">
        <v>474572.74000000005</v>
      </c>
      <c r="W28" s="1102">
        <v>2257.31</v>
      </c>
      <c r="X28" s="1103">
        <v>472315.43000000005</v>
      </c>
      <c r="Y28" s="1104"/>
      <c r="Z28" s="1104"/>
    </row>
    <row r="29" spans="1:26" ht="20.100000000000001" customHeight="1">
      <c r="A29" s="290" t="s">
        <v>770</v>
      </c>
      <c r="B29" s="1102">
        <v>0</v>
      </c>
      <c r="C29" s="1102">
        <v>16713.28</v>
      </c>
      <c r="D29" s="1102">
        <v>0</v>
      </c>
      <c r="E29" s="1102">
        <v>199261.96</v>
      </c>
      <c r="F29" s="1102">
        <v>0</v>
      </c>
      <c r="G29" s="1102">
        <v>1369416.6800000002</v>
      </c>
      <c r="H29" s="1102">
        <v>0</v>
      </c>
      <c r="I29" s="1102">
        <v>0</v>
      </c>
      <c r="J29" s="1102">
        <v>0</v>
      </c>
      <c r="K29" s="1102">
        <v>14966.58</v>
      </c>
      <c r="L29" s="1102">
        <v>0</v>
      </c>
      <c r="M29" s="1102">
        <v>0</v>
      </c>
      <c r="N29" s="1102">
        <v>0</v>
      </c>
      <c r="O29" s="1102">
        <v>0</v>
      </c>
      <c r="P29" s="1102">
        <v>0</v>
      </c>
      <c r="Q29" s="1102">
        <v>0</v>
      </c>
      <c r="R29" s="1102">
        <v>0</v>
      </c>
      <c r="S29" s="1102">
        <v>0</v>
      </c>
      <c r="T29" s="1102">
        <v>0</v>
      </c>
      <c r="U29" s="1102">
        <v>0</v>
      </c>
      <c r="V29" s="1102">
        <v>1600358.5000000002</v>
      </c>
      <c r="W29" s="1102">
        <v>0</v>
      </c>
      <c r="X29" s="1103">
        <v>1600358.5000000002</v>
      </c>
      <c r="Y29" s="1104"/>
      <c r="Z29" s="1104"/>
    </row>
    <row r="30" spans="1:26" ht="29.25" customHeight="1" thickBot="1">
      <c r="A30" s="858" t="s">
        <v>771</v>
      </c>
      <c r="B30" s="1105">
        <v>0</v>
      </c>
      <c r="C30" s="1105">
        <v>4201759.84</v>
      </c>
      <c r="D30" s="1105">
        <v>0</v>
      </c>
      <c r="E30" s="1105">
        <v>28193676.75</v>
      </c>
      <c r="F30" s="1105">
        <v>4462261.82</v>
      </c>
      <c r="G30" s="1105">
        <v>279708216.99999994</v>
      </c>
      <c r="H30" s="1105">
        <v>0</v>
      </c>
      <c r="I30" s="1105">
        <v>46584538.850000001</v>
      </c>
      <c r="J30" s="1105">
        <v>0</v>
      </c>
      <c r="K30" s="1105">
        <v>8299301.2800000003</v>
      </c>
      <c r="L30" s="1105">
        <v>38829071.449999996</v>
      </c>
      <c r="M30" s="1105">
        <v>0</v>
      </c>
      <c r="N30" s="1105">
        <v>15265.58</v>
      </c>
      <c r="O30" s="1105">
        <v>0</v>
      </c>
      <c r="P30" s="1105">
        <v>0</v>
      </c>
      <c r="Q30" s="1105">
        <v>0</v>
      </c>
      <c r="R30" s="1105">
        <v>170595.87</v>
      </c>
      <c r="S30" s="1105">
        <v>0</v>
      </c>
      <c r="T30" s="1105">
        <v>0</v>
      </c>
      <c r="U30" s="1105">
        <v>0</v>
      </c>
      <c r="V30" s="1105">
        <v>410464688.43999994</v>
      </c>
      <c r="W30" s="1105">
        <v>1535774.7400000002</v>
      </c>
      <c r="X30" s="1105">
        <v>408928913.69999993</v>
      </c>
      <c r="Y30" s="1104"/>
      <c r="Z30" s="1104"/>
    </row>
    <row r="31" spans="1:26" ht="15" customHeight="1">
      <c r="A31" s="862" t="s">
        <v>1041</v>
      </c>
      <c r="B31" s="1106"/>
      <c r="C31" s="1106"/>
      <c r="D31" s="1106"/>
      <c r="E31" s="1106"/>
      <c r="F31" s="1106"/>
      <c r="G31" s="1106"/>
      <c r="H31" s="1106"/>
      <c r="I31" s="1106"/>
      <c r="J31" s="1106"/>
      <c r="K31" s="1106"/>
      <c r="L31" s="1106"/>
      <c r="M31" s="1106"/>
      <c r="N31" s="1106"/>
      <c r="O31" s="1106"/>
      <c r="P31" s="1106"/>
      <c r="Q31" s="1106"/>
      <c r="R31" s="1106"/>
      <c r="S31" s="1106"/>
      <c r="T31" s="1106"/>
      <c r="U31" s="1106"/>
      <c r="V31" s="1106"/>
      <c r="W31" s="1106"/>
      <c r="X31" s="1106"/>
      <c r="Y31" s="1104"/>
      <c r="Z31" s="1104"/>
    </row>
    <row r="32" spans="1:26" ht="15" customHeight="1">
      <c r="A32" s="24" t="s">
        <v>1042</v>
      </c>
      <c r="B32" s="18"/>
      <c r="C32" s="18"/>
      <c r="D32" s="18"/>
      <c r="E32" s="18"/>
      <c r="F32" s="18"/>
      <c r="G32" s="18"/>
      <c r="H32" s="18"/>
      <c r="I32" s="18"/>
      <c r="J32" s="18"/>
      <c r="K32" s="18"/>
      <c r="L32" s="18"/>
      <c r="M32" s="18"/>
      <c r="N32" s="18"/>
      <c r="O32" s="18"/>
      <c r="P32" s="18"/>
      <c r="Q32" s="18"/>
      <c r="R32" s="18"/>
      <c r="S32" s="18"/>
      <c r="T32" s="18"/>
      <c r="U32" s="18"/>
      <c r="V32" s="18"/>
      <c r="W32" s="18"/>
      <c r="X32" s="18"/>
      <c r="Y32" s="1104"/>
      <c r="Z32" s="1104"/>
    </row>
    <row r="33" spans="1:24">
      <c r="A33" s="24" t="s">
        <v>1043</v>
      </c>
      <c r="B33" s="24"/>
      <c r="C33" s="24"/>
      <c r="D33" s="24"/>
      <c r="E33" s="24"/>
      <c r="F33" s="24"/>
      <c r="G33" s="24"/>
      <c r="H33" s="24"/>
      <c r="I33" s="24"/>
      <c r="J33" s="24"/>
      <c r="K33" s="24"/>
      <c r="L33" s="24"/>
      <c r="M33" s="24"/>
      <c r="N33" s="24"/>
      <c r="O33" s="24"/>
      <c r="P33" s="13"/>
      <c r="Q33" s="13"/>
      <c r="R33" s="13"/>
      <c r="S33" s="13"/>
      <c r="T33" s="13"/>
      <c r="U33" s="13"/>
      <c r="V33" s="13"/>
      <c r="W33" s="13"/>
      <c r="X33" s="13"/>
    </row>
    <row r="34" spans="1:24">
      <c r="A34" s="24" t="s">
        <v>1044</v>
      </c>
      <c r="B34" s="24"/>
      <c r="C34" s="24"/>
      <c r="D34" s="24"/>
      <c r="E34" s="24"/>
      <c r="F34" s="24"/>
      <c r="G34" s="24"/>
      <c r="H34" s="24"/>
      <c r="I34" s="24"/>
      <c r="J34" s="24"/>
      <c r="K34" s="24"/>
      <c r="L34" s="24"/>
      <c r="M34" s="24"/>
      <c r="N34" s="24"/>
      <c r="O34" s="24"/>
      <c r="P34" s="13"/>
      <c r="Q34" s="13"/>
      <c r="R34" s="13"/>
      <c r="S34" s="13"/>
      <c r="T34" s="13"/>
      <c r="U34" s="13"/>
      <c r="V34" s="13"/>
      <c r="W34" s="13"/>
      <c r="X34" s="13"/>
    </row>
    <row r="35" spans="1:24">
      <c r="A35" s="13"/>
      <c r="B35" s="13"/>
      <c r="C35" s="13"/>
      <c r="D35" s="13"/>
      <c r="E35" s="13"/>
      <c r="F35" s="13"/>
      <c r="G35" s="13"/>
      <c r="H35" s="13"/>
      <c r="I35" s="13"/>
      <c r="J35" s="13"/>
      <c r="K35" s="13"/>
      <c r="L35" s="13"/>
      <c r="M35" s="13"/>
      <c r="N35" s="13"/>
      <c r="O35" s="13"/>
      <c r="P35" s="13"/>
      <c r="Q35" s="13"/>
      <c r="R35" s="13"/>
      <c r="S35" s="13"/>
      <c r="T35" s="13"/>
      <c r="U35" s="13"/>
      <c r="V35" s="13"/>
      <c r="W35" s="13"/>
      <c r="X35" s="13"/>
    </row>
    <row r="36" spans="1:24">
      <c r="A36" s="13"/>
      <c r="B36" s="13"/>
      <c r="C36" s="13"/>
      <c r="D36" s="13"/>
      <c r="E36" s="13"/>
      <c r="F36" s="13"/>
      <c r="G36" s="13"/>
      <c r="H36" s="13"/>
      <c r="I36" s="13"/>
      <c r="J36" s="13"/>
      <c r="K36" s="13"/>
      <c r="L36" s="13"/>
      <c r="M36" s="13"/>
      <c r="N36" s="13"/>
      <c r="O36" s="13"/>
      <c r="P36" s="13"/>
      <c r="Q36" s="13"/>
      <c r="R36" s="13"/>
      <c r="S36" s="13"/>
      <c r="T36" s="13"/>
      <c r="U36" s="13"/>
      <c r="V36" s="13"/>
      <c r="W36" s="13"/>
      <c r="X36" s="13"/>
    </row>
    <row r="37" spans="1:24">
      <c r="A37" s="13"/>
      <c r="B37" s="13"/>
      <c r="C37" s="13"/>
      <c r="D37" s="13"/>
      <c r="E37" s="13"/>
      <c r="F37" s="13"/>
      <c r="G37" s="13"/>
      <c r="H37" s="13"/>
      <c r="I37" s="13"/>
      <c r="J37" s="13"/>
      <c r="K37" s="13"/>
      <c r="L37" s="13"/>
      <c r="M37" s="13"/>
      <c r="N37" s="13"/>
      <c r="O37" s="13"/>
      <c r="P37" s="13"/>
      <c r="Q37" s="13"/>
      <c r="R37" s="13"/>
      <c r="S37" s="13"/>
      <c r="T37" s="13"/>
      <c r="U37" s="13"/>
      <c r="V37" s="13"/>
      <c r="W37" s="13"/>
      <c r="X37" s="13"/>
    </row>
    <row r="201" spans="3:3">
      <c r="C201" s="45" t="s">
        <v>115</v>
      </c>
    </row>
  </sheetData>
  <mergeCells count="13">
    <mergeCell ref="P9:P11"/>
    <mergeCell ref="B10:L10"/>
    <mergeCell ref="Q10:U10"/>
    <mergeCell ref="A2:X2"/>
    <mergeCell ref="A4:X4"/>
    <mergeCell ref="A5:X5"/>
    <mergeCell ref="X6:X11"/>
    <mergeCell ref="B7:W7"/>
    <mergeCell ref="V8:V11"/>
    <mergeCell ref="W8:W11"/>
    <mergeCell ref="M9:M11"/>
    <mergeCell ref="N9:N11"/>
    <mergeCell ref="O9:O11"/>
  </mergeCells>
  <hyperlinks>
    <hyperlink ref="A1" location="Índice!A1" display="Volver al Índice" xr:uid="{E26DB364-EF65-4AC1-96E9-EFE23C3DC6A5}"/>
  </hyperlinks>
  <printOptions horizontalCentered="1" verticalCentered="1"/>
  <pageMargins left="0.39370078740157483" right="0.39370078740157483" top="0.51181102362204722" bottom="0.78740157480314965" header="0.51181102362204722" footer="0.51181102362204722"/>
  <pageSetup scale="6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7B4D2-3D4C-4E0D-8331-069083F825F8}">
  <dimension ref="A1:M32"/>
  <sheetViews>
    <sheetView showGridLines="0" zoomScaleNormal="75" workbookViewId="0"/>
  </sheetViews>
  <sheetFormatPr baseColWidth="10" defaultRowHeight="12.75"/>
  <cols>
    <col min="1" max="1" width="45" style="7" customWidth="1"/>
    <col min="2" max="2" width="18.140625" style="7" customWidth="1"/>
    <col min="3" max="6" width="14.5703125" style="7" customWidth="1"/>
    <col min="7" max="7" width="13.42578125" style="7" customWidth="1"/>
    <col min="8" max="8" width="14.5703125" style="7" customWidth="1"/>
    <col min="9" max="10" width="12" style="7" bestFit="1" customWidth="1"/>
    <col min="11" max="256" width="11.42578125" style="7"/>
    <col min="257" max="257" width="45" style="7" customWidth="1"/>
    <col min="258" max="258" width="18.140625" style="7" customWidth="1"/>
    <col min="259" max="262" width="14.5703125" style="7" customWidth="1"/>
    <col min="263" max="263" width="13.42578125" style="7" customWidth="1"/>
    <col min="264" max="264" width="14.5703125" style="7" customWidth="1"/>
    <col min="265" max="266" width="12" style="7" bestFit="1" customWidth="1"/>
    <col min="267" max="512" width="11.42578125" style="7"/>
    <col min="513" max="513" width="45" style="7" customWidth="1"/>
    <col min="514" max="514" width="18.140625" style="7" customWidth="1"/>
    <col min="515" max="518" width="14.5703125" style="7" customWidth="1"/>
    <col min="519" max="519" width="13.42578125" style="7" customWidth="1"/>
    <col min="520" max="520" width="14.5703125" style="7" customWidth="1"/>
    <col min="521" max="522" width="12" style="7" bestFit="1" customWidth="1"/>
    <col min="523" max="768" width="11.42578125" style="7"/>
    <col min="769" max="769" width="45" style="7" customWidth="1"/>
    <col min="770" max="770" width="18.140625" style="7" customWidth="1"/>
    <col min="771" max="774" width="14.5703125" style="7" customWidth="1"/>
    <col min="775" max="775" width="13.42578125" style="7" customWidth="1"/>
    <col min="776" max="776" width="14.5703125" style="7" customWidth="1"/>
    <col min="777" max="778" width="12" style="7" bestFit="1" customWidth="1"/>
    <col min="779" max="1024" width="11.42578125" style="7"/>
    <col min="1025" max="1025" width="45" style="7" customWidth="1"/>
    <col min="1026" max="1026" width="18.140625" style="7" customWidth="1"/>
    <col min="1027" max="1030" width="14.5703125" style="7" customWidth="1"/>
    <col min="1031" max="1031" width="13.42578125" style="7" customWidth="1"/>
    <col min="1032" max="1032" width="14.5703125" style="7" customWidth="1"/>
    <col min="1033" max="1034" width="12" style="7" bestFit="1" customWidth="1"/>
    <col min="1035" max="1280" width="11.42578125" style="7"/>
    <col min="1281" max="1281" width="45" style="7" customWidth="1"/>
    <col min="1282" max="1282" width="18.140625" style="7" customWidth="1"/>
    <col min="1283" max="1286" width="14.5703125" style="7" customWidth="1"/>
    <col min="1287" max="1287" width="13.42578125" style="7" customWidth="1"/>
    <col min="1288" max="1288" width="14.5703125" style="7" customWidth="1"/>
    <col min="1289" max="1290" width="12" style="7" bestFit="1" customWidth="1"/>
    <col min="1291" max="1536" width="11.42578125" style="7"/>
    <col min="1537" max="1537" width="45" style="7" customWidth="1"/>
    <col min="1538" max="1538" width="18.140625" style="7" customWidth="1"/>
    <col min="1539" max="1542" width="14.5703125" style="7" customWidth="1"/>
    <col min="1543" max="1543" width="13.42578125" style="7" customWidth="1"/>
    <col min="1544" max="1544" width="14.5703125" style="7" customWidth="1"/>
    <col min="1545" max="1546" width="12" style="7" bestFit="1" customWidth="1"/>
    <col min="1547" max="1792" width="11.42578125" style="7"/>
    <col min="1793" max="1793" width="45" style="7" customWidth="1"/>
    <col min="1794" max="1794" width="18.140625" style="7" customWidth="1"/>
    <col min="1795" max="1798" width="14.5703125" style="7" customWidth="1"/>
    <col min="1799" max="1799" width="13.42578125" style="7" customWidth="1"/>
    <col min="1800" max="1800" width="14.5703125" style="7" customWidth="1"/>
    <col min="1801" max="1802" width="12" style="7" bestFit="1" customWidth="1"/>
    <col min="1803" max="2048" width="11.42578125" style="7"/>
    <col min="2049" max="2049" width="45" style="7" customWidth="1"/>
    <col min="2050" max="2050" width="18.140625" style="7" customWidth="1"/>
    <col min="2051" max="2054" width="14.5703125" style="7" customWidth="1"/>
    <col min="2055" max="2055" width="13.42578125" style="7" customWidth="1"/>
    <col min="2056" max="2056" width="14.5703125" style="7" customWidth="1"/>
    <col min="2057" max="2058" width="12" style="7" bestFit="1" customWidth="1"/>
    <col min="2059" max="2304" width="11.42578125" style="7"/>
    <col min="2305" max="2305" width="45" style="7" customWidth="1"/>
    <col min="2306" max="2306" width="18.140625" style="7" customWidth="1"/>
    <col min="2307" max="2310" width="14.5703125" style="7" customWidth="1"/>
    <col min="2311" max="2311" width="13.42578125" style="7" customWidth="1"/>
    <col min="2312" max="2312" width="14.5703125" style="7" customWidth="1"/>
    <col min="2313" max="2314" width="12" style="7" bestFit="1" customWidth="1"/>
    <col min="2315" max="2560" width="11.42578125" style="7"/>
    <col min="2561" max="2561" width="45" style="7" customWidth="1"/>
    <col min="2562" max="2562" width="18.140625" style="7" customWidth="1"/>
    <col min="2563" max="2566" width="14.5703125" style="7" customWidth="1"/>
    <col min="2567" max="2567" width="13.42578125" style="7" customWidth="1"/>
    <col min="2568" max="2568" width="14.5703125" style="7" customWidth="1"/>
    <col min="2569" max="2570" width="12" style="7" bestFit="1" customWidth="1"/>
    <col min="2571" max="2816" width="11.42578125" style="7"/>
    <col min="2817" max="2817" width="45" style="7" customWidth="1"/>
    <col min="2818" max="2818" width="18.140625" style="7" customWidth="1"/>
    <col min="2819" max="2822" width="14.5703125" style="7" customWidth="1"/>
    <col min="2823" max="2823" width="13.42578125" style="7" customWidth="1"/>
    <col min="2824" max="2824" width="14.5703125" style="7" customWidth="1"/>
    <col min="2825" max="2826" width="12" style="7" bestFit="1" customWidth="1"/>
    <col min="2827" max="3072" width="11.42578125" style="7"/>
    <col min="3073" max="3073" width="45" style="7" customWidth="1"/>
    <col min="3074" max="3074" width="18.140625" style="7" customWidth="1"/>
    <col min="3075" max="3078" width="14.5703125" style="7" customWidth="1"/>
    <col min="3079" max="3079" width="13.42578125" style="7" customWidth="1"/>
    <col min="3080" max="3080" width="14.5703125" style="7" customWidth="1"/>
    <col min="3081" max="3082" width="12" style="7" bestFit="1" customWidth="1"/>
    <col min="3083" max="3328" width="11.42578125" style="7"/>
    <col min="3329" max="3329" width="45" style="7" customWidth="1"/>
    <col min="3330" max="3330" width="18.140625" style="7" customWidth="1"/>
    <col min="3331" max="3334" width="14.5703125" style="7" customWidth="1"/>
    <col min="3335" max="3335" width="13.42578125" style="7" customWidth="1"/>
    <col min="3336" max="3336" width="14.5703125" style="7" customWidth="1"/>
    <col min="3337" max="3338" width="12" style="7" bestFit="1" customWidth="1"/>
    <col min="3339" max="3584" width="11.42578125" style="7"/>
    <col min="3585" max="3585" width="45" style="7" customWidth="1"/>
    <col min="3586" max="3586" width="18.140625" style="7" customWidth="1"/>
    <col min="3587" max="3590" width="14.5703125" style="7" customWidth="1"/>
    <col min="3591" max="3591" width="13.42578125" style="7" customWidth="1"/>
    <col min="3592" max="3592" width="14.5703125" style="7" customWidth="1"/>
    <col min="3593" max="3594" width="12" style="7" bestFit="1" customWidth="1"/>
    <col min="3595" max="3840" width="11.42578125" style="7"/>
    <col min="3841" max="3841" width="45" style="7" customWidth="1"/>
    <col min="3842" max="3842" width="18.140625" style="7" customWidth="1"/>
    <col min="3843" max="3846" width="14.5703125" style="7" customWidth="1"/>
    <col min="3847" max="3847" width="13.42578125" style="7" customWidth="1"/>
    <col min="3848" max="3848" width="14.5703125" style="7" customWidth="1"/>
    <col min="3849" max="3850" width="12" style="7" bestFit="1" customWidth="1"/>
    <col min="3851" max="4096" width="11.42578125" style="7"/>
    <col min="4097" max="4097" width="45" style="7" customWidth="1"/>
    <col min="4098" max="4098" width="18.140625" style="7" customWidth="1"/>
    <col min="4099" max="4102" width="14.5703125" style="7" customWidth="1"/>
    <col min="4103" max="4103" width="13.42578125" style="7" customWidth="1"/>
    <col min="4104" max="4104" width="14.5703125" style="7" customWidth="1"/>
    <col min="4105" max="4106" width="12" style="7" bestFit="1" customWidth="1"/>
    <col min="4107" max="4352" width="11.42578125" style="7"/>
    <col min="4353" max="4353" width="45" style="7" customWidth="1"/>
    <col min="4354" max="4354" width="18.140625" style="7" customWidth="1"/>
    <col min="4355" max="4358" width="14.5703125" style="7" customWidth="1"/>
    <col min="4359" max="4359" width="13.42578125" style="7" customWidth="1"/>
    <col min="4360" max="4360" width="14.5703125" style="7" customWidth="1"/>
    <col min="4361" max="4362" width="12" style="7" bestFit="1" customWidth="1"/>
    <col min="4363" max="4608" width="11.42578125" style="7"/>
    <col min="4609" max="4609" width="45" style="7" customWidth="1"/>
    <col min="4610" max="4610" width="18.140625" style="7" customWidth="1"/>
    <col min="4611" max="4614" width="14.5703125" style="7" customWidth="1"/>
    <col min="4615" max="4615" width="13.42578125" style="7" customWidth="1"/>
    <col min="4616" max="4616" width="14.5703125" style="7" customWidth="1"/>
    <col min="4617" max="4618" width="12" style="7" bestFit="1" customWidth="1"/>
    <col min="4619" max="4864" width="11.42578125" style="7"/>
    <col min="4865" max="4865" width="45" style="7" customWidth="1"/>
    <col min="4866" max="4866" width="18.140625" style="7" customWidth="1"/>
    <col min="4867" max="4870" width="14.5703125" style="7" customWidth="1"/>
    <col min="4871" max="4871" width="13.42578125" style="7" customWidth="1"/>
    <col min="4872" max="4872" width="14.5703125" style="7" customWidth="1"/>
    <col min="4873" max="4874" width="12" style="7" bestFit="1" customWidth="1"/>
    <col min="4875" max="5120" width="11.42578125" style="7"/>
    <col min="5121" max="5121" width="45" style="7" customWidth="1"/>
    <col min="5122" max="5122" width="18.140625" style="7" customWidth="1"/>
    <col min="5123" max="5126" width="14.5703125" style="7" customWidth="1"/>
    <col min="5127" max="5127" width="13.42578125" style="7" customWidth="1"/>
    <col min="5128" max="5128" width="14.5703125" style="7" customWidth="1"/>
    <col min="5129" max="5130" width="12" style="7" bestFit="1" customWidth="1"/>
    <col min="5131" max="5376" width="11.42578125" style="7"/>
    <col min="5377" max="5377" width="45" style="7" customWidth="1"/>
    <col min="5378" max="5378" width="18.140625" style="7" customWidth="1"/>
    <col min="5379" max="5382" width="14.5703125" style="7" customWidth="1"/>
    <col min="5383" max="5383" width="13.42578125" style="7" customWidth="1"/>
    <col min="5384" max="5384" width="14.5703125" style="7" customWidth="1"/>
    <col min="5385" max="5386" width="12" style="7" bestFit="1" customWidth="1"/>
    <col min="5387" max="5632" width="11.42578125" style="7"/>
    <col min="5633" max="5633" width="45" style="7" customWidth="1"/>
    <col min="5634" max="5634" width="18.140625" style="7" customWidth="1"/>
    <col min="5635" max="5638" width="14.5703125" style="7" customWidth="1"/>
    <col min="5639" max="5639" width="13.42578125" style="7" customWidth="1"/>
    <col min="5640" max="5640" width="14.5703125" style="7" customWidth="1"/>
    <col min="5641" max="5642" width="12" style="7" bestFit="1" customWidth="1"/>
    <col min="5643" max="5888" width="11.42578125" style="7"/>
    <col min="5889" max="5889" width="45" style="7" customWidth="1"/>
    <col min="5890" max="5890" width="18.140625" style="7" customWidth="1"/>
    <col min="5891" max="5894" width="14.5703125" style="7" customWidth="1"/>
    <col min="5895" max="5895" width="13.42578125" style="7" customWidth="1"/>
    <col min="5896" max="5896" width="14.5703125" style="7" customWidth="1"/>
    <col min="5897" max="5898" width="12" style="7" bestFit="1" customWidth="1"/>
    <col min="5899" max="6144" width="11.42578125" style="7"/>
    <col min="6145" max="6145" width="45" style="7" customWidth="1"/>
    <col min="6146" max="6146" width="18.140625" style="7" customWidth="1"/>
    <col min="6147" max="6150" width="14.5703125" style="7" customWidth="1"/>
    <col min="6151" max="6151" width="13.42578125" style="7" customWidth="1"/>
    <col min="6152" max="6152" width="14.5703125" style="7" customWidth="1"/>
    <col min="6153" max="6154" width="12" style="7" bestFit="1" customWidth="1"/>
    <col min="6155" max="6400" width="11.42578125" style="7"/>
    <col min="6401" max="6401" width="45" style="7" customWidth="1"/>
    <col min="6402" max="6402" width="18.140625" style="7" customWidth="1"/>
    <col min="6403" max="6406" width="14.5703125" style="7" customWidth="1"/>
    <col min="6407" max="6407" width="13.42578125" style="7" customWidth="1"/>
    <col min="6408" max="6408" width="14.5703125" style="7" customWidth="1"/>
    <col min="6409" max="6410" width="12" style="7" bestFit="1" customWidth="1"/>
    <col min="6411" max="6656" width="11.42578125" style="7"/>
    <col min="6657" max="6657" width="45" style="7" customWidth="1"/>
    <col min="6658" max="6658" width="18.140625" style="7" customWidth="1"/>
    <col min="6659" max="6662" width="14.5703125" style="7" customWidth="1"/>
    <col min="6663" max="6663" width="13.42578125" style="7" customWidth="1"/>
    <col min="6664" max="6664" width="14.5703125" style="7" customWidth="1"/>
    <col min="6665" max="6666" width="12" style="7" bestFit="1" customWidth="1"/>
    <col min="6667" max="6912" width="11.42578125" style="7"/>
    <col min="6913" max="6913" width="45" style="7" customWidth="1"/>
    <col min="6914" max="6914" width="18.140625" style="7" customWidth="1"/>
    <col min="6915" max="6918" width="14.5703125" style="7" customWidth="1"/>
    <col min="6919" max="6919" width="13.42578125" style="7" customWidth="1"/>
    <col min="6920" max="6920" width="14.5703125" style="7" customWidth="1"/>
    <col min="6921" max="6922" width="12" style="7" bestFit="1" customWidth="1"/>
    <col min="6923" max="7168" width="11.42578125" style="7"/>
    <col min="7169" max="7169" width="45" style="7" customWidth="1"/>
    <col min="7170" max="7170" width="18.140625" style="7" customWidth="1"/>
    <col min="7171" max="7174" width="14.5703125" style="7" customWidth="1"/>
    <col min="7175" max="7175" width="13.42578125" style="7" customWidth="1"/>
    <col min="7176" max="7176" width="14.5703125" style="7" customWidth="1"/>
    <col min="7177" max="7178" width="12" style="7" bestFit="1" customWidth="1"/>
    <col min="7179" max="7424" width="11.42578125" style="7"/>
    <col min="7425" max="7425" width="45" style="7" customWidth="1"/>
    <col min="7426" max="7426" width="18.140625" style="7" customWidth="1"/>
    <col min="7427" max="7430" width="14.5703125" style="7" customWidth="1"/>
    <col min="7431" max="7431" width="13.42578125" style="7" customWidth="1"/>
    <col min="7432" max="7432" width="14.5703125" style="7" customWidth="1"/>
    <col min="7433" max="7434" width="12" style="7" bestFit="1" customWidth="1"/>
    <col min="7435" max="7680" width="11.42578125" style="7"/>
    <col min="7681" max="7681" width="45" style="7" customWidth="1"/>
    <col min="7682" max="7682" width="18.140625" style="7" customWidth="1"/>
    <col min="7683" max="7686" width="14.5703125" style="7" customWidth="1"/>
    <col min="7687" max="7687" width="13.42578125" style="7" customWidth="1"/>
    <col min="7688" max="7688" width="14.5703125" style="7" customWidth="1"/>
    <col min="7689" max="7690" width="12" style="7" bestFit="1" customWidth="1"/>
    <col min="7691" max="7936" width="11.42578125" style="7"/>
    <col min="7937" max="7937" width="45" style="7" customWidth="1"/>
    <col min="7938" max="7938" width="18.140625" style="7" customWidth="1"/>
    <col min="7939" max="7942" width="14.5703125" style="7" customWidth="1"/>
    <col min="7943" max="7943" width="13.42578125" style="7" customWidth="1"/>
    <col min="7944" max="7944" width="14.5703125" style="7" customWidth="1"/>
    <col min="7945" max="7946" width="12" style="7" bestFit="1" customWidth="1"/>
    <col min="7947" max="8192" width="11.42578125" style="7"/>
    <col min="8193" max="8193" width="45" style="7" customWidth="1"/>
    <col min="8194" max="8194" width="18.140625" style="7" customWidth="1"/>
    <col min="8195" max="8198" width="14.5703125" style="7" customWidth="1"/>
    <col min="8199" max="8199" width="13.42578125" style="7" customWidth="1"/>
    <col min="8200" max="8200" width="14.5703125" style="7" customWidth="1"/>
    <col min="8201" max="8202" width="12" style="7" bestFit="1" customWidth="1"/>
    <col min="8203" max="8448" width="11.42578125" style="7"/>
    <col min="8449" max="8449" width="45" style="7" customWidth="1"/>
    <col min="8450" max="8450" width="18.140625" style="7" customWidth="1"/>
    <col min="8451" max="8454" width="14.5703125" style="7" customWidth="1"/>
    <col min="8455" max="8455" width="13.42578125" style="7" customWidth="1"/>
    <col min="8456" max="8456" width="14.5703125" style="7" customWidth="1"/>
    <col min="8457" max="8458" width="12" style="7" bestFit="1" customWidth="1"/>
    <col min="8459" max="8704" width="11.42578125" style="7"/>
    <col min="8705" max="8705" width="45" style="7" customWidth="1"/>
    <col min="8706" max="8706" width="18.140625" style="7" customWidth="1"/>
    <col min="8707" max="8710" width="14.5703125" style="7" customWidth="1"/>
    <col min="8711" max="8711" width="13.42578125" style="7" customWidth="1"/>
    <col min="8712" max="8712" width="14.5703125" style="7" customWidth="1"/>
    <col min="8713" max="8714" width="12" style="7" bestFit="1" customWidth="1"/>
    <col min="8715" max="8960" width="11.42578125" style="7"/>
    <col min="8961" max="8961" width="45" style="7" customWidth="1"/>
    <col min="8962" max="8962" width="18.140625" style="7" customWidth="1"/>
    <col min="8963" max="8966" width="14.5703125" style="7" customWidth="1"/>
    <col min="8967" max="8967" width="13.42578125" style="7" customWidth="1"/>
    <col min="8968" max="8968" width="14.5703125" style="7" customWidth="1"/>
    <col min="8969" max="8970" width="12" style="7" bestFit="1" customWidth="1"/>
    <col min="8971" max="9216" width="11.42578125" style="7"/>
    <col min="9217" max="9217" width="45" style="7" customWidth="1"/>
    <col min="9218" max="9218" width="18.140625" style="7" customWidth="1"/>
    <col min="9219" max="9222" width="14.5703125" style="7" customWidth="1"/>
    <col min="9223" max="9223" width="13.42578125" style="7" customWidth="1"/>
    <col min="9224" max="9224" width="14.5703125" style="7" customWidth="1"/>
    <col min="9225" max="9226" width="12" style="7" bestFit="1" customWidth="1"/>
    <col min="9227" max="9472" width="11.42578125" style="7"/>
    <col min="9473" max="9473" width="45" style="7" customWidth="1"/>
    <col min="9474" max="9474" width="18.140625" style="7" customWidth="1"/>
    <col min="9475" max="9478" width="14.5703125" style="7" customWidth="1"/>
    <col min="9479" max="9479" width="13.42578125" style="7" customWidth="1"/>
    <col min="9480" max="9480" width="14.5703125" style="7" customWidth="1"/>
    <col min="9481" max="9482" width="12" style="7" bestFit="1" customWidth="1"/>
    <col min="9483" max="9728" width="11.42578125" style="7"/>
    <col min="9729" max="9729" width="45" style="7" customWidth="1"/>
    <col min="9730" max="9730" width="18.140625" style="7" customWidth="1"/>
    <col min="9731" max="9734" width="14.5703125" style="7" customWidth="1"/>
    <col min="9735" max="9735" width="13.42578125" style="7" customWidth="1"/>
    <col min="9736" max="9736" width="14.5703125" style="7" customWidth="1"/>
    <col min="9737" max="9738" width="12" style="7" bestFit="1" customWidth="1"/>
    <col min="9739" max="9984" width="11.42578125" style="7"/>
    <col min="9985" max="9985" width="45" style="7" customWidth="1"/>
    <col min="9986" max="9986" width="18.140625" style="7" customWidth="1"/>
    <col min="9987" max="9990" width="14.5703125" style="7" customWidth="1"/>
    <col min="9991" max="9991" width="13.42578125" style="7" customWidth="1"/>
    <col min="9992" max="9992" width="14.5703125" style="7" customWidth="1"/>
    <col min="9993" max="9994" width="12" style="7" bestFit="1" customWidth="1"/>
    <col min="9995" max="10240" width="11.42578125" style="7"/>
    <col min="10241" max="10241" width="45" style="7" customWidth="1"/>
    <col min="10242" max="10242" width="18.140625" style="7" customWidth="1"/>
    <col min="10243" max="10246" width="14.5703125" style="7" customWidth="1"/>
    <col min="10247" max="10247" width="13.42578125" style="7" customWidth="1"/>
    <col min="10248" max="10248" width="14.5703125" style="7" customWidth="1"/>
    <col min="10249" max="10250" width="12" style="7" bestFit="1" customWidth="1"/>
    <col min="10251" max="10496" width="11.42578125" style="7"/>
    <col min="10497" max="10497" width="45" style="7" customWidth="1"/>
    <col min="10498" max="10498" width="18.140625" style="7" customWidth="1"/>
    <col min="10499" max="10502" width="14.5703125" style="7" customWidth="1"/>
    <col min="10503" max="10503" width="13.42578125" style="7" customWidth="1"/>
    <col min="10504" max="10504" width="14.5703125" style="7" customWidth="1"/>
    <col min="10505" max="10506" width="12" style="7" bestFit="1" customWidth="1"/>
    <col min="10507" max="10752" width="11.42578125" style="7"/>
    <col min="10753" max="10753" width="45" style="7" customWidth="1"/>
    <col min="10754" max="10754" width="18.140625" style="7" customWidth="1"/>
    <col min="10755" max="10758" width="14.5703125" style="7" customWidth="1"/>
    <col min="10759" max="10759" width="13.42578125" style="7" customWidth="1"/>
    <col min="10760" max="10760" width="14.5703125" style="7" customWidth="1"/>
    <col min="10761" max="10762" width="12" style="7" bestFit="1" customWidth="1"/>
    <col min="10763" max="11008" width="11.42578125" style="7"/>
    <col min="11009" max="11009" width="45" style="7" customWidth="1"/>
    <col min="11010" max="11010" width="18.140625" style="7" customWidth="1"/>
    <col min="11011" max="11014" width="14.5703125" style="7" customWidth="1"/>
    <col min="11015" max="11015" width="13.42578125" style="7" customWidth="1"/>
    <col min="11016" max="11016" width="14.5703125" style="7" customWidth="1"/>
    <col min="11017" max="11018" width="12" style="7" bestFit="1" customWidth="1"/>
    <col min="11019" max="11264" width="11.42578125" style="7"/>
    <col min="11265" max="11265" width="45" style="7" customWidth="1"/>
    <col min="11266" max="11266" width="18.140625" style="7" customWidth="1"/>
    <col min="11267" max="11270" width="14.5703125" style="7" customWidth="1"/>
    <col min="11271" max="11271" width="13.42578125" style="7" customWidth="1"/>
    <col min="11272" max="11272" width="14.5703125" style="7" customWidth="1"/>
    <col min="11273" max="11274" width="12" style="7" bestFit="1" customWidth="1"/>
    <col min="11275" max="11520" width="11.42578125" style="7"/>
    <col min="11521" max="11521" width="45" style="7" customWidth="1"/>
    <col min="11522" max="11522" width="18.140625" style="7" customWidth="1"/>
    <col min="11523" max="11526" width="14.5703125" style="7" customWidth="1"/>
    <col min="11527" max="11527" width="13.42578125" style="7" customWidth="1"/>
    <col min="11528" max="11528" width="14.5703125" style="7" customWidth="1"/>
    <col min="11529" max="11530" width="12" style="7" bestFit="1" customWidth="1"/>
    <col min="11531" max="11776" width="11.42578125" style="7"/>
    <col min="11777" max="11777" width="45" style="7" customWidth="1"/>
    <col min="11778" max="11778" width="18.140625" style="7" customWidth="1"/>
    <col min="11779" max="11782" width="14.5703125" style="7" customWidth="1"/>
    <col min="11783" max="11783" width="13.42578125" style="7" customWidth="1"/>
    <col min="11784" max="11784" width="14.5703125" style="7" customWidth="1"/>
    <col min="11785" max="11786" width="12" style="7" bestFit="1" customWidth="1"/>
    <col min="11787" max="12032" width="11.42578125" style="7"/>
    <col min="12033" max="12033" width="45" style="7" customWidth="1"/>
    <col min="12034" max="12034" width="18.140625" style="7" customWidth="1"/>
    <col min="12035" max="12038" width="14.5703125" style="7" customWidth="1"/>
    <col min="12039" max="12039" width="13.42578125" style="7" customWidth="1"/>
    <col min="12040" max="12040" width="14.5703125" style="7" customWidth="1"/>
    <col min="12041" max="12042" width="12" style="7" bestFit="1" customWidth="1"/>
    <col min="12043" max="12288" width="11.42578125" style="7"/>
    <col min="12289" max="12289" width="45" style="7" customWidth="1"/>
    <col min="12290" max="12290" width="18.140625" style="7" customWidth="1"/>
    <col min="12291" max="12294" width="14.5703125" style="7" customWidth="1"/>
    <col min="12295" max="12295" width="13.42578125" style="7" customWidth="1"/>
    <col min="12296" max="12296" width="14.5703125" style="7" customWidth="1"/>
    <col min="12297" max="12298" width="12" style="7" bestFit="1" customWidth="1"/>
    <col min="12299" max="12544" width="11.42578125" style="7"/>
    <col min="12545" max="12545" width="45" style="7" customWidth="1"/>
    <col min="12546" max="12546" width="18.140625" style="7" customWidth="1"/>
    <col min="12547" max="12550" width="14.5703125" style="7" customWidth="1"/>
    <col min="12551" max="12551" width="13.42578125" style="7" customWidth="1"/>
    <col min="12552" max="12552" width="14.5703125" style="7" customWidth="1"/>
    <col min="12553" max="12554" width="12" style="7" bestFit="1" customWidth="1"/>
    <col min="12555" max="12800" width="11.42578125" style="7"/>
    <col min="12801" max="12801" width="45" style="7" customWidth="1"/>
    <col min="12802" max="12802" width="18.140625" style="7" customWidth="1"/>
    <col min="12803" max="12806" width="14.5703125" style="7" customWidth="1"/>
    <col min="12807" max="12807" width="13.42578125" style="7" customWidth="1"/>
    <col min="12808" max="12808" width="14.5703125" style="7" customWidth="1"/>
    <col min="12809" max="12810" width="12" style="7" bestFit="1" customWidth="1"/>
    <col min="12811" max="13056" width="11.42578125" style="7"/>
    <col min="13057" max="13057" width="45" style="7" customWidth="1"/>
    <col min="13058" max="13058" width="18.140625" style="7" customWidth="1"/>
    <col min="13059" max="13062" width="14.5703125" style="7" customWidth="1"/>
    <col min="13063" max="13063" width="13.42578125" style="7" customWidth="1"/>
    <col min="13064" max="13064" width="14.5703125" style="7" customWidth="1"/>
    <col min="13065" max="13066" width="12" style="7" bestFit="1" customWidth="1"/>
    <col min="13067" max="13312" width="11.42578125" style="7"/>
    <col min="13313" max="13313" width="45" style="7" customWidth="1"/>
    <col min="13314" max="13314" width="18.140625" style="7" customWidth="1"/>
    <col min="13315" max="13318" width="14.5703125" style="7" customWidth="1"/>
    <col min="13319" max="13319" width="13.42578125" style="7" customWidth="1"/>
    <col min="13320" max="13320" width="14.5703125" style="7" customWidth="1"/>
    <col min="13321" max="13322" width="12" style="7" bestFit="1" customWidth="1"/>
    <col min="13323" max="13568" width="11.42578125" style="7"/>
    <col min="13569" max="13569" width="45" style="7" customWidth="1"/>
    <col min="13570" max="13570" width="18.140625" style="7" customWidth="1"/>
    <col min="13571" max="13574" width="14.5703125" style="7" customWidth="1"/>
    <col min="13575" max="13575" width="13.42578125" style="7" customWidth="1"/>
    <col min="13576" max="13576" width="14.5703125" style="7" customWidth="1"/>
    <col min="13577" max="13578" width="12" style="7" bestFit="1" customWidth="1"/>
    <col min="13579" max="13824" width="11.42578125" style="7"/>
    <col min="13825" max="13825" width="45" style="7" customWidth="1"/>
    <col min="13826" max="13826" width="18.140625" style="7" customWidth="1"/>
    <col min="13827" max="13830" width="14.5703125" style="7" customWidth="1"/>
    <col min="13831" max="13831" width="13.42578125" style="7" customWidth="1"/>
    <col min="13832" max="13832" width="14.5703125" style="7" customWidth="1"/>
    <col min="13833" max="13834" width="12" style="7" bestFit="1" customWidth="1"/>
    <col min="13835" max="14080" width="11.42578125" style="7"/>
    <col min="14081" max="14081" width="45" style="7" customWidth="1"/>
    <col min="14082" max="14082" width="18.140625" style="7" customWidth="1"/>
    <col min="14083" max="14086" width="14.5703125" style="7" customWidth="1"/>
    <col min="14087" max="14087" width="13.42578125" style="7" customWidth="1"/>
    <col min="14088" max="14088" width="14.5703125" style="7" customWidth="1"/>
    <col min="14089" max="14090" width="12" style="7" bestFit="1" customWidth="1"/>
    <col min="14091" max="14336" width="11.42578125" style="7"/>
    <col min="14337" max="14337" width="45" style="7" customWidth="1"/>
    <col min="14338" max="14338" width="18.140625" style="7" customWidth="1"/>
    <col min="14339" max="14342" width="14.5703125" style="7" customWidth="1"/>
    <col min="14343" max="14343" width="13.42578125" style="7" customWidth="1"/>
    <col min="14344" max="14344" width="14.5703125" style="7" customWidth="1"/>
    <col min="14345" max="14346" width="12" style="7" bestFit="1" customWidth="1"/>
    <col min="14347" max="14592" width="11.42578125" style="7"/>
    <col min="14593" max="14593" width="45" style="7" customWidth="1"/>
    <col min="14594" max="14594" width="18.140625" style="7" customWidth="1"/>
    <col min="14595" max="14598" width="14.5703125" style="7" customWidth="1"/>
    <col min="14599" max="14599" width="13.42578125" style="7" customWidth="1"/>
    <col min="14600" max="14600" width="14.5703125" style="7" customWidth="1"/>
    <col min="14601" max="14602" width="12" style="7" bestFit="1" customWidth="1"/>
    <col min="14603" max="14848" width="11.42578125" style="7"/>
    <col min="14849" max="14849" width="45" style="7" customWidth="1"/>
    <col min="14850" max="14850" width="18.140625" style="7" customWidth="1"/>
    <col min="14851" max="14854" width="14.5703125" style="7" customWidth="1"/>
    <col min="14855" max="14855" width="13.42578125" style="7" customWidth="1"/>
    <col min="14856" max="14856" width="14.5703125" style="7" customWidth="1"/>
    <col min="14857" max="14858" width="12" style="7" bestFit="1" customWidth="1"/>
    <col min="14859" max="15104" width="11.42578125" style="7"/>
    <col min="15105" max="15105" width="45" style="7" customWidth="1"/>
    <col min="15106" max="15106" width="18.140625" style="7" customWidth="1"/>
    <col min="15107" max="15110" width="14.5703125" style="7" customWidth="1"/>
    <col min="15111" max="15111" width="13.42578125" style="7" customWidth="1"/>
    <col min="15112" max="15112" width="14.5703125" style="7" customWidth="1"/>
    <col min="15113" max="15114" width="12" style="7" bestFit="1" customWidth="1"/>
    <col min="15115" max="15360" width="11.42578125" style="7"/>
    <col min="15361" max="15361" width="45" style="7" customWidth="1"/>
    <col min="15362" max="15362" width="18.140625" style="7" customWidth="1"/>
    <col min="15363" max="15366" width="14.5703125" style="7" customWidth="1"/>
    <col min="15367" max="15367" width="13.42578125" style="7" customWidth="1"/>
    <col min="15368" max="15368" width="14.5703125" style="7" customWidth="1"/>
    <col min="15369" max="15370" width="12" style="7" bestFit="1" customWidth="1"/>
    <col min="15371" max="15616" width="11.42578125" style="7"/>
    <col min="15617" max="15617" width="45" style="7" customWidth="1"/>
    <col min="15618" max="15618" width="18.140625" style="7" customWidth="1"/>
    <col min="15619" max="15622" width="14.5703125" style="7" customWidth="1"/>
    <col min="15623" max="15623" width="13.42578125" style="7" customWidth="1"/>
    <col min="15624" max="15624" width="14.5703125" style="7" customWidth="1"/>
    <col min="15625" max="15626" width="12" style="7" bestFit="1" customWidth="1"/>
    <col min="15627" max="15872" width="11.42578125" style="7"/>
    <col min="15873" max="15873" width="45" style="7" customWidth="1"/>
    <col min="15874" max="15874" width="18.140625" style="7" customWidth="1"/>
    <col min="15875" max="15878" width="14.5703125" style="7" customWidth="1"/>
    <col min="15879" max="15879" width="13.42578125" style="7" customWidth="1"/>
    <col min="15880" max="15880" width="14.5703125" style="7" customWidth="1"/>
    <col min="15881" max="15882" width="12" style="7" bestFit="1" customWidth="1"/>
    <col min="15883" max="16128" width="11.42578125" style="7"/>
    <col min="16129" max="16129" width="45" style="7" customWidth="1"/>
    <col min="16130" max="16130" width="18.140625" style="7" customWidth="1"/>
    <col min="16131" max="16134" width="14.5703125" style="7" customWidth="1"/>
    <col min="16135" max="16135" width="13.42578125" style="7" customWidth="1"/>
    <col min="16136" max="16136" width="14.5703125" style="7" customWidth="1"/>
    <col min="16137" max="16138" width="12" style="7" bestFit="1" customWidth="1"/>
    <col min="16139" max="16384" width="11.42578125" style="7"/>
  </cols>
  <sheetData>
    <row r="1" spans="1:13" s="379" customFormat="1" ht="18" customHeight="1">
      <c r="A1" s="1401" t="s">
        <v>1230</v>
      </c>
      <c r="B1" s="275"/>
      <c r="C1" s="275"/>
      <c r="D1" s="275"/>
      <c r="E1" s="275"/>
      <c r="F1" s="275"/>
      <c r="G1" s="275"/>
      <c r="H1" s="275"/>
    </row>
    <row r="2" spans="1:13" s="41" customFormat="1" ht="24" customHeight="1">
      <c r="A2" s="168" t="s">
        <v>1070</v>
      </c>
      <c r="B2" s="168"/>
      <c r="C2" s="168"/>
      <c r="D2" s="168"/>
      <c r="E2" s="168"/>
      <c r="F2" s="168"/>
      <c r="G2" s="168"/>
      <c r="H2" s="168"/>
    </row>
    <row r="3" spans="1:13" s="602" customFormat="1" ht="18" customHeight="1">
      <c r="A3" s="170">
        <v>45626</v>
      </c>
      <c r="B3" s="170"/>
      <c r="C3" s="170"/>
      <c r="D3" s="170"/>
      <c r="E3" s="170"/>
      <c r="F3" s="170"/>
      <c r="G3" s="170"/>
      <c r="H3" s="170"/>
    </row>
    <row r="4" spans="1:13" s="385" customFormat="1" ht="18" customHeight="1">
      <c r="A4" s="171" t="s">
        <v>123</v>
      </c>
      <c r="B4" s="171"/>
      <c r="C4" s="171"/>
      <c r="D4" s="171"/>
      <c r="E4" s="171"/>
      <c r="F4" s="171"/>
      <c r="G4" s="171"/>
      <c r="H4" s="171"/>
    </row>
    <row r="5" spans="1:13" ht="13.5" thickBot="1"/>
    <row r="6" spans="1:13" ht="28.5" customHeight="1">
      <c r="A6" s="177" t="s">
        <v>1</v>
      </c>
      <c r="B6" s="177" t="s">
        <v>1071</v>
      </c>
      <c r="C6" s="177"/>
      <c r="D6" s="48" t="s">
        <v>1072</v>
      </c>
      <c r="E6" s="48" t="s">
        <v>1073</v>
      </c>
      <c r="F6" s="48" t="s">
        <v>1074</v>
      </c>
      <c r="G6" s="48" t="s">
        <v>1075</v>
      </c>
      <c r="H6" s="47" t="s">
        <v>1076</v>
      </c>
      <c r="M6" s="36"/>
    </row>
    <row r="7" spans="1:13" ht="30" customHeight="1">
      <c r="A7" s="688"/>
      <c r="B7" s="661" t="s">
        <v>672</v>
      </c>
      <c r="C7" s="661" t="s">
        <v>673</v>
      </c>
      <c r="D7" s="50"/>
      <c r="E7" s="50"/>
      <c r="F7" s="50"/>
      <c r="G7" s="50" t="s">
        <v>1077</v>
      </c>
      <c r="H7" s="604"/>
    </row>
    <row r="8" spans="1:13" ht="7.5" customHeight="1">
      <c r="A8" s="18"/>
      <c r="B8" s="18"/>
      <c r="C8" s="18"/>
      <c r="D8" s="18"/>
      <c r="E8" s="18"/>
      <c r="F8" s="18"/>
      <c r="G8" s="18"/>
      <c r="H8" s="19"/>
    </row>
    <row r="9" spans="1:13" s="24" customFormat="1" ht="20.100000000000001" customHeight="1">
      <c r="A9" s="290" t="s">
        <v>29</v>
      </c>
      <c r="B9" s="1129">
        <v>42712240.512000002</v>
      </c>
      <c r="C9" s="1129">
        <v>30848069.962000001</v>
      </c>
      <c r="D9" s="1129">
        <v>0</v>
      </c>
      <c r="E9" s="1129">
        <v>1879037.7139999999</v>
      </c>
      <c r="F9" s="1129">
        <v>673597.78300000005</v>
      </c>
      <c r="G9" s="1129">
        <v>2412966.523</v>
      </c>
      <c r="H9" s="1130">
        <v>78525912.494000018</v>
      </c>
      <c r="I9" s="1131"/>
      <c r="J9" s="1131"/>
    </row>
    <row r="10" spans="1:13" s="24" customFormat="1" ht="20.100000000000001" customHeight="1">
      <c r="A10" s="290" t="s">
        <v>30</v>
      </c>
      <c r="B10" s="1129">
        <v>709234.23100000003</v>
      </c>
      <c r="C10" s="1129">
        <v>954570.576</v>
      </c>
      <c r="D10" s="1129">
        <v>0</v>
      </c>
      <c r="E10" s="1129">
        <v>60555.355000000003</v>
      </c>
      <c r="F10" s="1129">
        <v>25427.557000000001</v>
      </c>
      <c r="G10" s="1129">
        <v>68314.423999999999</v>
      </c>
      <c r="H10" s="1130">
        <v>1818102.1430000002</v>
      </c>
      <c r="I10" s="1131"/>
      <c r="J10" s="1131"/>
    </row>
    <row r="11" spans="1:13" s="24" customFormat="1" ht="20.100000000000001" customHeight="1">
      <c r="A11" s="290" t="s">
        <v>31</v>
      </c>
      <c r="B11" s="1129">
        <v>10111333.032</v>
      </c>
      <c r="C11" s="1129">
        <v>102303874.288</v>
      </c>
      <c r="D11" s="1129">
        <v>0</v>
      </c>
      <c r="E11" s="1129">
        <v>2093336.39</v>
      </c>
      <c r="F11" s="1129">
        <v>2116336.398</v>
      </c>
      <c r="G11" s="1129">
        <v>2350287.952</v>
      </c>
      <c r="H11" s="1130">
        <v>118975168.06000002</v>
      </c>
      <c r="I11" s="1131"/>
      <c r="J11" s="1131"/>
    </row>
    <row r="12" spans="1:13" s="24" customFormat="1" ht="20.100000000000001" customHeight="1">
      <c r="A12" s="290" t="s">
        <v>32</v>
      </c>
      <c r="B12" s="1129">
        <v>3184785.0920000002</v>
      </c>
      <c r="C12" s="1129">
        <v>4195219.4419999998</v>
      </c>
      <c r="D12" s="1129">
        <v>0</v>
      </c>
      <c r="E12" s="1129">
        <v>279413.58500000002</v>
      </c>
      <c r="F12" s="1129">
        <v>241152.25700000001</v>
      </c>
      <c r="G12" s="1129">
        <v>318178.27399999998</v>
      </c>
      <c r="H12" s="1132">
        <v>8218748.6500000004</v>
      </c>
      <c r="I12" s="1131"/>
      <c r="J12" s="1131"/>
    </row>
    <row r="13" spans="1:13" s="24" customFormat="1" ht="20.100000000000001" customHeight="1">
      <c r="A13" s="290" t="s">
        <v>33</v>
      </c>
      <c r="B13" s="1129">
        <v>7909812.8760000002</v>
      </c>
      <c r="C13" s="1129">
        <v>5763877.2439999999</v>
      </c>
      <c r="D13" s="1129">
        <v>0</v>
      </c>
      <c r="E13" s="1129">
        <v>161321.01800000001</v>
      </c>
      <c r="F13" s="1129">
        <v>131639.35999999999</v>
      </c>
      <c r="G13" s="1129">
        <v>438934.29399999999</v>
      </c>
      <c r="H13" s="1130">
        <v>14405584.791999999</v>
      </c>
      <c r="I13" s="1131"/>
      <c r="J13" s="1131"/>
    </row>
    <row r="14" spans="1:13" s="24" customFormat="1" ht="20.100000000000001" customHeight="1">
      <c r="A14" s="290" t="s">
        <v>114</v>
      </c>
      <c r="B14" s="1129">
        <v>11866053.809</v>
      </c>
      <c r="C14" s="1129">
        <v>33168657.002</v>
      </c>
      <c r="D14" s="1129">
        <v>0</v>
      </c>
      <c r="E14" s="1129">
        <v>1836189.6170000001</v>
      </c>
      <c r="F14" s="1129">
        <v>859796.48800000001</v>
      </c>
      <c r="G14" s="1129">
        <v>1254742.1629999999</v>
      </c>
      <c r="H14" s="1130">
        <v>48985439.079000004</v>
      </c>
      <c r="I14" s="1131"/>
      <c r="J14" s="1131"/>
    </row>
    <row r="15" spans="1:13" s="24" customFormat="1" ht="20.100000000000001" customHeight="1">
      <c r="A15" s="290" t="s">
        <v>35</v>
      </c>
      <c r="B15" s="1129">
        <v>1573625.8740000001</v>
      </c>
      <c r="C15" s="1129">
        <v>144039.76</v>
      </c>
      <c r="D15" s="1129">
        <v>0</v>
      </c>
      <c r="E15" s="1129">
        <v>0</v>
      </c>
      <c r="F15" s="1129">
        <v>0</v>
      </c>
      <c r="G15" s="1129">
        <v>0</v>
      </c>
      <c r="H15" s="1130">
        <v>1717665.6340000001</v>
      </c>
      <c r="I15" s="1131"/>
      <c r="J15" s="1131"/>
    </row>
    <row r="16" spans="1:13" s="24" customFormat="1" ht="20.100000000000001" customHeight="1">
      <c r="A16" s="290" t="s">
        <v>36</v>
      </c>
      <c r="B16" s="1129">
        <v>6407852.8830000004</v>
      </c>
      <c r="C16" s="1129">
        <v>39440280.328000002</v>
      </c>
      <c r="D16" s="1129">
        <v>0</v>
      </c>
      <c r="E16" s="1129">
        <v>431439.897</v>
      </c>
      <c r="F16" s="1129">
        <v>854025.00600000005</v>
      </c>
      <c r="G16" s="1129">
        <v>522696.14199999999</v>
      </c>
      <c r="H16" s="1132">
        <v>47656294.255999997</v>
      </c>
      <c r="I16" s="1131"/>
      <c r="J16" s="1131"/>
    </row>
    <row r="17" spans="1:10" s="24" customFormat="1" ht="20.100000000000001" customHeight="1">
      <c r="A17" s="290" t="s">
        <v>37</v>
      </c>
      <c r="B17" s="1129">
        <v>1999101.7080000001</v>
      </c>
      <c r="C17" s="1129">
        <v>9227568.1290000007</v>
      </c>
      <c r="D17" s="1129">
        <v>0</v>
      </c>
      <c r="E17" s="1129">
        <v>108430.235</v>
      </c>
      <c r="F17" s="1129">
        <v>723631.5</v>
      </c>
      <c r="G17" s="1129">
        <v>91271.906000000003</v>
      </c>
      <c r="H17" s="1130">
        <v>12150003.478</v>
      </c>
      <c r="I17" s="1131"/>
      <c r="J17" s="1131"/>
    </row>
    <row r="18" spans="1:10" s="24" customFormat="1" ht="20.100000000000001" customHeight="1">
      <c r="A18" s="290" t="s">
        <v>38</v>
      </c>
      <c r="B18" s="1129">
        <v>1166975.348</v>
      </c>
      <c r="C18" s="1129">
        <v>2586442.906</v>
      </c>
      <c r="D18" s="1129">
        <v>0</v>
      </c>
      <c r="E18" s="1129">
        <v>33259.053999999996</v>
      </c>
      <c r="F18" s="1129">
        <v>39099.559000000001</v>
      </c>
      <c r="G18" s="1129">
        <v>77533.467000000004</v>
      </c>
      <c r="H18" s="1130">
        <v>3903310.3339999998</v>
      </c>
      <c r="I18" s="1131"/>
      <c r="J18" s="1131"/>
    </row>
    <row r="19" spans="1:10" s="24" customFormat="1" ht="20.100000000000001" customHeight="1">
      <c r="A19" s="26" t="s">
        <v>39</v>
      </c>
      <c r="B19" s="1129">
        <v>2310143.196</v>
      </c>
      <c r="C19" s="1129">
        <v>903241.45</v>
      </c>
      <c r="D19" s="1129">
        <v>0</v>
      </c>
      <c r="E19" s="1129">
        <v>58465.224999999999</v>
      </c>
      <c r="F19" s="1129">
        <v>109859.785</v>
      </c>
      <c r="G19" s="1129">
        <v>5636.3879999999999</v>
      </c>
      <c r="H19" s="1130">
        <v>3387346.0439999998</v>
      </c>
      <c r="I19" s="1131"/>
      <c r="J19" s="1131"/>
    </row>
    <row r="20" spans="1:10" s="24" customFormat="1" ht="20.100000000000001" customHeight="1">
      <c r="A20" s="26" t="s">
        <v>116</v>
      </c>
      <c r="B20" s="1129">
        <v>2952660.7889999999</v>
      </c>
      <c r="C20" s="1129">
        <v>2495638.63</v>
      </c>
      <c r="D20" s="1129">
        <v>0</v>
      </c>
      <c r="E20" s="1129">
        <v>35937.480000000003</v>
      </c>
      <c r="F20" s="1129">
        <v>217057.07800000001</v>
      </c>
      <c r="G20" s="1129">
        <v>58302.828000000001</v>
      </c>
      <c r="H20" s="1130">
        <v>5759596.8049999997</v>
      </c>
      <c r="I20" s="1131"/>
      <c r="J20" s="1131"/>
    </row>
    <row r="21" spans="1:10" s="24" customFormat="1" ht="20.100000000000001" customHeight="1">
      <c r="A21" s="26" t="s">
        <v>151</v>
      </c>
      <c r="B21" s="1129">
        <v>794670.86800000002</v>
      </c>
      <c r="C21" s="1129">
        <v>444751.15899999999</v>
      </c>
      <c r="D21" s="1129">
        <v>0</v>
      </c>
      <c r="E21" s="1129">
        <v>25915.008000000002</v>
      </c>
      <c r="F21" s="1129">
        <v>45442.256999999998</v>
      </c>
      <c r="G21" s="1129">
        <v>3861.7150000000001</v>
      </c>
      <c r="H21" s="1132">
        <v>1314641.007</v>
      </c>
      <c r="I21" s="1131"/>
      <c r="J21" s="1131"/>
    </row>
    <row r="22" spans="1:10" s="24" customFormat="1" ht="20.100000000000001" customHeight="1">
      <c r="A22" s="27" t="s">
        <v>1078</v>
      </c>
      <c r="B22" s="1129">
        <v>40146.974999999999</v>
      </c>
      <c r="C22" s="1129">
        <v>612485.91899999999</v>
      </c>
      <c r="D22" s="1129">
        <v>0</v>
      </c>
      <c r="E22" s="1129">
        <v>12687.725</v>
      </c>
      <c r="F22" s="1129">
        <v>28878.499</v>
      </c>
      <c r="G22" s="1129">
        <v>2110.2150000000001</v>
      </c>
      <c r="H22" s="1130">
        <v>696309.33299999987</v>
      </c>
      <c r="I22" s="1131"/>
      <c r="J22" s="1131"/>
    </row>
    <row r="23" spans="1:10" s="24" customFormat="1" ht="20.100000000000001" customHeight="1">
      <c r="A23" s="26" t="s">
        <v>43</v>
      </c>
      <c r="B23" s="1129">
        <v>527249.728</v>
      </c>
      <c r="C23" s="1129">
        <v>526259.74199999997</v>
      </c>
      <c r="D23" s="1129">
        <v>0</v>
      </c>
      <c r="E23" s="1129">
        <v>0</v>
      </c>
      <c r="F23" s="1129">
        <v>10927.892</v>
      </c>
      <c r="G23" s="1129">
        <v>2235.8710000000001</v>
      </c>
      <c r="H23" s="1130">
        <v>1066673.233</v>
      </c>
      <c r="I23" s="1131"/>
      <c r="J23" s="1131"/>
    </row>
    <row r="24" spans="1:10" s="24" customFormat="1" ht="20.100000000000001" customHeight="1">
      <c r="A24" s="26" t="s">
        <v>44</v>
      </c>
      <c r="B24" s="1129">
        <v>182849.13699999999</v>
      </c>
      <c r="C24" s="1129">
        <v>37420</v>
      </c>
      <c r="D24" s="1129">
        <v>0</v>
      </c>
      <c r="E24" s="1129">
        <v>0</v>
      </c>
      <c r="F24" s="1129">
        <v>0</v>
      </c>
      <c r="G24" s="1129">
        <v>0</v>
      </c>
      <c r="H24" s="1130">
        <v>220269.13699999999</v>
      </c>
      <c r="I24" s="1131"/>
      <c r="J24" s="1131"/>
    </row>
    <row r="25" spans="1:10" s="24" customFormat="1" ht="20.100000000000001" customHeight="1">
      <c r="A25" s="26" t="s">
        <v>45</v>
      </c>
      <c r="B25" s="1129">
        <v>989459.71</v>
      </c>
      <c r="C25" s="1129">
        <v>417845.38099999999</v>
      </c>
      <c r="D25" s="1129">
        <v>0</v>
      </c>
      <c r="E25" s="1129">
        <v>0</v>
      </c>
      <c r="F25" s="1129">
        <v>32737.277999999998</v>
      </c>
      <c r="G25" s="1129">
        <v>0</v>
      </c>
      <c r="H25" s="1130">
        <v>1440042.3689999999</v>
      </c>
      <c r="I25" s="1131"/>
      <c r="J25" s="1131"/>
    </row>
    <row r="26" spans="1:10" s="19" customFormat="1" ht="26.45" customHeight="1" thickBot="1">
      <c r="A26" s="365" t="s">
        <v>46</v>
      </c>
      <c r="B26" s="1133">
        <v>95438195.767999992</v>
      </c>
      <c r="C26" s="1133">
        <v>234070241.91800001</v>
      </c>
      <c r="D26" s="1133">
        <v>0</v>
      </c>
      <c r="E26" s="1133">
        <v>7015988.3029999994</v>
      </c>
      <c r="F26" s="1133">
        <v>6109608.6969999997</v>
      </c>
      <c r="G26" s="1133">
        <v>7607072.1620000005</v>
      </c>
      <c r="H26" s="1133">
        <v>350241106.84800005</v>
      </c>
      <c r="I26" s="1134"/>
      <c r="J26" s="1135"/>
    </row>
    <row r="27" spans="1:10" ht="8.25" customHeight="1">
      <c r="B27" s="421"/>
      <c r="C27" s="421"/>
      <c r="D27" s="421"/>
      <c r="E27" s="421"/>
      <c r="F27" s="421"/>
      <c r="G27" s="421"/>
      <c r="H27" s="421"/>
    </row>
    <row r="28" spans="1:10" ht="13.5">
      <c r="A28" s="30" t="s">
        <v>1079</v>
      </c>
    </row>
    <row r="29" spans="1:10" ht="13.5">
      <c r="A29" s="883" t="s">
        <v>1080</v>
      </c>
      <c r="B29" s="18"/>
      <c r="C29" s="18"/>
      <c r="D29" s="18"/>
      <c r="E29" s="18"/>
      <c r="F29" s="18"/>
      <c r="G29" s="18"/>
      <c r="H29" s="18"/>
      <c r="I29" s="18"/>
    </row>
    <row r="30" spans="1:10" ht="13.5">
      <c r="A30" s="883" t="s">
        <v>1081</v>
      </c>
      <c r="B30" s="884"/>
      <c r="C30" s="884"/>
      <c r="D30" s="875"/>
      <c r="E30" s="884"/>
      <c r="F30" s="884"/>
      <c r="G30" s="884"/>
      <c r="H30" s="875"/>
      <c r="I30" s="884"/>
    </row>
    <row r="31" spans="1:10">
      <c r="A31" s="883" t="s">
        <v>1082</v>
      </c>
    </row>
    <row r="32" spans="1:10">
      <c r="A32" s="33"/>
    </row>
  </sheetData>
  <mergeCells count="7">
    <mergeCell ref="H6:H7"/>
    <mergeCell ref="A6:A7"/>
    <mergeCell ref="B6:C6"/>
    <mergeCell ref="D6:D7"/>
    <mergeCell ref="E6:E7"/>
    <mergeCell ref="F6:F7"/>
    <mergeCell ref="G6:G7"/>
  </mergeCells>
  <hyperlinks>
    <hyperlink ref="A1" location="Índice!A1" display="Volver al Índice" xr:uid="{87B8E30B-308D-4678-B79E-708616A57DCA}"/>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896A6-4393-44D6-94AC-07658A854470}">
  <dimension ref="A1:AG44"/>
  <sheetViews>
    <sheetView showGridLines="0" zoomScaleNormal="100" workbookViewId="0"/>
  </sheetViews>
  <sheetFormatPr baseColWidth="10" defaultColWidth="13.85546875" defaultRowHeight="12.75"/>
  <cols>
    <col min="1" max="1" width="25.140625" style="269" customWidth="1"/>
    <col min="2" max="4" width="8.5703125" style="269" customWidth="1"/>
    <col min="5" max="5" width="0.5703125" style="269" customWidth="1"/>
    <col min="6" max="8" width="8.5703125" style="269" customWidth="1"/>
    <col min="9" max="9" width="0.5703125" style="269" customWidth="1"/>
    <col min="10" max="12" width="8.5703125" style="269" customWidth="1"/>
    <col min="13" max="13" width="0.5703125" style="269" customWidth="1"/>
    <col min="14" max="16" width="8.5703125" style="269" customWidth="1"/>
    <col min="17" max="17" width="0.5703125" style="269" customWidth="1"/>
    <col min="18" max="20" width="8.5703125" style="269" customWidth="1"/>
    <col min="21" max="21" width="0.5703125" style="269" customWidth="1"/>
    <col min="22" max="22" width="10.42578125" style="269" bestFit="1" customWidth="1"/>
    <col min="23" max="23" width="8.5703125" style="269" bestFit="1" customWidth="1"/>
    <col min="24" max="24" width="8.42578125" style="269" bestFit="1" customWidth="1"/>
    <col min="25" max="27" width="8.5703125" style="269" customWidth="1"/>
    <col min="28" max="28" width="0.5703125" style="269" customWidth="1"/>
    <col min="29" max="31" width="8.5703125" style="269" customWidth="1"/>
    <col min="32" max="32" width="0.5703125" style="269" customWidth="1"/>
    <col min="33" max="33" width="10.85546875" style="269" customWidth="1"/>
    <col min="34" max="256" width="13.85546875" style="269"/>
    <col min="257" max="257" width="25.140625" style="269" customWidth="1"/>
    <col min="258" max="260" width="8.5703125" style="269" customWidth="1"/>
    <col min="261" max="261" width="0.5703125" style="269" customWidth="1"/>
    <col min="262" max="264" width="8.5703125" style="269" customWidth="1"/>
    <col min="265" max="265" width="0.5703125" style="269" customWidth="1"/>
    <col min="266" max="268" width="8.5703125" style="269" customWidth="1"/>
    <col min="269" max="269" width="0.5703125" style="269" customWidth="1"/>
    <col min="270" max="272" width="8.5703125" style="269" customWidth="1"/>
    <col min="273" max="273" width="0.5703125" style="269" customWidth="1"/>
    <col min="274" max="276" width="8.5703125" style="269" customWidth="1"/>
    <col min="277" max="277" width="0.5703125" style="269" customWidth="1"/>
    <col min="278" max="278" width="10.42578125" style="269" bestFit="1" customWidth="1"/>
    <col min="279" max="279" width="8.5703125" style="269" bestFit="1" customWidth="1"/>
    <col min="280" max="280" width="8.42578125" style="269" bestFit="1" customWidth="1"/>
    <col min="281" max="283" width="8.5703125" style="269" customWidth="1"/>
    <col min="284" max="284" width="0.5703125" style="269" customWidth="1"/>
    <col min="285" max="287" width="8.5703125" style="269" customWidth="1"/>
    <col min="288" max="288" width="0.5703125" style="269" customWidth="1"/>
    <col min="289" max="289" width="10.85546875" style="269" customWidth="1"/>
    <col min="290" max="512" width="13.85546875" style="269"/>
    <col min="513" max="513" width="25.140625" style="269" customWidth="1"/>
    <col min="514" max="516" width="8.5703125" style="269" customWidth="1"/>
    <col min="517" max="517" width="0.5703125" style="269" customWidth="1"/>
    <col min="518" max="520" width="8.5703125" style="269" customWidth="1"/>
    <col min="521" max="521" width="0.5703125" style="269" customWidth="1"/>
    <col min="522" max="524" width="8.5703125" style="269" customWidth="1"/>
    <col min="525" max="525" width="0.5703125" style="269" customWidth="1"/>
    <col min="526" max="528" width="8.5703125" style="269" customWidth="1"/>
    <col min="529" max="529" width="0.5703125" style="269" customWidth="1"/>
    <col min="530" max="532" width="8.5703125" style="269" customWidth="1"/>
    <col min="533" max="533" width="0.5703125" style="269" customWidth="1"/>
    <col min="534" max="534" width="10.42578125" style="269" bestFit="1" customWidth="1"/>
    <col min="535" max="535" width="8.5703125" style="269" bestFit="1" customWidth="1"/>
    <col min="536" max="536" width="8.42578125" style="269" bestFit="1" customWidth="1"/>
    <col min="537" max="539" width="8.5703125" style="269" customWidth="1"/>
    <col min="540" max="540" width="0.5703125" style="269" customWidth="1"/>
    <col min="541" max="543" width="8.5703125" style="269" customWidth="1"/>
    <col min="544" max="544" width="0.5703125" style="269" customWidth="1"/>
    <col min="545" max="545" width="10.85546875" style="269" customWidth="1"/>
    <col min="546" max="768" width="13.85546875" style="269"/>
    <col min="769" max="769" width="25.140625" style="269" customWidth="1"/>
    <col min="770" max="772" width="8.5703125" style="269" customWidth="1"/>
    <col min="773" max="773" width="0.5703125" style="269" customWidth="1"/>
    <col min="774" max="776" width="8.5703125" style="269" customWidth="1"/>
    <col min="777" max="777" width="0.5703125" style="269" customWidth="1"/>
    <col min="778" max="780" width="8.5703125" style="269" customWidth="1"/>
    <col min="781" max="781" width="0.5703125" style="269" customWidth="1"/>
    <col min="782" max="784" width="8.5703125" style="269" customWidth="1"/>
    <col min="785" max="785" width="0.5703125" style="269" customWidth="1"/>
    <col min="786" max="788" width="8.5703125" style="269" customWidth="1"/>
    <col min="789" max="789" width="0.5703125" style="269" customWidth="1"/>
    <col min="790" max="790" width="10.42578125" style="269" bestFit="1" customWidth="1"/>
    <col min="791" max="791" width="8.5703125" style="269" bestFit="1" customWidth="1"/>
    <col min="792" max="792" width="8.42578125" style="269" bestFit="1" customWidth="1"/>
    <col min="793" max="795" width="8.5703125" style="269" customWidth="1"/>
    <col min="796" max="796" width="0.5703125" style="269" customWidth="1"/>
    <col min="797" max="799" width="8.5703125" style="269" customWidth="1"/>
    <col min="800" max="800" width="0.5703125" style="269" customWidth="1"/>
    <col min="801" max="801" width="10.85546875" style="269" customWidth="1"/>
    <col min="802" max="1024" width="13.85546875" style="269"/>
    <col min="1025" max="1025" width="25.140625" style="269" customWidth="1"/>
    <col min="1026" max="1028" width="8.5703125" style="269" customWidth="1"/>
    <col min="1029" max="1029" width="0.5703125" style="269" customWidth="1"/>
    <col min="1030" max="1032" width="8.5703125" style="269" customWidth="1"/>
    <col min="1033" max="1033" width="0.5703125" style="269" customWidth="1"/>
    <col min="1034" max="1036" width="8.5703125" style="269" customWidth="1"/>
    <col min="1037" max="1037" width="0.5703125" style="269" customWidth="1"/>
    <col min="1038" max="1040" width="8.5703125" style="269" customWidth="1"/>
    <col min="1041" max="1041" width="0.5703125" style="269" customWidth="1"/>
    <col min="1042" max="1044" width="8.5703125" style="269" customWidth="1"/>
    <col min="1045" max="1045" width="0.5703125" style="269" customWidth="1"/>
    <col min="1046" max="1046" width="10.42578125" style="269" bestFit="1" customWidth="1"/>
    <col min="1047" max="1047" width="8.5703125" style="269" bestFit="1" customWidth="1"/>
    <col min="1048" max="1048" width="8.42578125" style="269" bestFit="1" customWidth="1"/>
    <col min="1049" max="1051" width="8.5703125" style="269" customWidth="1"/>
    <col min="1052" max="1052" width="0.5703125" style="269" customWidth="1"/>
    <col min="1053" max="1055" width="8.5703125" style="269" customWidth="1"/>
    <col min="1056" max="1056" width="0.5703125" style="269" customWidth="1"/>
    <col min="1057" max="1057" width="10.85546875" style="269" customWidth="1"/>
    <col min="1058" max="1280" width="13.85546875" style="269"/>
    <col min="1281" max="1281" width="25.140625" style="269" customWidth="1"/>
    <col min="1282" max="1284" width="8.5703125" style="269" customWidth="1"/>
    <col min="1285" max="1285" width="0.5703125" style="269" customWidth="1"/>
    <col min="1286" max="1288" width="8.5703125" style="269" customWidth="1"/>
    <col min="1289" max="1289" width="0.5703125" style="269" customWidth="1"/>
    <col min="1290" max="1292" width="8.5703125" style="269" customWidth="1"/>
    <col min="1293" max="1293" width="0.5703125" style="269" customWidth="1"/>
    <col min="1294" max="1296" width="8.5703125" style="269" customWidth="1"/>
    <col min="1297" max="1297" width="0.5703125" style="269" customWidth="1"/>
    <col min="1298" max="1300" width="8.5703125" style="269" customWidth="1"/>
    <col min="1301" max="1301" width="0.5703125" style="269" customWidth="1"/>
    <col min="1302" max="1302" width="10.42578125" style="269" bestFit="1" customWidth="1"/>
    <col min="1303" max="1303" width="8.5703125" style="269" bestFit="1" customWidth="1"/>
    <col min="1304" max="1304" width="8.42578125" style="269" bestFit="1" customWidth="1"/>
    <col min="1305" max="1307" width="8.5703125" style="269" customWidth="1"/>
    <col min="1308" max="1308" width="0.5703125" style="269" customWidth="1"/>
    <col min="1309" max="1311" width="8.5703125" style="269" customWidth="1"/>
    <col min="1312" max="1312" width="0.5703125" style="269" customWidth="1"/>
    <col min="1313" max="1313" width="10.85546875" style="269" customWidth="1"/>
    <col min="1314" max="1536" width="13.85546875" style="269"/>
    <col min="1537" max="1537" width="25.140625" style="269" customWidth="1"/>
    <col min="1538" max="1540" width="8.5703125" style="269" customWidth="1"/>
    <col min="1541" max="1541" width="0.5703125" style="269" customWidth="1"/>
    <col min="1542" max="1544" width="8.5703125" style="269" customWidth="1"/>
    <col min="1545" max="1545" width="0.5703125" style="269" customWidth="1"/>
    <col min="1546" max="1548" width="8.5703125" style="269" customWidth="1"/>
    <col min="1549" max="1549" width="0.5703125" style="269" customWidth="1"/>
    <col min="1550" max="1552" width="8.5703125" style="269" customWidth="1"/>
    <col min="1553" max="1553" width="0.5703125" style="269" customWidth="1"/>
    <col min="1554" max="1556" width="8.5703125" style="269" customWidth="1"/>
    <col min="1557" max="1557" width="0.5703125" style="269" customWidth="1"/>
    <col min="1558" max="1558" width="10.42578125" style="269" bestFit="1" customWidth="1"/>
    <col min="1559" max="1559" width="8.5703125" style="269" bestFit="1" customWidth="1"/>
    <col min="1560" max="1560" width="8.42578125" style="269" bestFit="1" customWidth="1"/>
    <col min="1561" max="1563" width="8.5703125" style="269" customWidth="1"/>
    <col min="1564" max="1564" width="0.5703125" style="269" customWidth="1"/>
    <col min="1565" max="1567" width="8.5703125" style="269" customWidth="1"/>
    <col min="1568" max="1568" width="0.5703125" style="269" customWidth="1"/>
    <col min="1569" max="1569" width="10.85546875" style="269" customWidth="1"/>
    <col min="1570" max="1792" width="13.85546875" style="269"/>
    <col min="1793" max="1793" width="25.140625" style="269" customWidth="1"/>
    <col min="1794" max="1796" width="8.5703125" style="269" customWidth="1"/>
    <col min="1797" max="1797" width="0.5703125" style="269" customWidth="1"/>
    <col min="1798" max="1800" width="8.5703125" style="269" customWidth="1"/>
    <col min="1801" max="1801" width="0.5703125" style="269" customWidth="1"/>
    <col min="1802" max="1804" width="8.5703125" style="269" customWidth="1"/>
    <col min="1805" max="1805" width="0.5703125" style="269" customWidth="1"/>
    <col min="1806" max="1808" width="8.5703125" style="269" customWidth="1"/>
    <col min="1809" max="1809" width="0.5703125" style="269" customWidth="1"/>
    <col min="1810" max="1812" width="8.5703125" style="269" customWidth="1"/>
    <col min="1813" max="1813" width="0.5703125" style="269" customWidth="1"/>
    <col min="1814" max="1814" width="10.42578125" style="269" bestFit="1" customWidth="1"/>
    <col min="1815" max="1815" width="8.5703125" style="269" bestFit="1" customWidth="1"/>
    <col min="1816" max="1816" width="8.42578125" style="269" bestFit="1" customWidth="1"/>
    <col min="1817" max="1819" width="8.5703125" style="269" customWidth="1"/>
    <col min="1820" max="1820" width="0.5703125" style="269" customWidth="1"/>
    <col min="1821" max="1823" width="8.5703125" style="269" customWidth="1"/>
    <col min="1824" max="1824" width="0.5703125" style="269" customWidth="1"/>
    <col min="1825" max="1825" width="10.85546875" style="269" customWidth="1"/>
    <col min="1826" max="2048" width="13.85546875" style="269"/>
    <col min="2049" max="2049" width="25.140625" style="269" customWidth="1"/>
    <col min="2050" max="2052" width="8.5703125" style="269" customWidth="1"/>
    <col min="2053" max="2053" width="0.5703125" style="269" customWidth="1"/>
    <col min="2054" max="2056" width="8.5703125" style="269" customWidth="1"/>
    <col min="2057" max="2057" width="0.5703125" style="269" customWidth="1"/>
    <col min="2058" max="2060" width="8.5703125" style="269" customWidth="1"/>
    <col min="2061" max="2061" width="0.5703125" style="269" customWidth="1"/>
    <col min="2062" max="2064" width="8.5703125" style="269" customWidth="1"/>
    <col min="2065" max="2065" width="0.5703125" style="269" customWidth="1"/>
    <col min="2066" max="2068" width="8.5703125" style="269" customWidth="1"/>
    <col min="2069" max="2069" width="0.5703125" style="269" customWidth="1"/>
    <col min="2070" max="2070" width="10.42578125" style="269" bestFit="1" customWidth="1"/>
    <col min="2071" max="2071" width="8.5703125" style="269" bestFit="1" customWidth="1"/>
    <col min="2072" max="2072" width="8.42578125" style="269" bestFit="1" customWidth="1"/>
    <col min="2073" max="2075" width="8.5703125" style="269" customWidth="1"/>
    <col min="2076" max="2076" width="0.5703125" style="269" customWidth="1"/>
    <col min="2077" max="2079" width="8.5703125" style="269" customWidth="1"/>
    <col min="2080" max="2080" width="0.5703125" style="269" customWidth="1"/>
    <col min="2081" max="2081" width="10.85546875" style="269" customWidth="1"/>
    <col min="2082" max="2304" width="13.85546875" style="269"/>
    <col min="2305" max="2305" width="25.140625" style="269" customWidth="1"/>
    <col min="2306" max="2308" width="8.5703125" style="269" customWidth="1"/>
    <col min="2309" max="2309" width="0.5703125" style="269" customWidth="1"/>
    <col min="2310" max="2312" width="8.5703125" style="269" customWidth="1"/>
    <col min="2313" max="2313" width="0.5703125" style="269" customWidth="1"/>
    <col min="2314" max="2316" width="8.5703125" style="269" customWidth="1"/>
    <col min="2317" max="2317" width="0.5703125" style="269" customWidth="1"/>
    <col min="2318" max="2320" width="8.5703125" style="269" customWidth="1"/>
    <col min="2321" max="2321" width="0.5703125" style="269" customWidth="1"/>
    <col min="2322" max="2324" width="8.5703125" style="269" customWidth="1"/>
    <col min="2325" max="2325" width="0.5703125" style="269" customWidth="1"/>
    <col min="2326" max="2326" width="10.42578125" style="269" bestFit="1" customWidth="1"/>
    <col min="2327" max="2327" width="8.5703125" style="269" bestFit="1" customWidth="1"/>
    <col min="2328" max="2328" width="8.42578125" style="269" bestFit="1" customWidth="1"/>
    <col min="2329" max="2331" width="8.5703125" style="269" customWidth="1"/>
    <col min="2332" max="2332" width="0.5703125" style="269" customWidth="1"/>
    <col min="2333" max="2335" width="8.5703125" style="269" customWidth="1"/>
    <col min="2336" max="2336" width="0.5703125" style="269" customWidth="1"/>
    <col min="2337" max="2337" width="10.85546875" style="269" customWidth="1"/>
    <col min="2338" max="2560" width="13.85546875" style="269"/>
    <col min="2561" max="2561" width="25.140625" style="269" customWidth="1"/>
    <col min="2562" max="2564" width="8.5703125" style="269" customWidth="1"/>
    <col min="2565" max="2565" width="0.5703125" style="269" customWidth="1"/>
    <col min="2566" max="2568" width="8.5703125" style="269" customWidth="1"/>
    <col min="2569" max="2569" width="0.5703125" style="269" customWidth="1"/>
    <col min="2570" max="2572" width="8.5703125" style="269" customWidth="1"/>
    <col min="2573" max="2573" width="0.5703125" style="269" customWidth="1"/>
    <col min="2574" max="2576" width="8.5703125" style="269" customWidth="1"/>
    <col min="2577" max="2577" width="0.5703125" style="269" customWidth="1"/>
    <col min="2578" max="2580" width="8.5703125" style="269" customWidth="1"/>
    <col min="2581" max="2581" width="0.5703125" style="269" customWidth="1"/>
    <col min="2582" max="2582" width="10.42578125" style="269" bestFit="1" customWidth="1"/>
    <col min="2583" max="2583" width="8.5703125" style="269" bestFit="1" customWidth="1"/>
    <col min="2584" max="2584" width="8.42578125" style="269" bestFit="1" customWidth="1"/>
    <col min="2585" max="2587" width="8.5703125" style="269" customWidth="1"/>
    <col min="2588" max="2588" width="0.5703125" style="269" customWidth="1"/>
    <col min="2589" max="2591" width="8.5703125" style="269" customWidth="1"/>
    <col min="2592" max="2592" width="0.5703125" style="269" customWidth="1"/>
    <col min="2593" max="2593" width="10.85546875" style="269" customWidth="1"/>
    <col min="2594" max="2816" width="13.85546875" style="269"/>
    <col min="2817" max="2817" width="25.140625" style="269" customWidth="1"/>
    <col min="2818" max="2820" width="8.5703125" style="269" customWidth="1"/>
    <col min="2821" max="2821" width="0.5703125" style="269" customWidth="1"/>
    <col min="2822" max="2824" width="8.5703125" style="269" customWidth="1"/>
    <col min="2825" max="2825" width="0.5703125" style="269" customWidth="1"/>
    <col min="2826" max="2828" width="8.5703125" style="269" customWidth="1"/>
    <col min="2829" max="2829" width="0.5703125" style="269" customWidth="1"/>
    <col min="2830" max="2832" width="8.5703125" style="269" customWidth="1"/>
    <col min="2833" max="2833" width="0.5703125" style="269" customWidth="1"/>
    <col min="2834" max="2836" width="8.5703125" style="269" customWidth="1"/>
    <col min="2837" max="2837" width="0.5703125" style="269" customWidth="1"/>
    <col min="2838" max="2838" width="10.42578125" style="269" bestFit="1" customWidth="1"/>
    <col min="2839" max="2839" width="8.5703125" style="269" bestFit="1" customWidth="1"/>
    <col min="2840" max="2840" width="8.42578125" style="269" bestFit="1" customWidth="1"/>
    <col min="2841" max="2843" width="8.5703125" style="269" customWidth="1"/>
    <col min="2844" max="2844" width="0.5703125" style="269" customWidth="1"/>
    <col min="2845" max="2847" width="8.5703125" style="269" customWidth="1"/>
    <col min="2848" max="2848" width="0.5703125" style="269" customWidth="1"/>
    <col min="2849" max="2849" width="10.85546875" style="269" customWidth="1"/>
    <col min="2850" max="3072" width="13.85546875" style="269"/>
    <col min="3073" max="3073" width="25.140625" style="269" customWidth="1"/>
    <col min="3074" max="3076" width="8.5703125" style="269" customWidth="1"/>
    <col min="3077" max="3077" width="0.5703125" style="269" customWidth="1"/>
    <col min="3078" max="3080" width="8.5703125" style="269" customWidth="1"/>
    <col min="3081" max="3081" width="0.5703125" style="269" customWidth="1"/>
    <col min="3082" max="3084" width="8.5703125" style="269" customWidth="1"/>
    <col min="3085" max="3085" width="0.5703125" style="269" customWidth="1"/>
    <col min="3086" max="3088" width="8.5703125" style="269" customWidth="1"/>
    <col min="3089" max="3089" width="0.5703125" style="269" customWidth="1"/>
    <col min="3090" max="3092" width="8.5703125" style="269" customWidth="1"/>
    <col min="3093" max="3093" width="0.5703125" style="269" customWidth="1"/>
    <col min="3094" max="3094" width="10.42578125" style="269" bestFit="1" customWidth="1"/>
    <col min="3095" max="3095" width="8.5703125" style="269" bestFit="1" customWidth="1"/>
    <col min="3096" max="3096" width="8.42578125" style="269" bestFit="1" customWidth="1"/>
    <col min="3097" max="3099" width="8.5703125" style="269" customWidth="1"/>
    <col min="3100" max="3100" width="0.5703125" style="269" customWidth="1"/>
    <col min="3101" max="3103" width="8.5703125" style="269" customWidth="1"/>
    <col min="3104" max="3104" width="0.5703125" style="269" customWidth="1"/>
    <col min="3105" max="3105" width="10.85546875" style="269" customWidth="1"/>
    <col min="3106" max="3328" width="13.85546875" style="269"/>
    <col min="3329" max="3329" width="25.140625" style="269" customWidth="1"/>
    <col min="3330" max="3332" width="8.5703125" style="269" customWidth="1"/>
    <col min="3333" max="3333" width="0.5703125" style="269" customWidth="1"/>
    <col min="3334" max="3336" width="8.5703125" style="269" customWidth="1"/>
    <col min="3337" max="3337" width="0.5703125" style="269" customWidth="1"/>
    <col min="3338" max="3340" width="8.5703125" style="269" customWidth="1"/>
    <col min="3341" max="3341" width="0.5703125" style="269" customWidth="1"/>
    <col min="3342" max="3344" width="8.5703125" style="269" customWidth="1"/>
    <col min="3345" max="3345" width="0.5703125" style="269" customWidth="1"/>
    <col min="3346" max="3348" width="8.5703125" style="269" customWidth="1"/>
    <col min="3349" max="3349" width="0.5703125" style="269" customWidth="1"/>
    <col min="3350" max="3350" width="10.42578125" style="269" bestFit="1" customWidth="1"/>
    <col min="3351" max="3351" width="8.5703125" style="269" bestFit="1" customWidth="1"/>
    <col min="3352" max="3352" width="8.42578125" style="269" bestFit="1" customWidth="1"/>
    <col min="3353" max="3355" width="8.5703125" style="269" customWidth="1"/>
    <col min="3356" max="3356" width="0.5703125" style="269" customWidth="1"/>
    <col min="3357" max="3359" width="8.5703125" style="269" customWidth="1"/>
    <col min="3360" max="3360" width="0.5703125" style="269" customWidth="1"/>
    <col min="3361" max="3361" width="10.85546875" style="269" customWidth="1"/>
    <col min="3362" max="3584" width="13.85546875" style="269"/>
    <col min="3585" max="3585" width="25.140625" style="269" customWidth="1"/>
    <col min="3586" max="3588" width="8.5703125" style="269" customWidth="1"/>
    <col min="3589" max="3589" width="0.5703125" style="269" customWidth="1"/>
    <col min="3590" max="3592" width="8.5703125" style="269" customWidth="1"/>
    <col min="3593" max="3593" width="0.5703125" style="269" customWidth="1"/>
    <col min="3594" max="3596" width="8.5703125" style="269" customWidth="1"/>
    <col min="3597" max="3597" width="0.5703125" style="269" customWidth="1"/>
    <col min="3598" max="3600" width="8.5703125" style="269" customWidth="1"/>
    <col min="3601" max="3601" width="0.5703125" style="269" customWidth="1"/>
    <col min="3602" max="3604" width="8.5703125" style="269" customWidth="1"/>
    <col min="3605" max="3605" width="0.5703125" style="269" customWidth="1"/>
    <col min="3606" max="3606" width="10.42578125" style="269" bestFit="1" customWidth="1"/>
    <col min="3607" max="3607" width="8.5703125" style="269" bestFit="1" customWidth="1"/>
    <col min="3608" max="3608" width="8.42578125" style="269" bestFit="1" customWidth="1"/>
    <col min="3609" max="3611" width="8.5703125" style="269" customWidth="1"/>
    <col min="3612" max="3612" width="0.5703125" style="269" customWidth="1"/>
    <col min="3613" max="3615" width="8.5703125" style="269" customWidth="1"/>
    <col min="3616" max="3616" width="0.5703125" style="269" customWidth="1"/>
    <col min="3617" max="3617" width="10.85546875" style="269" customWidth="1"/>
    <col min="3618" max="3840" width="13.85546875" style="269"/>
    <col min="3841" max="3841" width="25.140625" style="269" customWidth="1"/>
    <col min="3842" max="3844" width="8.5703125" style="269" customWidth="1"/>
    <col min="3845" max="3845" width="0.5703125" style="269" customWidth="1"/>
    <col min="3846" max="3848" width="8.5703125" style="269" customWidth="1"/>
    <col min="3849" max="3849" width="0.5703125" style="269" customWidth="1"/>
    <col min="3850" max="3852" width="8.5703125" style="269" customWidth="1"/>
    <col min="3853" max="3853" width="0.5703125" style="269" customWidth="1"/>
    <col min="3854" max="3856" width="8.5703125" style="269" customWidth="1"/>
    <col min="3857" max="3857" width="0.5703125" style="269" customWidth="1"/>
    <col min="3858" max="3860" width="8.5703125" style="269" customWidth="1"/>
    <col min="3861" max="3861" width="0.5703125" style="269" customWidth="1"/>
    <col min="3862" max="3862" width="10.42578125" style="269" bestFit="1" customWidth="1"/>
    <col min="3863" max="3863" width="8.5703125" style="269" bestFit="1" customWidth="1"/>
    <col min="3864" max="3864" width="8.42578125" style="269" bestFit="1" customWidth="1"/>
    <col min="3865" max="3867" width="8.5703125" style="269" customWidth="1"/>
    <col min="3868" max="3868" width="0.5703125" style="269" customWidth="1"/>
    <col min="3869" max="3871" width="8.5703125" style="269" customWidth="1"/>
    <col min="3872" max="3872" width="0.5703125" style="269" customWidth="1"/>
    <col min="3873" max="3873" width="10.85546875" style="269" customWidth="1"/>
    <col min="3874" max="4096" width="13.85546875" style="269"/>
    <col min="4097" max="4097" width="25.140625" style="269" customWidth="1"/>
    <col min="4098" max="4100" width="8.5703125" style="269" customWidth="1"/>
    <col min="4101" max="4101" width="0.5703125" style="269" customWidth="1"/>
    <col min="4102" max="4104" width="8.5703125" style="269" customWidth="1"/>
    <col min="4105" max="4105" width="0.5703125" style="269" customWidth="1"/>
    <col min="4106" max="4108" width="8.5703125" style="269" customWidth="1"/>
    <col min="4109" max="4109" width="0.5703125" style="269" customWidth="1"/>
    <col min="4110" max="4112" width="8.5703125" style="269" customWidth="1"/>
    <col min="4113" max="4113" width="0.5703125" style="269" customWidth="1"/>
    <col min="4114" max="4116" width="8.5703125" style="269" customWidth="1"/>
    <col min="4117" max="4117" width="0.5703125" style="269" customWidth="1"/>
    <col min="4118" max="4118" width="10.42578125" style="269" bestFit="1" customWidth="1"/>
    <col min="4119" max="4119" width="8.5703125" style="269" bestFit="1" customWidth="1"/>
    <col min="4120" max="4120" width="8.42578125" style="269" bestFit="1" customWidth="1"/>
    <col min="4121" max="4123" width="8.5703125" style="269" customWidth="1"/>
    <col min="4124" max="4124" width="0.5703125" style="269" customWidth="1"/>
    <col min="4125" max="4127" width="8.5703125" style="269" customWidth="1"/>
    <col min="4128" max="4128" width="0.5703125" style="269" customWidth="1"/>
    <col min="4129" max="4129" width="10.85546875" style="269" customWidth="1"/>
    <col min="4130" max="4352" width="13.85546875" style="269"/>
    <col min="4353" max="4353" width="25.140625" style="269" customWidth="1"/>
    <col min="4354" max="4356" width="8.5703125" style="269" customWidth="1"/>
    <col min="4357" max="4357" width="0.5703125" style="269" customWidth="1"/>
    <col min="4358" max="4360" width="8.5703125" style="269" customWidth="1"/>
    <col min="4361" max="4361" width="0.5703125" style="269" customWidth="1"/>
    <col min="4362" max="4364" width="8.5703125" style="269" customWidth="1"/>
    <col min="4365" max="4365" width="0.5703125" style="269" customWidth="1"/>
    <col min="4366" max="4368" width="8.5703125" style="269" customWidth="1"/>
    <col min="4369" max="4369" width="0.5703125" style="269" customWidth="1"/>
    <col min="4370" max="4372" width="8.5703125" style="269" customWidth="1"/>
    <col min="4373" max="4373" width="0.5703125" style="269" customWidth="1"/>
    <col min="4374" max="4374" width="10.42578125" style="269" bestFit="1" customWidth="1"/>
    <col min="4375" max="4375" width="8.5703125" style="269" bestFit="1" customWidth="1"/>
    <col min="4376" max="4376" width="8.42578125" style="269" bestFit="1" customWidth="1"/>
    <col min="4377" max="4379" width="8.5703125" style="269" customWidth="1"/>
    <col min="4380" max="4380" width="0.5703125" style="269" customWidth="1"/>
    <col min="4381" max="4383" width="8.5703125" style="269" customWidth="1"/>
    <col min="4384" max="4384" width="0.5703125" style="269" customWidth="1"/>
    <col min="4385" max="4385" width="10.85546875" style="269" customWidth="1"/>
    <col min="4386" max="4608" width="13.85546875" style="269"/>
    <col min="4609" max="4609" width="25.140625" style="269" customWidth="1"/>
    <col min="4610" max="4612" width="8.5703125" style="269" customWidth="1"/>
    <col min="4613" max="4613" width="0.5703125" style="269" customWidth="1"/>
    <col min="4614" max="4616" width="8.5703125" style="269" customWidth="1"/>
    <col min="4617" max="4617" width="0.5703125" style="269" customWidth="1"/>
    <col min="4618" max="4620" width="8.5703125" style="269" customWidth="1"/>
    <col min="4621" max="4621" width="0.5703125" style="269" customWidth="1"/>
    <col min="4622" max="4624" width="8.5703125" style="269" customWidth="1"/>
    <col min="4625" max="4625" width="0.5703125" style="269" customWidth="1"/>
    <col min="4626" max="4628" width="8.5703125" style="269" customWidth="1"/>
    <col min="4629" max="4629" width="0.5703125" style="269" customWidth="1"/>
    <col min="4630" max="4630" width="10.42578125" style="269" bestFit="1" customWidth="1"/>
    <col min="4631" max="4631" width="8.5703125" style="269" bestFit="1" customWidth="1"/>
    <col min="4632" max="4632" width="8.42578125" style="269" bestFit="1" customWidth="1"/>
    <col min="4633" max="4635" width="8.5703125" style="269" customWidth="1"/>
    <col min="4636" max="4636" width="0.5703125" style="269" customWidth="1"/>
    <col min="4637" max="4639" width="8.5703125" style="269" customWidth="1"/>
    <col min="4640" max="4640" width="0.5703125" style="269" customWidth="1"/>
    <col min="4641" max="4641" width="10.85546875" style="269" customWidth="1"/>
    <col min="4642" max="4864" width="13.85546875" style="269"/>
    <col min="4865" max="4865" width="25.140625" style="269" customWidth="1"/>
    <col min="4866" max="4868" width="8.5703125" style="269" customWidth="1"/>
    <col min="4869" max="4869" width="0.5703125" style="269" customWidth="1"/>
    <col min="4870" max="4872" width="8.5703125" style="269" customWidth="1"/>
    <col min="4873" max="4873" width="0.5703125" style="269" customWidth="1"/>
    <col min="4874" max="4876" width="8.5703125" style="269" customWidth="1"/>
    <col min="4877" max="4877" width="0.5703125" style="269" customWidth="1"/>
    <col min="4878" max="4880" width="8.5703125" style="269" customWidth="1"/>
    <col min="4881" max="4881" width="0.5703125" style="269" customWidth="1"/>
    <col min="4882" max="4884" width="8.5703125" style="269" customWidth="1"/>
    <col min="4885" max="4885" width="0.5703125" style="269" customWidth="1"/>
    <col min="4886" max="4886" width="10.42578125" style="269" bestFit="1" customWidth="1"/>
    <col min="4887" max="4887" width="8.5703125" style="269" bestFit="1" customWidth="1"/>
    <col min="4888" max="4888" width="8.42578125" style="269" bestFit="1" customWidth="1"/>
    <col min="4889" max="4891" width="8.5703125" style="269" customWidth="1"/>
    <col min="4892" max="4892" width="0.5703125" style="269" customWidth="1"/>
    <col min="4893" max="4895" width="8.5703125" style="269" customWidth="1"/>
    <col min="4896" max="4896" width="0.5703125" style="269" customWidth="1"/>
    <col min="4897" max="4897" width="10.85546875" style="269" customWidth="1"/>
    <col min="4898" max="5120" width="13.85546875" style="269"/>
    <col min="5121" max="5121" width="25.140625" style="269" customWidth="1"/>
    <col min="5122" max="5124" width="8.5703125" style="269" customWidth="1"/>
    <col min="5125" max="5125" width="0.5703125" style="269" customWidth="1"/>
    <col min="5126" max="5128" width="8.5703125" style="269" customWidth="1"/>
    <col min="5129" max="5129" width="0.5703125" style="269" customWidth="1"/>
    <col min="5130" max="5132" width="8.5703125" style="269" customWidth="1"/>
    <col min="5133" max="5133" width="0.5703125" style="269" customWidth="1"/>
    <col min="5134" max="5136" width="8.5703125" style="269" customWidth="1"/>
    <col min="5137" max="5137" width="0.5703125" style="269" customWidth="1"/>
    <col min="5138" max="5140" width="8.5703125" style="269" customWidth="1"/>
    <col min="5141" max="5141" width="0.5703125" style="269" customWidth="1"/>
    <col min="5142" max="5142" width="10.42578125" style="269" bestFit="1" customWidth="1"/>
    <col min="5143" max="5143" width="8.5703125" style="269" bestFit="1" customWidth="1"/>
    <col min="5144" max="5144" width="8.42578125" style="269" bestFit="1" customWidth="1"/>
    <col min="5145" max="5147" width="8.5703125" style="269" customWidth="1"/>
    <col min="5148" max="5148" width="0.5703125" style="269" customWidth="1"/>
    <col min="5149" max="5151" width="8.5703125" style="269" customWidth="1"/>
    <col min="5152" max="5152" width="0.5703125" style="269" customWidth="1"/>
    <col min="5153" max="5153" width="10.85546875" style="269" customWidth="1"/>
    <col min="5154" max="5376" width="13.85546875" style="269"/>
    <col min="5377" max="5377" width="25.140625" style="269" customWidth="1"/>
    <col min="5378" max="5380" width="8.5703125" style="269" customWidth="1"/>
    <col min="5381" max="5381" width="0.5703125" style="269" customWidth="1"/>
    <col min="5382" max="5384" width="8.5703125" style="269" customWidth="1"/>
    <col min="5385" max="5385" width="0.5703125" style="269" customWidth="1"/>
    <col min="5386" max="5388" width="8.5703125" style="269" customWidth="1"/>
    <col min="5389" max="5389" width="0.5703125" style="269" customWidth="1"/>
    <col min="5390" max="5392" width="8.5703125" style="269" customWidth="1"/>
    <col min="5393" max="5393" width="0.5703125" style="269" customWidth="1"/>
    <col min="5394" max="5396" width="8.5703125" style="269" customWidth="1"/>
    <col min="5397" max="5397" width="0.5703125" style="269" customWidth="1"/>
    <col min="5398" max="5398" width="10.42578125" style="269" bestFit="1" customWidth="1"/>
    <col min="5399" max="5399" width="8.5703125" style="269" bestFit="1" customWidth="1"/>
    <col min="5400" max="5400" width="8.42578125" style="269" bestFit="1" customWidth="1"/>
    <col min="5401" max="5403" width="8.5703125" style="269" customWidth="1"/>
    <col min="5404" max="5404" width="0.5703125" style="269" customWidth="1"/>
    <col min="5405" max="5407" width="8.5703125" style="269" customWidth="1"/>
    <col min="5408" max="5408" width="0.5703125" style="269" customWidth="1"/>
    <col min="5409" max="5409" width="10.85546875" style="269" customWidth="1"/>
    <col min="5410" max="5632" width="13.85546875" style="269"/>
    <col min="5633" max="5633" width="25.140625" style="269" customWidth="1"/>
    <col min="5634" max="5636" width="8.5703125" style="269" customWidth="1"/>
    <col min="5637" max="5637" width="0.5703125" style="269" customWidth="1"/>
    <col min="5638" max="5640" width="8.5703125" style="269" customWidth="1"/>
    <col min="5641" max="5641" width="0.5703125" style="269" customWidth="1"/>
    <col min="5642" max="5644" width="8.5703125" style="269" customWidth="1"/>
    <col min="5645" max="5645" width="0.5703125" style="269" customWidth="1"/>
    <col min="5646" max="5648" width="8.5703125" style="269" customWidth="1"/>
    <col min="5649" max="5649" width="0.5703125" style="269" customWidth="1"/>
    <col min="5650" max="5652" width="8.5703125" style="269" customWidth="1"/>
    <col min="5653" max="5653" width="0.5703125" style="269" customWidth="1"/>
    <col min="5654" max="5654" width="10.42578125" style="269" bestFit="1" customWidth="1"/>
    <col min="5655" max="5655" width="8.5703125" style="269" bestFit="1" customWidth="1"/>
    <col min="5656" max="5656" width="8.42578125" style="269" bestFit="1" customWidth="1"/>
    <col min="5657" max="5659" width="8.5703125" style="269" customWidth="1"/>
    <col min="5660" max="5660" width="0.5703125" style="269" customWidth="1"/>
    <col min="5661" max="5663" width="8.5703125" style="269" customWidth="1"/>
    <col min="5664" max="5664" width="0.5703125" style="269" customWidth="1"/>
    <col min="5665" max="5665" width="10.85546875" style="269" customWidth="1"/>
    <col min="5666" max="5888" width="13.85546875" style="269"/>
    <col min="5889" max="5889" width="25.140625" style="269" customWidth="1"/>
    <col min="5890" max="5892" width="8.5703125" style="269" customWidth="1"/>
    <col min="5893" max="5893" width="0.5703125" style="269" customWidth="1"/>
    <col min="5894" max="5896" width="8.5703125" style="269" customWidth="1"/>
    <col min="5897" max="5897" width="0.5703125" style="269" customWidth="1"/>
    <col min="5898" max="5900" width="8.5703125" style="269" customWidth="1"/>
    <col min="5901" max="5901" width="0.5703125" style="269" customWidth="1"/>
    <col min="5902" max="5904" width="8.5703125" style="269" customWidth="1"/>
    <col min="5905" max="5905" width="0.5703125" style="269" customWidth="1"/>
    <col min="5906" max="5908" width="8.5703125" style="269" customWidth="1"/>
    <col min="5909" max="5909" width="0.5703125" style="269" customWidth="1"/>
    <col min="5910" max="5910" width="10.42578125" style="269" bestFit="1" customWidth="1"/>
    <col min="5911" max="5911" width="8.5703125" style="269" bestFit="1" customWidth="1"/>
    <col min="5912" max="5912" width="8.42578125" style="269" bestFit="1" customWidth="1"/>
    <col min="5913" max="5915" width="8.5703125" style="269" customWidth="1"/>
    <col min="5916" max="5916" width="0.5703125" style="269" customWidth="1"/>
    <col min="5917" max="5919" width="8.5703125" style="269" customWidth="1"/>
    <col min="5920" max="5920" width="0.5703125" style="269" customWidth="1"/>
    <col min="5921" max="5921" width="10.85546875" style="269" customWidth="1"/>
    <col min="5922" max="6144" width="13.85546875" style="269"/>
    <col min="6145" max="6145" width="25.140625" style="269" customWidth="1"/>
    <col min="6146" max="6148" width="8.5703125" style="269" customWidth="1"/>
    <col min="6149" max="6149" width="0.5703125" style="269" customWidth="1"/>
    <col min="6150" max="6152" width="8.5703125" style="269" customWidth="1"/>
    <col min="6153" max="6153" width="0.5703125" style="269" customWidth="1"/>
    <col min="6154" max="6156" width="8.5703125" style="269" customWidth="1"/>
    <col min="6157" max="6157" width="0.5703125" style="269" customWidth="1"/>
    <col min="6158" max="6160" width="8.5703125" style="269" customWidth="1"/>
    <col min="6161" max="6161" width="0.5703125" style="269" customWidth="1"/>
    <col min="6162" max="6164" width="8.5703125" style="269" customWidth="1"/>
    <col min="6165" max="6165" width="0.5703125" style="269" customWidth="1"/>
    <col min="6166" max="6166" width="10.42578125" style="269" bestFit="1" customWidth="1"/>
    <col min="6167" max="6167" width="8.5703125" style="269" bestFit="1" customWidth="1"/>
    <col min="6168" max="6168" width="8.42578125" style="269" bestFit="1" customWidth="1"/>
    <col min="6169" max="6171" width="8.5703125" style="269" customWidth="1"/>
    <col min="6172" max="6172" width="0.5703125" style="269" customWidth="1"/>
    <col min="6173" max="6175" width="8.5703125" style="269" customWidth="1"/>
    <col min="6176" max="6176" width="0.5703125" style="269" customWidth="1"/>
    <col min="6177" max="6177" width="10.85546875" style="269" customWidth="1"/>
    <col min="6178" max="6400" width="13.85546875" style="269"/>
    <col min="6401" max="6401" width="25.140625" style="269" customWidth="1"/>
    <col min="6402" max="6404" width="8.5703125" style="269" customWidth="1"/>
    <col min="6405" max="6405" width="0.5703125" style="269" customWidth="1"/>
    <col min="6406" max="6408" width="8.5703125" style="269" customWidth="1"/>
    <col min="6409" max="6409" width="0.5703125" style="269" customWidth="1"/>
    <col min="6410" max="6412" width="8.5703125" style="269" customWidth="1"/>
    <col min="6413" max="6413" width="0.5703125" style="269" customWidth="1"/>
    <col min="6414" max="6416" width="8.5703125" style="269" customWidth="1"/>
    <col min="6417" max="6417" width="0.5703125" style="269" customWidth="1"/>
    <col min="6418" max="6420" width="8.5703125" style="269" customWidth="1"/>
    <col min="6421" max="6421" width="0.5703125" style="269" customWidth="1"/>
    <col min="6422" max="6422" width="10.42578125" style="269" bestFit="1" customWidth="1"/>
    <col min="6423" max="6423" width="8.5703125" style="269" bestFit="1" customWidth="1"/>
    <col min="6424" max="6424" width="8.42578125" style="269" bestFit="1" customWidth="1"/>
    <col min="6425" max="6427" width="8.5703125" style="269" customWidth="1"/>
    <col min="6428" max="6428" width="0.5703125" style="269" customWidth="1"/>
    <col min="6429" max="6431" width="8.5703125" style="269" customWidth="1"/>
    <col min="6432" max="6432" width="0.5703125" style="269" customWidth="1"/>
    <col min="6433" max="6433" width="10.85546875" style="269" customWidth="1"/>
    <col min="6434" max="6656" width="13.85546875" style="269"/>
    <col min="6657" max="6657" width="25.140625" style="269" customWidth="1"/>
    <col min="6658" max="6660" width="8.5703125" style="269" customWidth="1"/>
    <col min="6661" max="6661" width="0.5703125" style="269" customWidth="1"/>
    <col min="6662" max="6664" width="8.5703125" style="269" customWidth="1"/>
    <col min="6665" max="6665" width="0.5703125" style="269" customWidth="1"/>
    <col min="6666" max="6668" width="8.5703125" style="269" customWidth="1"/>
    <col min="6669" max="6669" width="0.5703125" style="269" customWidth="1"/>
    <col min="6670" max="6672" width="8.5703125" style="269" customWidth="1"/>
    <col min="6673" max="6673" width="0.5703125" style="269" customWidth="1"/>
    <col min="6674" max="6676" width="8.5703125" style="269" customWidth="1"/>
    <col min="6677" max="6677" width="0.5703125" style="269" customWidth="1"/>
    <col min="6678" max="6678" width="10.42578125" style="269" bestFit="1" customWidth="1"/>
    <col min="6679" max="6679" width="8.5703125" style="269" bestFit="1" customWidth="1"/>
    <col min="6680" max="6680" width="8.42578125" style="269" bestFit="1" customWidth="1"/>
    <col min="6681" max="6683" width="8.5703125" style="269" customWidth="1"/>
    <col min="6684" max="6684" width="0.5703125" style="269" customWidth="1"/>
    <col min="6685" max="6687" width="8.5703125" style="269" customWidth="1"/>
    <col min="6688" max="6688" width="0.5703125" style="269" customWidth="1"/>
    <col min="6689" max="6689" width="10.85546875" style="269" customWidth="1"/>
    <col min="6690" max="6912" width="13.85546875" style="269"/>
    <col min="6913" max="6913" width="25.140625" style="269" customWidth="1"/>
    <col min="6914" max="6916" width="8.5703125" style="269" customWidth="1"/>
    <col min="6917" max="6917" width="0.5703125" style="269" customWidth="1"/>
    <col min="6918" max="6920" width="8.5703125" style="269" customWidth="1"/>
    <col min="6921" max="6921" width="0.5703125" style="269" customWidth="1"/>
    <col min="6922" max="6924" width="8.5703125" style="269" customWidth="1"/>
    <col min="6925" max="6925" width="0.5703125" style="269" customWidth="1"/>
    <col min="6926" max="6928" width="8.5703125" style="269" customWidth="1"/>
    <col min="6929" max="6929" width="0.5703125" style="269" customWidth="1"/>
    <col min="6930" max="6932" width="8.5703125" style="269" customWidth="1"/>
    <col min="6933" max="6933" width="0.5703125" style="269" customWidth="1"/>
    <col min="6934" max="6934" width="10.42578125" style="269" bestFit="1" customWidth="1"/>
    <col min="6935" max="6935" width="8.5703125" style="269" bestFit="1" customWidth="1"/>
    <col min="6936" max="6936" width="8.42578125" style="269" bestFit="1" customWidth="1"/>
    <col min="6937" max="6939" width="8.5703125" style="269" customWidth="1"/>
    <col min="6940" max="6940" width="0.5703125" style="269" customWidth="1"/>
    <col min="6941" max="6943" width="8.5703125" style="269" customWidth="1"/>
    <col min="6944" max="6944" width="0.5703125" style="269" customWidth="1"/>
    <col min="6945" max="6945" width="10.85546875" style="269" customWidth="1"/>
    <col min="6946" max="7168" width="13.85546875" style="269"/>
    <col min="7169" max="7169" width="25.140625" style="269" customWidth="1"/>
    <col min="7170" max="7172" width="8.5703125" style="269" customWidth="1"/>
    <col min="7173" max="7173" width="0.5703125" style="269" customWidth="1"/>
    <col min="7174" max="7176" width="8.5703125" style="269" customWidth="1"/>
    <col min="7177" max="7177" width="0.5703125" style="269" customWidth="1"/>
    <col min="7178" max="7180" width="8.5703125" style="269" customWidth="1"/>
    <col min="7181" max="7181" width="0.5703125" style="269" customWidth="1"/>
    <col min="7182" max="7184" width="8.5703125" style="269" customWidth="1"/>
    <col min="7185" max="7185" width="0.5703125" style="269" customWidth="1"/>
    <col min="7186" max="7188" width="8.5703125" style="269" customWidth="1"/>
    <col min="7189" max="7189" width="0.5703125" style="269" customWidth="1"/>
    <col min="7190" max="7190" width="10.42578125" style="269" bestFit="1" customWidth="1"/>
    <col min="7191" max="7191" width="8.5703125" style="269" bestFit="1" customWidth="1"/>
    <col min="7192" max="7192" width="8.42578125" style="269" bestFit="1" customWidth="1"/>
    <col min="7193" max="7195" width="8.5703125" style="269" customWidth="1"/>
    <col min="7196" max="7196" width="0.5703125" style="269" customWidth="1"/>
    <col min="7197" max="7199" width="8.5703125" style="269" customWidth="1"/>
    <col min="7200" max="7200" width="0.5703125" style="269" customWidth="1"/>
    <col min="7201" max="7201" width="10.85546875" style="269" customWidth="1"/>
    <col min="7202" max="7424" width="13.85546875" style="269"/>
    <col min="7425" max="7425" width="25.140625" style="269" customWidth="1"/>
    <col min="7426" max="7428" width="8.5703125" style="269" customWidth="1"/>
    <col min="7429" max="7429" width="0.5703125" style="269" customWidth="1"/>
    <col min="7430" max="7432" width="8.5703125" style="269" customWidth="1"/>
    <col min="7433" max="7433" width="0.5703125" style="269" customWidth="1"/>
    <col min="7434" max="7436" width="8.5703125" style="269" customWidth="1"/>
    <col min="7437" max="7437" width="0.5703125" style="269" customWidth="1"/>
    <col min="7438" max="7440" width="8.5703125" style="269" customWidth="1"/>
    <col min="7441" max="7441" width="0.5703125" style="269" customWidth="1"/>
    <col min="7442" max="7444" width="8.5703125" style="269" customWidth="1"/>
    <col min="7445" max="7445" width="0.5703125" style="269" customWidth="1"/>
    <col min="7446" max="7446" width="10.42578125" style="269" bestFit="1" customWidth="1"/>
    <col min="7447" max="7447" width="8.5703125" style="269" bestFit="1" customWidth="1"/>
    <col min="7448" max="7448" width="8.42578125" style="269" bestFit="1" customWidth="1"/>
    <col min="7449" max="7451" width="8.5703125" style="269" customWidth="1"/>
    <col min="7452" max="7452" width="0.5703125" style="269" customWidth="1"/>
    <col min="7453" max="7455" width="8.5703125" style="269" customWidth="1"/>
    <col min="7456" max="7456" width="0.5703125" style="269" customWidth="1"/>
    <col min="7457" max="7457" width="10.85546875" style="269" customWidth="1"/>
    <col min="7458" max="7680" width="13.85546875" style="269"/>
    <col min="7681" max="7681" width="25.140625" style="269" customWidth="1"/>
    <col min="7682" max="7684" width="8.5703125" style="269" customWidth="1"/>
    <col min="7685" max="7685" width="0.5703125" style="269" customWidth="1"/>
    <col min="7686" max="7688" width="8.5703125" style="269" customWidth="1"/>
    <col min="7689" max="7689" width="0.5703125" style="269" customWidth="1"/>
    <col min="7690" max="7692" width="8.5703125" style="269" customWidth="1"/>
    <col min="7693" max="7693" width="0.5703125" style="269" customWidth="1"/>
    <col min="7694" max="7696" width="8.5703125" style="269" customWidth="1"/>
    <col min="7697" max="7697" width="0.5703125" style="269" customWidth="1"/>
    <col min="7698" max="7700" width="8.5703125" style="269" customWidth="1"/>
    <col min="7701" max="7701" width="0.5703125" style="269" customWidth="1"/>
    <col min="7702" max="7702" width="10.42578125" style="269" bestFit="1" customWidth="1"/>
    <col min="7703" max="7703" width="8.5703125" style="269" bestFit="1" customWidth="1"/>
    <col min="7704" max="7704" width="8.42578125" style="269" bestFit="1" customWidth="1"/>
    <col min="7705" max="7707" width="8.5703125" style="269" customWidth="1"/>
    <col min="7708" max="7708" width="0.5703125" style="269" customWidth="1"/>
    <col min="7709" max="7711" width="8.5703125" style="269" customWidth="1"/>
    <col min="7712" max="7712" width="0.5703125" style="269" customWidth="1"/>
    <col min="7713" max="7713" width="10.85546875" style="269" customWidth="1"/>
    <col min="7714" max="7936" width="13.85546875" style="269"/>
    <col min="7937" max="7937" width="25.140625" style="269" customWidth="1"/>
    <col min="7938" max="7940" width="8.5703125" style="269" customWidth="1"/>
    <col min="7941" max="7941" width="0.5703125" style="269" customWidth="1"/>
    <col min="7942" max="7944" width="8.5703125" style="269" customWidth="1"/>
    <col min="7945" max="7945" width="0.5703125" style="269" customWidth="1"/>
    <col min="7946" max="7948" width="8.5703125" style="269" customWidth="1"/>
    <col min="7949" max="7949" width="0.5703125" style="269" customWidth="1"/>
    <col min="7950" max="7952" width="8.5703125" style="269" customWidth="1"/>
    <col min="7953" max="7953" width="0.5703125" style="269" customWidth="1"/>
    <col min="7954" max="7956" width="8.5703125" style="269" customWidth="1"/>
    <col min="7957" max="7957" width="0.5703125" style="269" customWidth="1"/>
    <col min="7958" max="7958" width="10.42578125" style="269" bestFit="1" customWidth="1"/>
    <col min="7959" max="7959" width="8.5703125" style="269" bestFit="1" customWidth="1"/>
    <col min="7960" max="7960" width="8.42578125" style="269" bestFit="1" customWidth="1"/>
    <col min="7961" max="7963" width="8.5703125" style="269" customWidth="1"/>
    <col min="7964" max="7964" width="0.5703125" style="269" customWidth="1"/>
    <col min="7965" max="7967" width="8.5703125" style="269" customWidth="1"/>
    <col min="7968" max="7968" width="0.5703125" style="269" customWidth="1"/>
    <col min="7969" max="7969" width="10.85546875" style="269" customWidth="1"/>
    <col min="7970" max="8192" width="13.85546875" style="269"/>
    <col min="8193" max="8193" width="25.140625" style="269" customWidth="1"/>
    <col min="8194" max="8196" width="8.5703125" style="269" customWidth="1"/>
    <col min="8197" max="8197" width="0.5703125" style="269" customWidth="1"/>
    <col min="8198" max="8200" width="8.5703125" style="269" customWidth="1"/>
    <col min="8201" max="8201" width="0.5703125" style="269" customWidth="1"/>
    <col min="8202" max="8204" width="8.5703125" style="269" customWidth="1"/>
    <col min="8205" max="8205" width="0.5703125" style="269" customWidth="1"/>
    <col min="8206" max="8208" width="8.5703125" style="269" customWidth="1"/>
    <col min="8209" max="8209" width="0.5703125" style="269" customWidth="1"/>
    <col min="8210" max="8212" width="8.5703125" style="269" customWidth="1"/>
    <col min="8213" max="8213" width="0.5703125" style="269" customWidth="1"/>
    <col min="8214" max="8214" width="10.42578125" style="269" bestFit="1" customWidth="1"/>
    <col min="8215" max="8215" width="8.5703125" style="269" bestFit="1" customWidth="1"/>
    <col min="8216" max="8216" width="8.42578125" style="269" bestFit="1" customWidth="1"/>
    <col min="8217" max="8219" width="8.5703125" style="269" customWidth="1"/>
    <col min="8220" max="8220" width="0.5703125" style="269" customWidth="1"/>
    <col min="8221" max="8223" width="8.5703125" style="269" customWidth="1"/>
    <col min="8224" max="8224" width="0.5703125" style="269" customWidth="1"/>
    <col min="8225" max="8225" width="10.85546875" style="269" customWidth="1"/>
    <col min="8226" max="8448" width="13.85546875" style="269"/>
    <col min="8449" max="8449" width="25.140625" style="269" customWidth="1"/>
    <col min="8450" max="8452" width="8.5703125" style="269" customWidth="1"/>
    <col min="8453" max="8453" width="0.5703125" style="269" customWidth="1"/>
    <col min="8454" max="8456" width="8.5703125" style="269" customWidth="1"/>
    <col min="8457" max="8457" width="0.5703125" style="269" customWidth="1"/>
    <col min="8458" max="8460" width="8.5703125" style="269" customWidth="1"/>
    <col min="8461" max="8461" width="0.5703125" style="269" customWidth="1"/>
    <col min="8462" max="8464" width="8.5703125" style="269" customWidth="1"/>
    <col min="8465" max="8465" width="0.5703125" style="269" customWidth="1"/>
    <col min="8466" max="8468" width="8.5703125" style="269" customWidth="1"/>
    <col min="8469" max="8469" width="0.5703125" style="269" customWidth="1"/>
    <col min="8470" max="8470" width="10.42578125" style="269" bestFit="1" customWidth="1"/>
    <col min="8471" max="8471" width="8.5703125" style="269" bestFit="1" customWidth="1"/>
    <col min="8472" max="8472" width="8.42578125" style="269" bestFit="1" customWidth="1"/>
    <col min="8473" max="8475" width="8.5703125" style="269" customWidth="1"/>
    <col min="8476" max="8476" width="0.5703125" style="269" customWidth="1"/>
    <col min="8477" max="8479" width="8.5703125" style="269" customWidth="1"/>
    <col min="8480" max="8480" width="0.5703125" style="269" customWidth="1"/>
    <col min="8481" max="8481" width="10.85546875" style="269" customWidth="1"/>
    <col min="8482" max="8704" width="13.85546875" style="269"/>
    <col min="8705" max="8705" width="25.140625" style="269" customWidth="1"/>
    <col min="8706" max="8708" width="8.5703125" style="269" customWidth="1"/>
    <col min="8709" max="8709" width="0.5703125" style="269" customWidth="1"/>
    <col min="8710" max="8712" width="8.5703125" style="269" customWidth="1"/>
    <col min="8713" max="8713" width="0.5703125" style="269" customWidth="1"/>
    <col min="8714" max="8716" width="8.5703125" style="269" customWidth="1"/>
    <col min="8717" max="8717" width="0.5703125" style="269" customWidth="1"/>
    <col min="8718" max="8720" width="8.5703125" style="269" customWidth="1"/>
    <col min="8721" max="8721" width="0.5703125" style="269" customWidth="1"/>
    <col min="8722" max="8724" width="8.5703125" style="269" customWidth="1"/>
    <col min="8725" max="8725" width="0.5703125" style="269" customWidth="1"/>
    <col min="8726" max="8726" width="10.42578125" style="269" bestFit="1" customWidth="1"/>
    <col min="8727" max="8727" width="8.5703125" style="269" bestFit="1" customWidth="1"/>
    <col min="8728" max="8728" width="8.42578125" style="269" bestFit="1" customWidth="1"/>
    <col min="8729" max="8731" width="8.5703125" style="269" customWidth="1"/>
    <col min="8732" max="8732" width="0.5703125" style="269" customWidth="1"/>
    <col min="8733" max="8735" width="8.5703125" style="269" customWidth="1"/>
    <col min="8736" max="8736" width="0.5703125" style="269" customWidth="1"/>
    <col min="8737" max="8737" width="10.85546875" style="269" customWidth="1"/>
    <col min="8738" max="8960" width="13.85546875" style="269"/>
    <col min="8961" max="8961" width="25.140625" style="269" customWidth="1"/>
    <col min="8962" max="8964" width="8.5703125" style="269" customWidth="1"/>
    <col min="8965" max="8965" width="0.5703125" style="269" customWidth="1"/>
    <col min="8966" max="8968" width="8.5703125" style="269" customWidth="1"/>
    <col min="8969" max="8969" width="0.5703125" style="269" customWidth="1"/>
    <col min="8970" max="8972" width="8.5703125" style="269" customWidth="1"/>
    <col min="8973" max="8973" width="0.5703125" style="269" customWidth="1"/>
    <col min="8974" max="8976" width="8.5703125" style="269" customWidth="1"/>
    <col min="8977" max="8977" width="0.5703125" style="269" customWidth="1"/>
    <col min="8978" max="8980" width="8.5703125" style="269" customWidth="1"/>
    <col min="8981" max="8981" width="0.5703125" style="269" customWidth="1"/>
    <col min="8982" max="8982" width="10.42578125" style="269" bestFit="1" customWidth="1"/>
    <col min="8983" max="8983" width="8.5703125" style="269" bestFit="1" customWidth="1"/>
    <col min="8984" max="8984" width="8.42578125" style="269" bestFit="1" customWidth="1"/>
    <col min="8985" max="8987" width="8.5703125" style="269" customWidth="1"/>
    <col min="8988" max="8988" width="0.5703125" style="269" customWidth="1"/>
    <col min="8989" max="8991" width="8.5703125" style="269" customWidth="1"/>
    <col min="8992" max="8992" width="0.5703125" style="269" customWidth="1"/>
    <col min="8993" max="8993" width="10.85546875" style="269" customWidth="1"/>
    <col min="8994" max="9216" width="13.85546875" style="269"/>
    <col min="9217" max="9217" width="25.140625" style="269" customWidth="1"/>
    <col min="9218" max="9220" width="8.5703125" style="269" customWidth="1"/>
    <col min="9221" max="9221" width="0.5703125" style="269" customWidth="1"/>
    <col min="9222" max="9224" width="8.5703125" style="269" customWidth="1"/>
    <col min="9225" max="9225" width="0.5703125" style="269" customWidth="1"/>
    <col min="9226" max="9228" width="8.5703125" style="269" customWidth="1"/>
    <col min="9229" max="9229" width="0.5703125" style="269" customWidth="1"/>
    <col min="9230" max="9232" width="8.5703125" style="269" customWidth="1"/>
    <col min="9233" max="9233" width="0.5703125" style="269" customWidth="1"/>
    <col min="9234" max="9236" width="8.5703125" style="269" customWidth="1"/>
    <col min="9237" max="9237" width="0.5703125" style="269" customWidth="1"/>
    <col min="9238" max="9238" width="10.42578125" style="269" bestFit="1" customWidth="1"/>
    <col min="9239" max="9239" width="8.5703125" style="269" bestFit="1" customWidth="1"/>
    <col min="9240" max="9240" width="8.42578125" style="269" bestFit="1" customWidth="1"/>
    <col min="9241" max="9243" width="8.5703125" style="269" customWidth="1"/>
    <col min="9244" max="9244" width="0.5703125" style="269" customWidth="1"/>
    <col min="9245" max="9247" width="8.5703125" style="269" customWidth="1"/>
    <col min="9248" max="9248" width="0.5703125" style="269" customWidth="1"/>
    <col min="9249" max="9249" width="10.85546875" style="269" customWidth="1"/>
    <col min="9250" max="9472" width="13.85546875" style="269"/>
    <col min="9473" max="9473" width="25.140625" style="269" customWidth="1"/>
    <col min="9474" max="9476" width="8.5703125" style="269" customWidth="1"/>
    <col min="9477" max="9477" width="0.5703125" style="269" customWidth="1"/>
    <col min="9478" max="9480" width="8.5703125" style="269" customWidth="1"/>
    <col min="9481" max="9481" width="0.5703125" style="269" customWidth="1"/>
    <col min="9482" max="9484" width="8.5703125" style="269" customWidth="1"/>
    <col min="9485" max="9485" width="0.5703125" style="269" customWidth="1"/>
    <col min="9486" max="9488" width="8.5703125" style="269" customWidth="1"/>
    <col min="9489" max="9489" width="0.5703125" style="269" customWidth="1"/>
    <col min="9490" max="9492" width="8.5703125" style="269" customWidth="1"/>
    <col min="9493" max="9493" width="0.5703125" style="269" customWidth="1"/>
    <col min="9494" max="9494" width="10.42578125" style="269" bestFit="1" customWidth="1"/>
    <col min="9495" max="9495" width="8.5703125" style="269" bestFit="1" customWidth="1"/>
    <col min="9496" max="9496" width="8.42578125" style="269" bestFit="1" customWidth="1"/>
    <col min="9497" max="9499" width="8.5703125" style="269" customWidth="1"/>
    <col min="9500" max="9500" width="0.5703125" style="269" customWidth="1"/>
    <col min="9501" max="9503" width="8.5703125" style="269" customWidth="1"/>
    <col min="9504" max="9504" width="0.5703125" style="269" customWidth="1"/>
    <col min="9505" max="9505" width="10.85546875" style="269" customWidth="1"/>
    <col min="9506" max="9728" width="13.85546875" style="269"/>
    <col min="9729" max="9729" width="25.140625" style="269" customWidth="1"/>
    <col min="9730" max="9732" width="8.5703125" style="269" customWidth="1"/>
    <col min="9733" max="9733" width="0.5703125" style="269" customWidth="1"/>
    <col min="9734" max="9736" width="8.5703125" style="269" customWidth="1"/>
    <col min="9737" max="9737" width="0.5703125" style="269" customWidth="1"/>
    <col min="9738" max="9740" width="8.5703125" style="269" customWidth="1"/>
    <col min="9741" max="9741" width="0.5703125" style="269" customWidth="1"/>
    <col min="9742" max="9744" width="8.5703125" style="269" customWidth="1"/>
    <col min="9745" max="9745" width="0.5703125" style="269" customWidth="1"/>
    <col min="9746" max="9748" width="8.5703125" style="269" customWidth="1"/>
    <col min="9749" max="9749" width="0.5703125" style="269" customWidth="1"/>
    <col min="9750" max="9750" width="10.42578125" style="269" bestFit="1" customWidth="1"/>
    <col min="9751" max="9751" width="8.5703125" style="269" bestFit="1" customWidth="1"/>
    <col min="9752" max="9752" width="8.42578125" style="269" bestFit="1" customWidth="1"/>
    <col min="9753" max="9755" width="8.5703125" style="269" customWidth="1"/>
    <col min="9756" max="9756" width="0.5703125" style="269" customWidth="1"/>
    <col min="9757" max="9759" width="8.5703125" style="269" customWidth="1"/>
    <col min="9760" max="9760" width="0.5703125" style="269" customWidth="1"/>
    <col min="9761" max="9761" width="10.85546875" style="269" customWidth="1"/>
    <col min="9762" max="9984" width="13.85546875" style="269"/>
    <col min="9985" max="9985" width="25.140625" style="269" customWidth="1"/>
    <col min="9986" max="9988" width="8.5703125" style="269" customWidth="1"/>
    <col min="9989" max="9989" width="0.5703125" style="269" customWidth="1"/>
    <col min="9990" max="9992" width="8.5703125" style="269" customWidth="1"/>
    <col min="9993" max="9993" width="0.5703125" style="269" customWidth="1"/>
    <col min="9994" max="9996" width="8.5703125" style="269" customWidth="1"/>
    <col min="9997" max="9997" width="0.5703125" style="269" customWidth="1"/>
    <col min="9998" max="10000" width="8.5703125" style="269" customWidth="1"/>
    <col min="10001" max="10001" width="0.5703125" style="269" customWidth="1"/>
    <col min="10002" max="10004" width="8.5703125" style="269" customWidth="1"/>
    <col min="10005" max="10005" width="0.5703125" style="269" customWidth="1"/>
    <col min="10006" max="10006" width="10.42578125" style="269" bestFit="1" customWidth="1"/>
    <col min="10007" max="10007" width="8.5703125" style="269" bestFit="1" customWidth="1"/>
    <col min="10008" max="10008" width="8.42578125" style="269" bestFit="1" customWidth="1"/>
    <col min="10009" max="10011" width="8.5703125" style="269" customWidth="1"/>
    <col min="10012" max="10012" width="0.5703125" style="269" customWidth="1"/>
    <col min="10013" max="10015" width="8.5703125" style="269" customWidth="1"/>
    <col min="10016" max="10016" width="0.5703125" style="269" customWidth="1"/>
    <col min="10017" max="10017" width="10.85546875" style="269" customWidth="1"/>
    <col min="10018" max="10240" width="13.85546875" style="269"/>
    <col min="10241" max="10241" width="25.140625" style="269" customWidth="1"/>
    <col min="10242" max="10244" width="8.5703125" style="269" customWidth="1"/>
    <col min="10245" max="10245" width="0.5703125" style="269" customWidth="1"/>
    <col min="10246" max="10248" width="8.5703125" style="269" customWidth="1"/>
    <col min="10249" max="10249" width="0.5703125" style="269" customWidth="1"/>
    <col min="10250" max="10252" width="8.5703125" style="269" customWidth="1"/>
    <col min="10253" max="10253" width="0.5703125" style="269" customWidth="1"/>
    <col min="10254" max="10256" width="8.5703125" style="269" customWidth="1"/>
    <col min="10257" max="10257" width="0.5703125" style="269" customWidth="1"/>
    <col min="10258" max="10260" width="8.5703125" style="269" customWidth="1"/>
    <col min="10261" max="10261" width="0.5703125" style="269" customWidth="1"/>
    <col min="10262" max="10262" width="10.42578125" style="269" bestFit="1" customWidth="1"/>
    <col min="10263" max="10263" width="8.5703125" style="269" bestFit="1" customWidth="1"/>
    <col min="10264" max="10264" width="8.42578125" style="269" bestFit="1" customWidth="1"/>
    <col min="10265" max="10267" width="8.5703125" style="269" customWidth="1"/>
    <col min="10268" max="10268" width="0.5703125" style="269" customWidth="1"/>
    <col min="10269" max="10271" width="8.5703125" style="269" customWidth="1"/>
    <col min="10272" max="10272" width="0.5703125" style="269" customWidth="1"/>
    <col min="10273" max="10273" width="10.85546875" style="269" customWidth="1"/>
    <col min="10274" max="10496" width="13.85546875" style="269"/>
    <col min="10497" max="10497" width="25.140625" style="269" customWidth="1"/>
    <col min="10498" max="10500" width="8.5703125" style="269" customWidth="1"/>
    <col min="10501" max="10501" width="0.5703125" style="269" customWidth="1"/>
    <col min="10502" max="10504" width="8.5703125" style="269" customWidth="1"/>
    <col min="10505" max="10505" width="0.5703125" style="269" customWidth="1"/>
    <col min="10506" max="10508" width="8.5703125" style="269" customWidth="1"/>
    <col min="10509" max="10509" width="0.5703125" style="269" customWidth="1"/>
    <col min="10510" max="10512" width="8.5703125" style="269" customWidth="1"/>
    <col min="10513" max="10513" width="0.5703125" style="269" customWidth="1"/>
    <col min="10514" max="10516" width="8.5703125" style="269" customWidth="1"/>
    <col min="10517" max="10517" width="0.5703125" style="269" customWidth="1"/>
    <col min="10518" max="10518" width="10.42578125" style="269" bestFit="1" customWidth="1"/>
    <col min="10519" max="10519" width="8.5703125" style="269" bestFit="1" customWidth="1"/>
    <col min="10520" max="10520" width="8.42578125" style="269" bestFit="1" customWidth="1"/>
    <col min="10521" max="10523" width="8.5703125" style="269" customWidth="1"/>
    <col min="10524" max="10524" width="0.5703125" style="269" customWidth="1"/>
    <col min="10525" max="10527" width="8.5703125" style="269" customWidth="1"/>
    <col min="10528" max="10528" width="0.5703125" style="269" customWidth="1"/>
    <col min="10529" max="10529" width="10.85546875" style="269" customWidth="1"/>
    <col min="10530" max="10752" width="13.85546875" style="269"/>
    <col min="10753" max="10753" width="25.140625" style="269" customWidth="1"/>
    <col min="10754" max="10756" width="8.5703125" style="269" customWidth="1"/>
    <col min="10757" max="10757" width="0.5703125" style="269" customWidth="1"/>
    <col min="10758" max="10760" width="8.5703125" style="269" customWidth="1"/>
    <col min="10761" max="10761" width="0.5703125" style="269" customWidth="1"/>
    <col min="10762" max="10764" width="8.5703125" style="269" customWidth="1"/>
    <col min="10765" max="10765" width="0.5703125" style="269" customWidth="1"/>
    <col min="10766" max="10768" width="8.5703125" style="269" customWidth="1"/>
    <col min="10769" max="10769" width="0.5703125" style="269" customWidth="1"/>
    <col min="10770" max="10772" width="8.5703125" style="269" customWidth="1"/>
    <col min="10773" max="10773" width="0.5703125" style="269" customWidth="1"/>
    <col min="10774" max="10774" width="10.42578125" style="269" bestFit="1" customWidth="1"/>
    <col min="10775" max="10775" width="8.5703125" style="269" bestFit="1" customWidth="1"/>
    <col min="10776" max="10776" width="8.42578125" style="269" bestFit="1" customWidth="1"/>
    <col min="10777" max="10779" width="8.5703125" style="269" customWidth="1"/>
    <col min="10780" max="10780" width="0.5703125" style="269" customWidth="1"/>
    <col min="10781" max="10783" width="8.5703125" style="269" customWidth="1"/>
    <col min="10784" max="10784" width="0.5703125" style="269" customWidth="1"/>
    <col min="10785" max="10785" width="10.85546875" style="269" customWidth="1"/>
    <col min="10786" max="11008" width="13.85546875" style="269"/>
    <col min="11009" max="11009" width="25.140625" style="269" customWidth="1"/>
    <col min="11010" max="11012" width="8.5703125" style="269" customWidth="1"/>
    <col min="11013" max="11013" width="0.5703125" style="269" customWidth="1"/>
    <col min="11014" max="11016" width="8.5703125" style="269" customWidth="1"/>
    <col min="11017" max="11017" width="0.5703125" style="269" customWidth="1"/>
    <col min="11018" max="11020" width="8.5703125" style="269" customWidth="1"/>
    <col min="11021" max="11021" width="0.5703125" style="269" customWidth="1"/>
    <col min="11022" max="11024" width="8.5703125" style="269" customWidth="1"/>
    <col min="11025" max="11025" width="0.5703125" style="269" customWidth="1"/>
    <col min="11026" max="11028" width="8.5703125" style="269" customWidth="1"/>
    <col min="11029" max="11029" width="0.5703125" style="269" customWidth="1"/>
    <col min="11030" max="11030" width="10.42578125" style="269" bestFit="1" customWidth="1"/>
    <col min="11031" max="11031" width="8.5703125" style="269" bestFit="1" customWidth="1"/>
    <col min="11032" max="11032" width="8.42578125" style="269" bestFit="1" customWidth="1"/>
    <col min="11033" max="11035" width="8.5703125" style="269" customWidth="1"/>
    <col min="11036" max="11036" width="0.5703125" style="269" customWidth="1"/>
    <col min="11037" max="11039" width="8.5703125" style="269" customWidth="1"/>
    <col min="11040" max="11040" width="0.5703125" style="269" customWidth="1"/>
    <col min="11041" max="11041" width="10.85546875" style="269" customWidth="1"/>
    <col min="11042" max="11264" width="13.85546875" style="269"/>
    <col min="11265" max="11265" width="25.140625" style="269" customWidth="1"/>
    <col min="11266" max="11268" width="8.5703125" style="269" customWidth="1"/>
    <col min="11269" max="11269" width="0.5703125" style="269" customWidth="1"/>
    <col min="11270" max="11272" width="8.5703125" style="269" customWidth="1"/>
    <col min="11273" max="11273" width="0.5703125" style="269" customWidth="1"/>
    <col min="11274" max="11276" width="8.5703125" style="269" customWidth="1"/>
    <col min="11277" max="11277" width="0.5703125" style="269" customWidth="1"/>
    <col min="11278" max="11280" width="8.5703125" style="269" customWidth="1"/>
    <col min="11281" max="11281" width="0.5703125" style="269" customWidth="1"/>
    <col min="11282" max="11284" width="8.5703125" style="269" customWidth="1"/>
    <col min="11285" max="11285" width="0.5703125" style="269" customWidth="1"/>
    <col min="11286" max="11286" width="10.42578125" style="269" bestFit="1" customWidth="1"/>
    <col min="11287" max="11287" width="8.5703125" style="269" bestFit="1" customWidth="1"/>
    <col min="11288" max="11288" width="8.42578125" style="269" bestFit="1" customWidth="1"/>
    <col min="11289" max="11291" width="8.5703125" style="269" customWidth="1"/>
    <col min="11292" max="11292" width="0.5703125" style="269" customWidth="1"/>
    <col min="11293" max="11295" width="8.5703125" style="269" customWidth="1"/>
    <col min="11296" max="11296" width="0.5703125" style="269" customWidth="1"/>
    <col min="11297" max="11297" width="10.85546875" style="269" customWidth="1"/>
    <col min="11298" max="11520" width="13.85546875" style="269"/>
    <col min="11521" max="11521" width="25.140625" style="269" customWidth="1"/>
    <col min="11522" max="11524" width="8.5703125" style="269" customWidth="1"/>
    <col min="11525" max="11525" width="0.5703125" style="269" customWidth="1"/>
    <col min="11526" max="11528" width="8.5703125" style="269" customWidth="1"/>
    <col min="11529" max="11529" width="0.5703125" style="269" customWidth="1"/>
    <col min="11530" max="11532" width="8.5703125" style="269" customWidth="1"/>
    <col min="11533" max="11533" width="0.5703125" style="269" customWidth="1"/>
    <col min="11534" max="11536" width="8.5703125" style="269" customWidth="1"/>
    <col min="11537" max="11537" width="0.5703125" style="269" customWidth="1"/>
    <col min="11538" max="11540" width="8.5703125" style="269" customWidth="1"/>
    <col min="11541" max="11541" width="0.5703125" style="269" customWidth="1"/>
    <col min="11542" max="11542" width="10.42578125" style="269" bestFit="1" customWidth="1"/>
    <col min="11543" max="11543" width="8.5703125" style="269" bestFit="1" customWidth="1"/>
    <col min="11544" max="11544" width="8.42578125" style="269" bestFit="1" customWidth="1"/>
    <col min="11545" max="11547" width="8.5703125" style="269" customWidth="1"/>
    <col min="11548" max="11548" width="0.5703125" style="269" customWidth="1"/>
    <col min="11549" max="11551" width="8.5703125" style="269" customWidth="1"/>
    <col min="11552" max="11552" width="0.5703125" style="269" customWidth="1"/>
    <col min="11553" max="11553" width="10.85546875" style="269" customWidth="1"/>
    <col min="11554" max="11776" width="13.85546875" style="269"/>
    <col min="11777" max="11777" width="25.140625" style="269" customWidth="1"/>
    <col min="11778" max="11780" width="8.5703125" style="269" customWidth="1"/>
    <col min="11781" max="11781" width="0.5703125" style="269" customWidth="1"/>
    <col min="11782" max="11784" width="8.5703125" style="269" customWidth="1"/>
    <col min="11785" max="11785" width="0.5703125" style="269" customWidth="1"/>
    <col min="11786" max="11788" width="8.5703125" style="269" customWidth="1"/>
    <col min="11789" max="11789" width="0.5703125" style="269" customWidth="1"/>
    <col min="11790" max="11792" width="8.5703125" style="269" customWidth="1"/>
    <col min="11793" max="11793" width="0.5703125" style="269" customWidth="1"/>
    <col min="11794" max="11796" width="8.5703125" style="269" customWidth="1"/>
    <col min="11797" max="11797" width="0.5703125" style="269" customWidth="1"/>
    <col min="11798" max="11798" width="10.42578125" style="269" bestFit="1" customWidth="1"/>
    <col min="11799" max="11799" width="8.5703125" style="269" bestFit="1" customWidth="1"/>
    <col min="11800" max="11800" width="8.42578125" style="269" bestFit="1" customWidth="1"/>
    <col min="11801" max="11803" width="8.5703125" style="269" customWidth="1"/>
    <col min="11804" max="11804" width="0.5703125" style="269" customWidth="1"/>
    <col min="11805" max="11807" width="8.5703125" style="269" customWidth="1"/>
    <col min="11808" max="11808" width="0.5703125" style="269" customWidth="1"/>
    <col min="11809" max="11809" width="10.85546875" style="269" customWidth="1"/>
    <col min="11810" max="12032" width="13.85546875" style="269"/>
    <col min="12033" max="12033" width="25.140625" style="269" customWidth="1"/>
    <col min="12034" max="12036" width="8.5703125" style="269" customWidth="1"/>
    <col min="12037" max="12037" width="0.5703125" style="269" customWidth="1"/>
    <col min="12038" max="12040" width="8.5703125" style="269" customWidth="1"/>
    <col min="12041" max="12041" width="0.5703125" style="269" customWidth="1"/>
    <col min="12042" max="12044" width="8.5703125" style="269" customWidth="1"/>
    <col min="12045" max="12045" width="0.5703125" style="269" customWidth="1"/>
    <col min="12046" max="12048" width="8.5703125" style="269" customWidth="1"/>
    <col min="12049" max="12049" width="0.5703125" style="269" customWidth="1"/>
    <col min="12050" max="12052" width="8.5703125" style="269" customWidth="1"/>
    <col min="12053" max="12053" width="0.5703125" style="269" customWidth="1"/>
    <col min="12054" max="12054" width="10.42578125" style="269" bestFit="1" customWidth="1"/>
    <col min="12055" max="12055" width="8.5703125" style="269" bestFit="1" customWidth="1"/>
    <col min="12056" max="12056" width="8.42578125" style="269" bestFit="1" customWidth="1"/>
    <col min="12057" max="12059" width="8.5703125" style="269" customWidth="1"/>
    <col min="12060" max="12060" width="0.5703125" style="269" customWidth="1"/>
    <col min="12061" max="12063" width="8.5703125" style="269" customWidth="1"/>
    <col min="12064" max="12064" width="0.5703125" style="269" customWidth="1"/>
    <col min="12065" max="12065" width="10.85546875" style="269" customWidth="1"/>
    <col min="12066" max="12288" width="13.85546875" style="269"/>
    <col min="12289" max="12289" width="25.140625" style="269" customWidth="1"/>
    <col min="12290" max="12292" width="8.5703125" style="269" customWidth="1"/>
    <col min="12293" max="12293" width="0.5703125" style="269" customWidth="1"/>
    <col min="12294" max="12296" width="8.5703125" style="269" customWidth="1"/>
    <col min="12297" max="12297" width="0.5703125" style="269" customWidth="1"/>
    <col min="12298" max="12300" width="8.5703125" style="269" customWidth="1"/>
    <col min="12301" max="12301" width="0.5703125" style="269" customWidth="1"/>
    <col min="12302" max="12304" width="8.5703125" style="269" customWidth="1"/>
    <col min="12305" max="12305" width="0.5703125" style="269" customWidth="1"/>
    <col min="12306" max="12308" width="8.5703125" style="269" customWidth="1"/>
    <col min="12309" max="12309" width="0.5703125" style="269" customWidth="1"/>
    <col min="12310" max="12310" width="10.42578125" style="269" bestFit="1" customWidth="1"/>
    <col min="12311" max="12311" width="8.5703125" style="269" bestFit="1" customWidth="1"/>
    <col min="12312" max="12312" width="8.42578125" style="269" bestFit="1" customWidth="1"/>
    <col min="12313" max="12315" width="8.5703125" style="269" customWidth="1"/>
    <col min="12316" max="12316" width="0.5703125" style="269" customWidth="1"/>
    <col min="12317" max="12319" width="8.5703125" style="269" customWidth="1"/>
    <col min="12320" max="12320" width="0.5703125" style="269" customWidth="1"/>
    <col min="12321" max="12321" width="10.85546875" style="269" customWidth="1"/>
    <col min="12322" max="12544" width="13.85546875" style="269"/>
    <col min="12545" max="12545" width="25.140625" style="269" customWidth="1"/>
    <col min="12546" max="12548" width="8.5703125" style="269" customWidth="1"/>
    <col min="12549" max="12549" width="0.5703125" style="269" customWidth="1"/>
    <col min="12550" max="12552" width="8.5703125" style="269" customWidth="1"/>
    <col min="12553" max="12553" width="0.5703125" style="269" customWidth="1"/>
    <col min="12554" max="12556" width="8.5703125" style="269" customWidth="1"/>
    <col min="12557" max="12557" width="0.5703125" style="269" customWidth="1"/>
    <col min="12558" max="12560" width="8.5703125" style="269" customWidth="1"/>
    <col min="12561" max="12561" width="0.5703125" style="269" customWidth="1"/>
    <col min="12562" max="12564" width="8.5703125" style="269" customWidth="1"/>
    <col min="12565" max="12565" width="0.5703125" style="269" customWidth="1"/>
    <col min="12566" max="12566" width="10.42578125" style="269" bestFit="1" customWidth="1"/>
    <col min="12567" max="12567" width="8.5703125" style="269" bestFit="1" customWidth="1"/>
    <col min="12568" max="12568" width="8.42578125" style="269" bestFit="1" customWidth="1"/>
    <col min="12569" max="12571" width="8.5703125" style="269" customWidth="1"/>
    <col min="12572" max="12572" width="0.5703125" style="269" customWidth="1"/>
    <col min="12573" max="12575" width="8.5703125" style="269" customWidth="1"/>
    <col min="12576" max="12576" width="0.5703125" style="269" customWidth="1"/>
    <col min="12577" max="12577" width="10.85546875" style="269" customWidth="1"/>
    <col min="12578" max="12800" width="13.85546875" style="269"/>
    <col min="12801" max="12801" width="25.140625" style="269" customWidth="1"/>
    <col min="12802" max="12804" width="8.5703125" style="269" customWidth="1"/>
    <col min="12805" max="12805" width="0.5703125" style="269" customWidth="1"/>
    <col min="12806" max="12808" width="8.5703125" style="269" customWidth="1"/>
    <col min="12809" max="12809" width="0.5703125" style="269" customWidth="1"/>
    <col min="12810" max="12812" width="8.5703125" style="269" customWidth="1"/>
    <col min="12813" max="12813" width="0.5703125" style="269" customWidth="1"/>
    <col min="12814" max="12816" width="8.5703125" style="269" customWidth="1"/>
    <col min="12817" max="12817" width="0.5703125" style="269" customWidth="1"/>
    <col min="12818" max="12820" width="8.5703125" style="269" customWidth="1"/>
    <col min="12821" max="12821" width="0.5703125" style="269" customWidth="1"/>
    <col min="12822" max="12822" width="10.42578125" style="269" bestFit="1" customWidth="1"/>
    <col min="12823" max="12823" width="8.5703125" style="269" bestFit="1" customWidth="1"/>
    <col min="12824" max="12824" width="8.42578125" style="269" bestFit="1" customWidth="1"/>
    <col min="12825" max="12827" width="8.5703125" style="269" customWidth="1"/>
    <col min="12828" max="12828" width="0.5703125" style="269" customWidth="1"/>
    <col min="12829" max="12831" width="8.5703125" style="269" customWidth="1"/>
    <col min="12832" max="12832" width="0.5703125" style="269" customWidth="1"/>
    <col min="12833" max="12833" width="10.85546875" style="269" customWidth="1"/>
    <col min="12834" max="13056" width="13.85546875" style="269"/>
    <col min="13057" max="13057" width="25.140625" style="269" customWidth="1"/>
    <col min="13058" max="13060" width="8.5703125" style="269" customWidth="1"/>
    <col min="13061" max="13061" width="0.5703125" style="269" customWidth="1"/>
    <col min="13062" max="13064" width="8.5703125" style="269" customWidth="1"/>
    <col min="13065" max="13065" width="0.5703125" style="269" customWidth="1"/>
    <col min="13066" max="13068" width="8.5703125" style="269" customWidth="1"/>
    <col min="13069" max="13069" width="0.5703125" style="269" customWidth="1"/>
    <col min="13070" max="13072" width="8.5703125" style="269" customWidth="1"/>
    <col min="13073" max="13073" width="0.5703125" style="269" customWidth="1"/>
    <col min="13074" max="13076" width="8.5703125" style="269" customWidth="1"/>
    <col min="13077" max="13077" width="0.5703125" style="269" customWidth="1"/>
    <col min="13078" max="13078" width="10.42578125" style="269" bestFit="1" customWidth="1"/>
    <col min="13079" max="13079" width="8.5703125" style="269" bestFit="1" customWidth="1"/>
    <col min="13080" max="13080" width="8.42578125" style="269" bestFit="1" customWidth="1"/>
    <col min="13081" max="13083" width="8.5703125" style="269" customWidth="1"/>
    <col min="13084" max="13084" width="0.5703125" style="269" customWidth="1"/>
    <col min="13085" max="13087" width="8.5703125" style="269" customWidth="1"/>
    <col min="13088" max="13088" width="0.5703125" style="269" customWidth="1"/>
    <col min="13089" max="13089" width="10.85546875" style="269" customWidth="1"/>
    <col min="13090" max="13312" width="13.85546875" style="269"/>
    <col min="13313" max="13313" width="25.140625" style="269" customWidth="1"/>
    <col min="13314" max="13316" width="8.5703125" style="269" customWidth="1"/>
    <col min="13317" max="13317" width="0.5703125" style="269" customWidth="1"/>
    <col min="13318" max="13320" width="8.5703125" style="269" customWidth="1"/>
    <col min="13321" max="13321" width="0.5703125" style="269" customWidth="1"/>
    <col min="13322" max="13324" width="8.5703125" style="269" customWidth="1"/>
    <col min="13325" max="13325" width="0.5703125" style="269" customWidth="1"/>
    <col min="13326" max="13328" width="8.5703125" style="269" customWidth="1"/>
    <col min="13329" max="13329" width="0.5703125" style="269" customWidth="1"/>
    <col min="13330" max="13332" width="8.5703125" style="269" customWidth="1"/>
    <col min="13333" max="13333" width="0.5703125" style="269" customWidth="1"/>
    <col min="13334" max="13334" width="10.42578125" style="269" bestFit="1" customWidth="1"/>
    <col min="13335" max="13335" width="8.5703125" style="269" bestFit="1" customWidth="1"/>
    <col min="13336" max="13336" width="8.42578125" style="269" bestFit="1" customWidth="1"/>
    <col min="13337" max="13339" width="8.5703125" style="269" customWidth="1"/>
    <col min="13340" max="13340" width="0.5703125" style="269" customWidth="1"/>
    <col min="13341" max="13343" width="8.5703125" style="269" customWidth="1"/>
    <col min="13344" max="13344" width="0.5703125" style="269" customWidth="1"/>
    <col min="13345" max="13345" width="10.85546875" style="269" customWidth="1"/>
    <col min="13346" max="13568" width="13.85546875" style="269"/>
    <col min="13569" max="13569" width="25.140625" style="269" customWidth="1"/>
    <col min="13570" max="13572" width="8.5703125" style="269" customWidth="1"/>
    <col min="13573" max="13573" width="0.5703125" style="269" customWidth="1"/>
    <col min="13574" max="13576" width="8.5703125" style="269" customWidth="1"/>
    <col min="13577" max="13577" width="0.5703125" style="269" customWidth="1"/>
    <col min="13578" max="13580" width="8.5703125" style="269" customWidth="1"/>
    <col min="13581" max="13581" width="0.5703125" style="269" customWidth="1"/>
    <col min="13582" max="13584" width="8.5703125" style="269" customWidth="1"/>
    <col min="13585" max="13585" width="0.5703125" style="269" customWidth="1"/>
    <col min="13586" max="13588" width="8.5703125" style="269" customWidth="1"/>
    <col min="13589" max="13589" width="0.5703125" style="269" customWidth="1"/>
    <col min="13590" max="13590" width="10.42578125" style="269" bestFit="1" customWidth="1"/>
    <col min="13591" max="13591" width="8.5703125" style="269" bestFit="1" customWidth="1"/>
    <col min="13592" max="13592" width="8.42578125" style="269" bestFit="1" customWidth="1"/>
    <col min="13593" max="13595" width="8.5703125" style="269" customWidth="1"/>
    <col min="13596" max="13596" width="0.5703125" style="269" customWidth="1"/>
    <col min="13597" max="13599" width="8.5703125" style="269" customWidth="1"/>
    <col min="13600" max="13600" width="0.5703125" style="269" customWidth="1"/>
    <col min="13601" max="13601" width="10.85546875" style="269" customWidth="1"/>
    <col min="13602" max="13824" width="13.85546875" style="269"/>
    <col min="13825" max="13825" width="25.140625" style="269" customWidth="1"/>
    <col min="13826" max="13828" width="8.5703125" style="269" customWidth="1"/>
    <col min="13829" max="13829" width="0.5703125" style="269" customWidth="1"/>
    <col min="13830" max="13832" width="8.5703125" style="269" customWidth="1"/>
    <col min="13833" max="13833" width="0.5703125" style="269" customWidth="1"/>
    <col min="13834" max="13836" width="8.5703125" style="269" customWidth="1"/>
    <col min="13837" max="13837" width="0.5703125" style="269" customWidth="1"/>
    <col min="13838" max="13840" width="8.5703125" style="269" customWidth="1"/>
    <col min="13841" max="13841" width="0.5703125" style="269" customWidth="1"/>
    <col min="13842" max="13844" width="8.5703125" style="269" customWidth="1"/>
    <col min="13845" max="13845" width="0.5703125" style="269" customWidth="1"/>
    <col min="13846" max="13846" width="10.42578125" style="269" bestFit="1" customWidth="1"/>
    <col min="13847" max="13847" width="8.5703125" style="269" bestFit="1" customWidth="1"/>
    <col min="13848" max="13848" width="8.42578125" style="269" bestFit="1" customWidth="1"/>
    <col min="13849" max="13851" width="8.5703125" style="269" customWidth="1"/>
    <col min="13852" max="13852" width="0.5703125" style="269" customWidth="1"/>
    <col min="13853" max="13855" width="8.5703125" style="269" customWidth="1"/>
    <col min="13856" max="13856" width="0.5703125" style="269" customWidth="1"/>
    <col min="13857" max="13857" width="10.85546875" style="269" customWidth="1"/>
    <col min="13858" max="14080" width="13.85546875" style="269"/>
    <col min="14081" max="14081" width="25.140625" style="269" customWidth="1"/>
    <col min="14082" max="14084" width="8.5703125" style="269" customWidth="1"/>
    <col min="14085" max="14085" width="0.5703125" style="269" customWidth="1"/>
    <col min="14086" max="14088" width="8.5703125" style="269" customWidth="1"/>
    <col min="14089" max="14089" width="0.5703125" style="269" customWidth="1"/>
    <col min="14090" max="14092" width="8.5703125" style="269" customWidth="1"/>
    <col min="14093" max="14093" width="0.5703125" style="269" customWidth="1"/>
    <col min="14094" max="14096" width="8.5703125" style="269" customWidth="1"/>
    <col min="14097" max="14097" width="0.5703125" style="269" customWidth="1"/>
    <col min="14098" max="14100" width="8.5703125" style="269" customWidth="1"/>
    <col min="14101" max="14101" width="0.5703125" style="269" customWidth="1"/>
    <col min="14102" max="14102" width="10.42578125" style="269" bestFit="1" customWidth="1"/>
    <col min="14103" max="14103" width="8.5703125" style="269" bestFit="1" customWidth="1"/>
    <col min="14104" max="14104" width="8.42578125" style="269" bestFit="1" customWidth="1"/>
    <col min="14105" max="14107" width="8.5703125" style="269" customWidth="1"/>
    <col min="14108" max="14108" width="0.5703125" style="269" customWidth="1"/>
    <col min="14109" max="14111" width="8.5703125" style="269" customWidth="1"/>
    <col min="14112" max="14112" width="0.5703125" style="269" customWidth="1"/>
    <col min="14113" max="14113" width="10.85546875" style="269" customWidth="1"/>
    <col min="14114" max="14336" width="13.85546875" style="269"/>
    <col min="14337" max="14337" width="25.140625" style="269" customWidth="1"/>
    <col min="14338" max="14340" width="8.5703125" style="269" customWidth="1"/>
    <col min="14341" max="14341" width="0.5703125" style="269" customWidth="1"/>
    <col min="14342" max="14344" width="8.5703125" style="269" customWidth="1"/>
    <col min="14345" max="14345" width="0.5703125" style="269" customWidth="1"/>
    <col min="14346" max="14348" width="8.5703125" style="269" customWidth="1"/>
    <col min="14349" max="14349" width="0.5703125" style="269" customWidth="1"/>
    <col min="14350" max="14352" width="8.5703125" style="269" customWidth="1"/>
    <col min="14353" max="14353" width="0.5703125" style="269" customWidth="1"/>
    <col min="14354" max="14356" width="8.5703125" style="269" customWidth="1"/>
    <col min="14357" max="14357" width="0.5703125" style="269" customWidth="1"/>
    <col min="14358" max="14358" width="10.42578125" style="269" bestFit="1" customWidth="1"/>
    <col min="14359" max="14359" width="8.5703125" style="269" bestFit="1" customWidth="1"/>
    <col min="14360" max="14360" width="8.42578125" style="269" bestFit="1" customWidth="1"/>
    <col min="14361" max="14363" width="8.5703125" style="269" customWidth="1"/>
    <col min="14364" max="14364" width="0.5703125" style="269" customWidth="1"/>
    <col min="14365" max="14367" width="8.5703125" style="269" customWidth="1"/>
    <col min="14368" max="14368" width="0.5703125" style="269" customWidth="1"/>
    <col min="14369" max="14369" width="10.85546875" style="269" customWidth="1"/>
    <col min="14370" max="14592" width="13.85546875" style="269"/>
    <col min="14593" max="14593" width="25.140625" style="269" customWidth="1"/>
    <col min="14594" max="14596" width="8.5703125" style="269" customWidth="1"/>
    <col min="14597" max="14597" width="0.5703125" style="269" customWidth="1"/>
    <col min="14598" max="14600" width="8.5703125" style="269" customWidth="1"/>
    <col min="14601" max="14601" width="0.5703125" style="269" customWidth="1"/>
    <col min="14602" max="14604" width="8.5703125" style="269" customWidth="1"/>
    <col min="14605" max="14605" width="0.5703125" style="269" customWidth="1"/>
    <col min="14606" max="14608" width="8.5703125" style="269" customWidth="1"/>
    <col min="14609" max="14609" width="0.5703125" style="269" customWidth="1"/>
    <col min="14610" max="14612" width="8.5703125" style="269" customWidth="1"/>
    <col min="14613" max="14613" width="0.5703125" style="269" customWidth="1"/>
    <col min="14614" max="14614" width="10.42578125" style="269" bestFit="1" customWidth="1"/>
    <col min="14615" max="14615" width="8.5703125" style="269" bestFit="1" customWidth="1"/>
    <col min="14616" max="14616" width="8.42578125" style="269" bestFit="1" customWidth="1"/>
    <col min="14617" max="14619" width="8.5703125" style="269" customWidth="1"/>
    <col min="14620" max="14620" width="0.5703125" style="269" customWidth="1"/>
    <col min="14621" max="14623" width="8.5703125" style="269" customWidth="1"/>
    <col min="14624" max="14624" width="0.5703125" style="269" customWidth="1"/>
    <col min="14625" max="14625" width="10.85546875" style="269" customWidth="1"/>
    <col min="14626" max="14848" width="13.85546875" style="269"/>
    <col min="14849" max="14849" width="25.140625" style="269" customWidth="1"/>
    <col min="14850" max="14852" width="8.5703125" style="269" customWidth="1"/>
    <col min="14853" max="14853" width="0.5703125" style="269" customWidth="1"/>
    <col min="14854" max="14856" width="8.5703125" style="269" customWidth="1"/>
    <col min="14857" max="14857" width="0.5703125" style="269" customWidth="1"/>
    <col min="14858" max="14860" width="8.5703125" style="269" customWidth="1"/>
    <col min="14861" max="14861" width="0.5703125" style="269" customWidth="1"/>
    <col min="14862" max="14864" width="8.5703125" style="269" customWidth="1"/>
    <col min="14865" max="14865" width="0.5703125" style="269" customWidth="1"/>
    <col min="14866" max="14868" width="8.5703125" style="269" customWidth="1"/>
    <col min="14869" max="14869" width="0.5703125" style="269" customWidth="1"/>
    <col min="14870" max="14870" width="10.42578125" style="269" bestFit="1" customWidth="1"/>
    <col min="14871" max="14871" width="8.5703125" style="269" bestFit="1" customWidth="1"/>
    <col min="14872" max="14872" width="8.42578125" style="269" bestFit="1" customWidth="1"/>
    <col min="14873" max="14875" width="8.5703125" style="269" customWidth="1"/>
    <col min="14876" max="14876" width="0.5703125" style="269" customWidth="1"/>
    <col min="14877" max="14879" width="8.5703125" style="269" customWidth="1"/>
    <col min="14880" max="14880" width="0.5703125" style="269" customWidth="1"/>
    <col min="14881" max="14881" width="10.85546875" style="269" customWidth="1"/>
    <col min="14882" max="15104" width="13.85546875" style="269"/>
    <col min="15105" max="15105" width="25.140625" style="269" customWidth="1"/>
    <col min="15106" max="15108" width="8.5703125" style="269" customWidth="1"/>
    <col min="15109" max="15109" width="0.5703125" style="269" customWidth="1"/>
    <col min="15110" max="15112" width="8.5703125" style="269" customWidth="1"/>
    <col min="15113" max="15113" width="0.5703125" style="269" customWidth="1"/>
    <col min="15114" max="15116" width="8.5703125" style="269" customWidth="1"/>
    <col min="15117" max="15117" width="0.5703125" style="269" customWidth="1"/>
    <col min="15118" max="15120" width="8.5703125" style="269" customWidth="1"/>
    <col min="15121" max="15121" width="0.5703125" style="269" customWidth="1"/>
    <col min="15122" max="15124" width="8.5703125" style="269" customWidth="1"/>
    <col min="15125" max="15125" width="0.5703125" style="269" customWidth="1"/>
    <col min="15126" max="15126" width="10.42578125" style="269" bestFit="1" customWidth="1"/>
    <col min="15127" max="15127" width="8.5703125" style="269" bestFit="1" customWidth="1"/>
    <col min="15128" max="15128" width="8.42578125" style="269" bestFit="1" customWidth="1"/>
    <col min="15129" max="15131" width="8.5703125" style="269" customWidth="1"/>
    <col min="15132" max="15132" width="0.5703125" style="269" customWidth="1"/>
    <col min="15133" max="15135" width="8.5703125" style="269" customWidth="1"/>
    <col min="15136" max="15136" width="0.5703125" style="269" customWidth="1"/>
    <col min="15137" max="15137" width="10.85546875" style="269" customWidth="1"/>
    <col min="15138" max="15360" width="13.85546875" style="269"/>
    <col min="15361" max="15361" width="25.140625" style="269" customWidth="1"/>
    <col min="15362" max="15364" width="8.5703125" style="269" customWidth="1"/>
    <col min="15365" max="15365" width="0.5703125" style="269" customWidth="1"/>
    <col min="15366" max="15368" width="8.5703125" style="269" customWidth="1"/>
    <col min="15369" max="15369" width="0.5703125" style="269" customWidth="1"/>
    <col min="15370" max="15372" width="8.5703125" style="269" customWidth="1"/>
    <col min="15373" max="15373" width="0.5703125" style="269" customWidth="1"/>
    <col min="15374" max="15376" width="8.5703125" style="269" customWidth="1"/>
    <col min="15377" max="15377" width="0.5703125" style="269" customWidth="1"/>
    <col min="15378" max="15380" width="8.5703125" style="269" customWidth="1"/>
    <col min="15381" max="15381" width="0.5703125" style="269" customWidth="1"/>
    <col min="15382" max="15382" width="10.42578125" style="269" bestFit="1" customWidth="1"/>
    <col min="15383" max="15383" width="8.5703125" style="269" bestFit="1" customWidth="1"/>
    <col min="15384" max="15384" width="8.42578125" style="269" bestFit="1" customWidth="1"/>
    <col min="15385" max="15387" width="8.5703125" style="269" customWidth="1"/>
    <col min="15388" max="15388" width="0.5703125" style="269" customWidth="1"/>
    <col min="15389" max="15391" width="8.5703125" style="269" customWidth="1"/>
    <col min="15392" max="15392" width="0.5703125" style="269" customWidth="1"/>
    <col min="15393" max="15393" width="10.85546875" style="269" customWidth="1"/>
    <col min="15394" max="15616" width="13.85546875" style="269"/>
    <col min="15617" max="15617" width="25.140625" style="269" customWidth="1"/>
    <col min="15618" max="15620" width="8.5703125" style="269" customWidth="1"/>
    <col min="15621" max="15621" width="0.5703125" style="269" customWidth="1"/>
    <col min="15622" max="15624" width="8.5703125" style="269" customWidth="1"/>
    <col min="15625" max="15625" width="0.5703125" style="269" customWidth="1"/>
    <col min="15626" max="15628" width="8.5703125" style="269" customWidth="1"/>
    <col min="15629" max="15629" width="0.5703125" style="269" customWidth="1"/>
    <col min="15630" max="15632" width="8.5703125" style="269" customWidth="1"/>
    <col min="15633" max="15633" width="0.5703125" style="269" customWidth="1"/>
    <col min="15634" max="15636" width="8.5703125" style="269" customWidth="1"/>
    <col min="15637" max="15637" width="0.5703125" style="269" customWidth="1"/>
    <col min="15638" max="15638" width="10.42578125" style="269" bestFit="1" customWidth="1"/>
    <col min="15639" max="15639" width="8.5703125" style="269" bestFit="1" customWidth="1"/>
    <col min="15640" max="15640" width="8.42578125" style="269" bestFit="1" customWidth="1"/>
    <col min="15641" max="15643" width="8.5703125" style="269" customWidth="1"/>
    <col min="15644" max="15644" width="0.5703125" style="269" customWidth="1"/>
    <col min="15645" max="15647" width="8.5703125" style="269" customWidth="1"/>
    <col min="15648" max="15648" width="0.5703125" style="269" customWidth="1"/>
    <col min="15649" max="15649" width="10.85546875" style="269" customWidth="1"/>
    <col min="15650" max="15872" width="13.85546875" style="269"/>
    <col min="15873" max="15873" width="25.140625" style="269" customWidth="1"/>
    <col min="15874" max="15876" width="8.5703125" style="269" customWidth="1"/>
    <col min="15877" max="15877" width="0.5703125" style="269" customWidth="1"/>
    <col min="15878" max="15880" width="8.5703125" style="269" customWidth="1"/>
    <col min="15881" max="15881" width="0.5703125" style="269" customWidth="1"/>
    <col min="15882" max="15884" width="8.5703125" style="269" customWidth="1"/>
    <col min="15885" max="15885" width="0.5703125" style="269" customWidth="1"/>
    <col min="15886" max="15888" width="8.5703125" style="269" customWidth="1"/>
    <col min="15889" max="15889" width="0.5703125" style="269" customWidth="1"/>
    <col min="15890" max="15892" width="8.5703125" style="269" customWidth="1"/>
    <col min="15893" max="15893" width="0.5703125" style="269" customWidth="1"/>
    <col min="15894" max="15894" width="10.42578125" style="269" bestFit="1" customWidth="1"/>
    <col min="15895" max="15895" width="8.5703125" style="269" bestFit="1" customWidth="1"/>
    <col min="15896" max="15896" width="8.42578125" style="269" bestFit="1" customWidth="1"/>
    <col min="15897" max="15899" width="8.5703125" style="269" customWidth="1"/>
    <col min="15900" max="15900" width="0.5703125" style="269" customWidth="1"/>
    <col min="15901" max="15903" width="8.5703125" style="269" customWidth="1"/>
    <col min="15904" max="15904" width="0.5703125" style="269" customWidth="1"/>
    <col min="15905" max="15905" width="10.85546875" style="269" customWidth="1"/>
    <col min="15906" max="16128" width="13.85546875" style="269"/>
    <col min="16129" max="16129" width="25.140625" style="269" customWidth="1"/>
    <col min="16130" max="16132" width="8.5703125" style="269" customWidth="1"/>
    <col min="16133" max="16133" width="0.5703125" style="269" customWidth="1"/>
    <col min="16134" max="16136" width="8.5703125" style="269" customWidth="1"/>
    <col min="16137" max="16137" width="0.5703125" style="269" customWidth="1"/>
    <col min="16138" max="16140" width="8.5703125" style="269" customWidth="1"/>
    <col min="16141" max="16141" width="0.5703125" style="269" customWidth="1"/>
    <col min="16142" max="16144" width="8.5703125" style="269" customWidth="1"/>
    <col min="16145" max="16145" width="0.5703125" style="269" customWidth="1"/>
    <col min="16146" max="16148" width="8.5703125" style="269" customWidth="1"/>
    <col min="16149" max="16149" width="0.5703125" style="269" customWidth="1"/>
    <col min="16150" max="16150" width="10.42578125" style="269" bestFit="1" customWidth="1"/>
    <col min="16151" max="16151" width="8.5703125" style="269" bestFit="1" customWidth="1"/>
    <col min="16152" max="16152" width="8.42578125" style="269" bestFit="1" customWidth="1"/>
    <col min="16153" max="16155" width="8.5703125" style="269" customWidth="1"/>
    <col min="16156" max="16156" width="0.5703125" style="269" customWidth="1"/>
    <col min="16157" max="16159" width="8.5703125" style="269" customWidth="1"/>
    <col min="16160" max="16160" width="0.5703125" style="269" customWidth="1"/>
    <col min="16161" max="16161" width="10.85546875" style="269" customWidth="1"/>
    <col min="16162" max="16384" width="13.85546875" style="269"/>
  </cols>
  <sheetData>
    <row r="1" spans="1:33" ht="18" customHeight="1">
      <c r="A1" s="1401" t="s">
        <v>1230</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row>
    <row r="2" spans="1:33" s="164" customFormat="1" ht="27.75">
      <c r="A2" s="243" t="s">
        <v>1083</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row>
    <row r="3" spans="1:33" s="125" customFormat="1" ht="23.1" customHeight="1">
      <c r="A3" s="1136">
        <v>45626</v>
      </c>
      <c r="B3" s="1136"/>
      <c r="C3" s="1136"/>
      <c r="D3" s="1136"/>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row>
    <row r="4" spans="1:33" s="1138" customFormat="1" ht="16.5">
      <c r="A4" s="123" t="s">
        <v>123</v>
      </c>
      <c r="B4" s="1137"/>
      <c r="C4" s="1137"/>
      <c r="D4" s="1137"/>
      <c r="E4" s="1137"/>
      <c r="F4" s="1137"/>
      <c r="G4" s="1137"/>
      <c r="H4" s="1137"/>
      <c r="I4" s="1137"/>
      <c r="J4" s="1137"/>
      <c r="K4" s="1137"/>
      <c r="L4" s="1137"/>
      <c r="M4" s="1137"/>
      <c r="N4" s="1137"/>
      <c r="O4" s="1137"/>
      <c r="P4" s="1137"/>
      <c r="Q4" s="1137"/>
      <c r="R4" s="1137"/>
      <c r="S4" s="1137"/>
      <c r="T4" s="1137"/>
      <c r="U4" s="1137"/>
      <c r="V4" s="1137"/>
      <c r="W4" s="1137"/>
      <c r="X4" s="1137"/>
      <c r="Y4" s="1137"/>
      <c r="Z4" s="1137"/>
      <c r="AA4" s="1137"/>
      <c r="AB4" s="1137"/>
      <c r="AC4" s="1137"/>
      <c r="AD4" s="1137"/>
      <c r="AE4" s="1137"/>
      <c r="AF4" s="1137"/>
      <c r="AG4" s="1137"/>
    </row>
    <row r="5" spans="1:33" s="126" customFormat="1" ht="8.25" customHeight="1" thickBot="1"/>
    <row r="6" spans="1:33" s="126" customFormat="1" ht="30" customHeight="1">
      <c r="A6" s="128" t="s">
        <v>1</v>
      </c>
      <c r="B6" s="1139" t="s">
        <v>98</v>
      </c>
      <c r="C6" s="1139"/>
      <c r="D6" s="1139"/>
      <c r="E6" s="1140"/>
      <c r="F6" s="1139" t="s">
        <v>1048</v>
      </c>
      <c r="G6" s="1139"/>
      <c r="H6" s="1139"/>
      <c r="I6" s="1140"/>
      <c r="J6" s="1139" t="s">
        <v>1049</v>
      </c>
      <c r="K6" s="1139"/>
      <c r="L6" s="1139"/>
      <c r="M6" s="1140"/>
      <c r="N6" s="1139" t="s">
        <v>1050</v>
      </c>
      <c r="O6" s="1139"/>
      <c r="P6" s="1139"/>
      <c r="Q6" s="1140"/>
      <c r="R6" s="1139" t="s">
        <v>102</v>
      </c>
      <c r="S6" s="1139"/>
      <c r="T6" s="1139"/>
      <c r="U6" s="1140"/>
      <c r="V6" s="128" t="s">
        <v>103</v>
      </c>
      <c r="W6" s="128"/>
      <c r="X6" s="128"/>
      <c r="Y6" s="128"/>
      <c r="Z6" s="128"/>
      <c r="AA6" s="128"/>
      <c r="AB6" s="1140"/>
      <c r="AC6" s="1141" t="s">
        <v>709</v>
      </c>
      <c r="AD6" s="1141"/>
      <c r="AE6" s="1141"/>
      <c r="AF6" s="1140"/>
      <c r="AG6" s="218" t="s">
        <v>1084</v>
      </c>
    </row>
    <row r="7" spans="1:33" s="126" customFormat="1" ht="15.75" customHeight="1">
      <c r="A7" s="1142"/>
      <c r="B7" s="216"/>
      <c r="C7" s="216"/>
      <c r="D7" s="216"/>
      <c r="E7" s="1143"/>
      <c r="F7" s="216"/>
      <c r="G7" s="216"/>
      <c r="H7" s="216"/>
      <c r="I7" s="1143"/>
      <c r="J7" s="216"/>
      <c r="K7" s="216"/>
      <c r="L7" s="216"/>
      <c r="M7" s="1143"/>
      <c r="N7" s="216"/>
      <c r="O7" s="216"/>
      <c r="P7" s="216"/>
      <c r="Q7" s="1143"/>
      <c r="R7" s="216"/>
      <c r="S7" s="216"/>
      <c r="T7" s="216"/>
      <c r="U7" s="1143"/>
      <c r="V7" s="1144" t="s">
        <v>1085</v>
      </c>
      <c r="W7" s="1144"/>
      <c r="X7" s="1144"/>
      <c r="Y7" s="1144" t="s">
        <v>1086</v>
      </c>
      <c r="Z7" s="1144"/>
      <c r="AA7" s="1144"/>
      <c r="AB7" s="1143"/>
      <c r="AC7" s="1145"/>
      <c r="AD7" s="1145"/>
      <c r="AE7" s="1145"/>
      <c r="AF7" s="1143"/>
      <c r="AG7" s="1146"/>
    </row>
    <row r="8" spans="1:33" s="126" customFormat="1" ht="54.95" customHeight="1">
      <c r="A8" s="232"/>
      <c r="B8" s="221" t="s">
        <v>1071</v>
      </c>
      <c r="C8" s="1147" t="s">
        <v>1087</v>
      </c>
      <c r="D8" s="221" t="s">
        <v>1088</v>
      </c>
      <c r="E8" s="221"/>
      <c r="F8" s="221" t="s">
        <v>1071</v>
      </c>
      <c r="G8" s="1147" t="s">
        <v>1087</v>
      </c>
      <c r="H8" s="221" t="s">
        <v>1088</v>
      </c>
      <c r="I8" s="221"/>
      <c r="J8" s="221" t="s">
        <v>1071</v>
      </c>
      <c r="K8" s="1147" t="s">
        <v>1087</v>
      </c>
      <c r="L8" s="221" t="s">
        <v>1088</v>
      </c>
      <c r="M8" s="221"/>
      <c r="N8" s="221" t="s">
        <v>1071</v>
      </c>
      <c r="O8" s="1147" t="s">
        <v>1087</v>
      </c>
      <c r="P8" s="221" t="s">
        <v>1088</v>
      </c>
      <c r="Q8" s="221"/>
      <c r="R8" s="221" t="s">
        <v>1071</v>
      </c>
      <c r="S8" s="1147" t="s">
        <v>1087</v>
      </c>
      <c r="T8" s="221" t="s">
        <v>1088</v>
      </c>
      <c r="U8" s="221"/>
      <c r="V8" s="221" t="s">
        <v>1071</v>
      </c>
      <c r="W8" s="1147" t="s">
        <v>1087</v>
      </c>
      <c r="X8" s="221" t="s">
        <v>1088</v>
      </c>
      <c r="Y8" s="1148" t="s">
        <v>1071</v>
      </c>
      <c r="Z8" s="1149" t="s">
        <v>1087</v>
      </c>
      <c r="AA8" s="1148" t="s">
        <v>1088</v>
      </c>
      <c r="AB8" s="221"/>
      <c r="AC8" s="221" t="s">
        <v>1071</v>
      </c>
      <c r="AD8" s="1147" t="s">
        <v>1087</v>
      </c>
      <c r="AE8" s="221" t="s">
        <v>1088</v>
      </c>
      <c r="AF8" s="221"/>
      <c r="AG8" s="220"/>
    </row>
    <row r="9" spans="1:33" s="126" customFormat="1" ht="6" customHeight="1">
      <c r="B9" s="233"/>
      <c r="C9" s="1150"/>
      <c r="D9" s="1150"/>
      <c r="E9" s="1150"/>
      <c r="F9" s="1150"/>
      <c r="G9" s="1150"/>
      <c r="H9" s="1150"/>
      <c r="I9" s="1150"/>
      <c r="J9" s="1150"/>
      <c r="K9" s="1150"/>
      <c r="L9" s="1150"/>
      <c r="M9" s="1150"/>
      <c r="N9" s="1150"/>
      <c r="O9" s="1150"/>
      <c r="P9" s="1150"/>
      <c r="Q9" s="1150"/>
      <c r="R9" s="1150"/>
      <c r="S9" s="1150"/>
      <c r="T9" s="1150"/>
      <c r="U9" s="1150"/>
      <c r="V9" s="1150"/>
      <c r="W9" s="1150"/>
      <c r="X9" s="1150"/>
      <c r="Y9" s="1150"/>
      <c r="Z9" s="1150"/>
      <c r="AA9" s="1150"/>
      <c r="AB9" s="1150"/>
      <c r="AC9" s="1150"/>
      <c r="AD9" s="1150"/>
      <c r="AE9" s="1150"/>
      <c r="AF9" s="1150"/>
      <c r="AG9" s="1151"/>
    </row>
    <row r="10" spans="1:33" s="143" customFormat="1" ht="20.100000000000001" customHeight="1">
      <c r="A10" s="1152" t="s">
        <v>29</v>
      </c>
      <c r="B10" s="1152">
        <v>21144498.760000002</v>
      </c>
      <c r="C10" s="1152">
        <v>41283.584999999999</v>
      </c>
      <c r="D10" s="1152">
        <v>17436.236000000001</v>
      </c>
      <c r="E10" s="1152"/>
      <c r="F10" s="1152">
        <v>10578339.107000001</v>
      </c>
      <c r="G10" s="1152">
        <v>268297.348</v>
      </c>
      <c r="H10" s="1152">
        <v>264897.397</v>
      </c>
      <c r="I10" s="1152"/>
      <c r="J10" s="1152">
        <v>5523935.3219999997</v>
      </c>
      <c r="K10" s="1152">
        <v>465408.00900000002</v>
      </c>
      <c r="L10" s="1152">
        <v>1529443.557</v>
      </c>
      <c r="M10" s="1152"/>
      <c r="N10" s="1152">
        <v>7355532.9869999997</v>
      </c>
      <c r="O10" s="1152">
        <v>524129.723</v>
      </c>
      <c r="P10" s="1152">
        <v>566723.924</v>
      </c>
      <c r="Q10" s="1152"/>
      <c r="R10" s="1152">
        <v>38673.171999999999</v>
      </c>
      <c r="S10" s="1152">
        <v>378.05599999999998</v>
      </c>
      <c r="T10" s="1152">
        <v>4313.5249999999996</v>
      </c>
      <c r="U10" s="1152"/>
      <c r="V10" s="1152">
        <v>3204172.7989699999</v>
      </c>
      <c r="W10" s="1152">
        <v>0</v>
      </c>
      <c r="X10" s="1152">
        <v>102110.90051000001</v>
      </c>
      <c r="Y10" s="1152">
        <v>9418199.7775200009</v>
      </c>
      <c r="Z10" s="1152">
        <v>199675.79684</v>
      </c>
      <c r="AA10" s="1152">
        <v>247098.85535</v>
      </c>
      <c r="AB10" s="1152"/>
      <c r="AC10" s="1152">
        <v>16296958.548</v>
      </c>
      <c r="AD10" s="1152">
        <v>379865.19300000003</v>
      </c>
      <c r="AE10" s="1152">
        <v>354539.90899999999</v>
      </c>
      <c r="AF10" s="1152"/>
      <c r="AG10" s="1153">
        <v>78525912.496999994</v>
      </c>
    </row>
    <row r="11" spans="1:33" s="143" customFormat="1" ht="20.100000000000001" customHeight="1">
      <c r="A11" s="1152" t="s">
        <v>30</v>
      </c>
      <c r="B11" s="1152">
        <v>72981.133000000002</v>
      </c>
      <c r="C11" s="1152">
        <v>0</v>
      </c>
      <c r="D11" s="1152">
        <v>7.3999999999999996E-2</v>
      </c>
      <c r="E11" s="1152"/>
      <c r="F11" s="1152">
        <v>115986.027</v>
      </c>
      <c r="G11" s="1152">
        <v>7955.9139999999998</v>
      </c>
      <c r="H11" s="1152">
        <v>2812.319</v>
      </c>
      <c r="I11" s="1152"/>
      <c r="J11" s="1152">
        <v>36634.972999999998</v>
      </c>
      <c r="K11" s="1152">
        <v>1958.7950000000001</v>
      </c>
      <c r="L11" s="1152">
        <v>3947.8490000000002</v>
      </c>
      <c r="M11" s="1152"/>
      <c r="N11" s="1152">
        <v>12447.813</v>
      </c>
      <c r="O11" s="1152">
        <v>4.6559999999999997</v>
      </c>
      <c r="P11" s="1152">
        <v>25461.649000000001</v>
      </c>
      <c r="Q11" s="1152"/>
      <c r="R11" s="1152">
        <v>0</v>
      </c>
      <c r="S11" s="1152">
        <v>0</v>
      </c>
      <c r="T11" s="1152">
        <v>11.579000000000001</v>
      </c>
      <c r="U11" s="1152"/>
      <c r="V11" s="1152">
        <v>3135.6385299999997</v>
      </c>
      <c r="W11" s="1152">
        <v>0</v>
      </c>
      <c r="X11" s="1152">
        <v>200.3751</v>
      </c>
      <c r="Y11" s="1152">
        <v>1322934.2145499999</v>
      </c>
      <c r="Z11" s="1152">
        <v>50342.019310000003</v>
      </c>
      <c r="AA11" s="1152">
        <v>54201.637350000005</v>
      </c>
      <c r="AB11" s="1152"/>
      <c r="AC11" s="1152">
        <v>99685.006999999998</v>
      </c>
      <c r="AD11" s="1152">
        <v>293.96899999999999</v>
      </c>
      <c r="AE11" s="1152">
        <v>7106.4960000000001</v>
      </c>
      <c r="AF11" s="1152"/>
      <c r="AG11" s="1153">
        <v>1818102.145</v>
      </c>
    </row>
    <row r="12" spans="1:33" s="143" customFormat="1" ht="20.100000000000001" customHeight="1">
      <c r="A12" s="1154" t="s">
        <v>31</v>
      </c>
      <c r="B12" s="1152">
        <v>40342046.406000003</v>
      </c>
      <c r="C12" s="1152">
        <v>320439.13699999999</v>
      </c>
      <c r="D12" s="1152">
        <v>90106.433999999994</v>
      </c>
      <c r="E12" s="1152"/>
      <c r="F12" s="1152">
        <v>12798285.460000001</v>
      </c>
      <c r="G12" s="1152">
        <v>287744.66700000002</v>
      </c>
      <c r="H12" s="1152">
        <v>136905.15900000001</v>
      </c>
      <c r="I12" s="1152"/>
      <c r="J12" s="1152">
        <v>3894975.8339999998</v>
      </c>
      <c r="K12" s="1152">
        <v>55626.409</v>
      </c>
      <c r="L12" s="1152">
        <v>157870.27799999999</v>
      </c>
      <c r="M12" s="1152"/>
      <c r="N12" s="1152">
        <v>16876432.548999999</v>
      </c>
      <c r="O12" s="1152">
        <v>689195.36100000003</v>
      </c>
      <c r="P12" s="1152">
        <v>2786882.0240000002</v>
      </c>
      <c r="Q12" s="1152"/>
      <c r="R12" s="1152">
        <v>150775.70600000001</v>
      </c>
      <c r="S12" s="1152">
        <v>1220.9860000000001</v>
      </c>
      <c r="T12" s="1152">
        <v>16068.798000000001</v>
      </c>
      <c r="U12" s="1152"/>
      <c r="V12" s="1152">
        <v>5583313.1760100005</v>
      </c>
      <c r="W12" s="1152">
        <v>652.41745000000003</v>
      </c>
      <c r="X12" s="1152">
        <v>289697.80238000001</v>
      </c>
      <c r="Y12" s="1152">
        <v>11804052.053850001</v>
      </c>
      <c r="Z12" s="1152">
        <v>513699.15203</v>
      </c>
      <c r="AA12" s="1152">
        <v>345320.07358999999</v>
      </c>
      <c r="AB12" s="1152"/>
      <c r="AC12" s="1152">
        <v>20965326.134</v>
      </c>
      <c r="AD12" s="1152">
        <v>224758.258</v>
      </c>
      <c r="AE12" s="1152">
        <v>643773.77899999998</v>
      </c>
      <c r="AF12" s="1152"/>
      <c r="AG12" s="1153">
        <v>118975168.06200001</v>
      </c>
    </row>
    <row r="13" spans="1:33" s="143" customFormat="1" ht="20.100000000000001" customHeight="1">
      <c r="A13" s="290" t="s">
        <v>32</v>
      </c>
      <c r="B13" s="1152">
        <v>1213931.7</v>
      </c>
      <c r="C13" s="1152">
        <v>0</v>
      </c>
      <c r="D13" s="1152">
        <v>0.27</v>
      </c>
      <c r="E13" s="1152"/>
      <c r="F13" s="1152">
        <v>714780.36600000004</v>
      </c>
      <c r="G13" s="1152">
        <v>24118.505000000001</v>
      </c>
      <c r="H13" s="1152">
        <v>13161.915999999999</v>
      </c>
      <c r="I13" s="1152"/>
      <c r="J13" s="1152">
        <v>238830.226</v>
      </c>
      <c r="K13" s="1152">
        <v>46051.584000000003</v>
      </c>
      <c r="L13" s="1152">
        <v>80699.995999999999</v>
      </c>
      <c r="M13" s="1152"/>
      <c r="N13" s="1152">
        <v>131201.34400000001</v>
      </c>
      <c r="O13" s="1152">
        <v>52170.919000000002</v>
      </c>
      <c r="P13" s="1152">
        <v>251582.76699999999</v>
      </c>
      <c r="Q13" s="1152"/>
      <c r="R13" s="1152">
        <v>3421.1109999999999</v>
      </c>
      <c r="S13" s="1152">
        <v>528.25199999999995</v>
      </c>
      <c r="T13" s="1152">
        <v>1272.537</v>
      </c>
      <c r="U13" s="1152"/>
      <c r="V13" s="1152">
        <v>802133.86057000002</v>
      </c>
      <c r="W13" s="1152">
        <v>0</v>
      </c>
      <c r="X13" s="1152">
        <v>37578.216460000003</v>
      </c>
      <c r="Y13" s="1152">
        <v>2773030.4387800004</v>
      </c>
      <c r="Z13" s="1152">
        <v>154388.93555000002</v>
      </c>
      <c r="AA13" s="1152">
        <v>99059.466159999996</v>
      </c>
      <c r="AB13" s="1152"/>
      <c r="AC13" s="1152">
        <v>1502675.4850000001</v>
      </c>
      <c r="AD13" s="1152">
        <v>2155.3870000000002</v>
      </c>
      <c r="AE13" s="1152">
        <v>75975.361000000004</v>
      </c>
      <c r="AF13" s="1152"/>
      <c r="AG13" s="1153">
        <v>8218748.6509999996</v>
      </c>
    </row>
    <row r="14" spans="1:33" s="143" customFormat="1" ht="20.100000000000001" customHeight="1">
      <c r="A14" s="1152" t="s">
        <v>33</v>
      </c>
      <c r="B14" s="1152">
        <v>4808586.0360000003</v>
      </c>
      <c r="C14" s="1152">
        <v>4250.51</v>
      </c>
      <c r="D14" s="1152">
        <v>38198.072999999997</v>
      </c>
      <c r="E14" s="1152"/>
      <c r="F14" s="1152">
        <v>2398563.3769999999</v>
      </c>
      <c r="G14" s="1152">
        <v>54383.186000000002</v>
      </c>
      <c r="H14" s="1152">
        <v>17299.987000000001</v>
      </c>
      <c r="I14" s="1152"/>
      <c r="J14" s="1152">
        <v>878767.81900000002</v>
      </c>
      <c r="K14" s="1152">
        <v>13463.169</v>
      </c>
      <c r="L14" s="1152">
        <v>68218.764999999999</v>
      </c>
      <c r="M14" s="1152"/>
      <c r="N14" s="1152">
        <v>458722.45199999999</v>
      </c>
      <c r="O14" s="1152">
        <v>24973.343000000001</v>
      </c>
      <c r="P14" s="1152">
        <v>272333.68199999997</v>
      </c>
      <c r="Q14" s="1152"/>
      <c r="R14" s="1152">
        <v>920.03700000000003</v>
      </c>
      <c r="S14" s="1152">
        <v>0</v>
      </c>
      <c r="T14" s="1152">
        <v>198.25700000000001</v>
      </c>
      <c r="U14" s="1152"/>
      <c r="V14" s="1152">
        <v>261213.60386999999</v>
      </c>
      <c r="W14" s="1152">
        <v>0</v>
      </c>
      <c r="X14" s="1152">
        <v>15588.275119999998</v>
      </c>
      <c r="Y14" s="1152">
        <v>1682613.72166</v>
      </c>
      <c r="Z14" s="1152">
        <v>13772.246029999998</v>
      </c>
      <c r="AA14" s="1152">
        <v>49924.794110000003</v>
      </c>
      <c r="AB14" s="1152"/>
      <c r="AC14" s="1152">
        <v>3184303.071</v>
      </c>
      <c r="AD14" s="1152">
        <v>50478.561999999998</v>
      </c>
      <c r="AE14" s="1152">
        <v>108811.818</v>
      </c>
      <c r="AF14" s="1152"/>
      <c r="AG14" s="1153">
        <v>14405584.794</v>
      </c>
    </row>
    <row r="15" spans="1:33" s="143" customFormat="1" ht="20.100000000000001" customHeight="1">
      <c r="A15" s="1152" t="s">
        <v>114</v>
      </c>
      <c r="B15" s="1152">
        <v>15918993.925000001</v>
      </c>
      <c r="C15" s="1152">
        <v>31409.573</v>
      </c>
      <c r="D15" s="1152">
        <v>22118.722000000002</v>
      </c>
      <c r="E15" s="1152"/>
      <c r="F15" s="1152">
        <v>3542576.358</v>
      </c>
      <c r="G15" s="1152">
        <v>84496.251999999993</v>
      </c>
      <c r="H15" s="1152">
        <v>148373.84099999999</v>
      </c>
      <c r="I15" s="1152"/>
      <c r="J15" s="1152">
        <v>1699457.321</v>
      </c>
      <c r="K15" s="1152">
        <v>112577.613</v>
      </c>
      <c r="L15" s="1152">
        <v>507294.84399999998</v>
      </c>
      <c r="M15" s="1152"/>
      <c r="N15" s="1152">
        <v>4070885.4750000001</v>
      </c>
      <c r="O15" s="1152">
        <v>694987.51100000006</v>
      </c>
      <c r="P15" s="1152">
        <v>803831.77500000002</v>
      </c>
      <c r="Q15" s="1152"/>
      <c r="R15" s="1152">
        <v>11907.012000000001</v>
      </c>
      <c r="S15" s="1152">
        <v>1209.239</v>
      </c>
      <c r="T15" s="1152">
        <v>2569.5630000000001</v>
      </c>
      <c r="U15" s="1152"/>
      <c r="V15" s="1152">
        <v>1293076.80629</v>
      </c>
      <c r="W15" s="1152">
        <v>0</v>
      </c>
      <c r="X15" s="1152">
        <v>66376.782479999994</v>
      </c>
      <c r="Y15" s="1152">
        <v>8157566.64224</v>
      </c>
      <c r="Z15" s="1152">
        <v>436585.62377999997</v>
      </c>
      <c r="AA15" s="1152">
        <v>256404.84839</v>
      </c>
      <c r="AB15" s="1152"/>
      <c r="AC15" s="1152">
        <v>10340247.267999999</v>
      </c>
      <c r="AD15" s="1152">
        <v>474923.80300000001</v>
      </c>
      <c r="AE15" s="1152">
        <v>307568.27299999999</v>
      </c>
      <c r="AF15" s="1152"/>
      <c r="AG15" s="1153">
        <v>48985439.081</v>
      </c>
    </row>
    <row r="16" spans="1:33" s="143" customFormat="1" ht="20.100000000000001" customHeight="1">
      <c r="A16" s="1152" t="s">
        <v>35</v>
      </c>
      <c r="B16" s="1152">
        <v>1113820.3570000001</v>
      </c>
      <c r="C16" s="1152">
        <v>0</v>
      </c>
      <c r="D16" s="1152">
        <v>0</v>
      </c>
      <c r="E16" s="1152"/>
      <c r="F16" s="1152">
        <v>554584.95400000003</v>
      </c>
      <c r="G16" s="1152">
        <v>0</v>
      </c>
      <c r="H16" s="1152">
        <v>0</v>
      </c>
      <c r="I16" s="1152"/>
      <c r="J16" s="1152">
        <v>48553.675999999999</v>
      </c>
      <c r="K16" s="1152">
        <v>0</v>
      </c>
      <c r="L16" s="1152">
        <v>0</v>
      </c>
      <c r="M16" s="1152"/>
      <c r="N16" s="1152">
        <v>439.14100000000002</v>
      </c>
      <c r="O16" s="1152">
        <v>0</v>
      </c>
      <c r="P16" s="1152">
        <v>0</v>
      </c>
      <c r="Q16" s="1152"/>
      <c r="R16" s="1152">
        <v>267.505</v>
      </c>
      <c r="S16" s="1152">
        <v>0</v>
      </c>
      <c r="T16" s="1152">
        <v>0</v>
      </c>
      <c r="U16" s="1152"/>
      <c r="V16" s="1152">
        <v>0</v>
      </c>
      <c r="W16" s="1152">
        <v>0</v>
      </c>
      <c r="X16" s="1152">
        <v>0</v>
      </c>
      <c r="Y16" s="1152">
        <v>0</v>
      </c>
      <c r="Z16" s="1152">
        <v>0</v>
      </c>
      <c r="AA16" s="1152">
        <v>0</v>
      </c>
      <c r="AB16" s="1152"/>
      <c r="AC16" s="1152">
        <v>0</v>
      </c>
      <c r="AD16" s="1152">
        <v>0</v>
      </c>
      <c r="AE16" s="1152">
        <v>0</v>
      </c>
      <c r="AF16" s="1152"/>
      <c r="AG16" s="1153">
        <v>1717665.635</v>
      </c>
    </row>
    <row r="17" spans="1:33" s="143" customFormat="1" ht="20.100000000000001" customHeight="1">
      <c r="A17" s="1152" t="s">
        <v>36</v>
      </c>
      <c r="B17" s="1152">
        <v>14037238.836999999</v>
      </c>
      <c r="C17" s="1152">
        <v>0</v>
      </c>
      <c r="D17" s="1152">
        <v>5005.2539999999999</v>
      </c>
      <c r="E17" s="1152"/>
      <c r="F17" s="1152">
        <v>3920849.2820000001</v>
      </c>
      <c r="G17" s="1152">
        <v>27035.768</v>
      </c>
      <c r="H17" s="1152">
        <v>182512.959</v>
      </c>
      <c r="I17" s="1152"/>
      <c r="J17" s="1152">
        <v>1711285.067</v>
      </c>
      <c r="K17" s="1152">
        <v>29807.929</v>
      </c>
      <c r="L17" s="1152">
        <v>230669.81599999999</v>
      </c>
      <c r="M17" s="1152"/>
      <c r="N17" s="1152">
        <v>1743731.0959999999</v>
      </c>
      <c r="O17" s="1152">
        <v>24168.738000000001</v>
      </c>
      <c r="P17" s="1152">
        <v>135229.54699999999</v>
      </c>
      <c r="Q17" s="1152"/>
      <c r="R17" s="1152">
        <v>14095.852000000001</v>
      </c>
      <c r="S17" s="1152">
        <v>139.88900000000001</v>
      </c>
      <c r="T17" s="1152">
        <v>2605.8449999999998</v>
      </c>
      <c r="U17" s="1152"/>
      <c r="V17" s="1152">
        <v>2645563.2727399999</v>
      </c>
      <c r="W17" s="1152">
        <v>0</v>
      </c>
      <c r="X17" s="1152">
        <v>190819.59779</v>
      </c>
      <c r="Y17" s="1152">
        <v>11602178.47294</v>
      </c>
      <c r="Z17" s="1152">
        <v>321559.52442999999</v>
      </c>
      <c r="AA17" s="1152">
        <v>309985.86274999997</v>
      </c>
      <c r="AB17" s="1152"/>
      <c r="AC17" s="1152">
        <v>10173191.33</v>
      </c>
      <c r="AD17" s="1152">
        <v>28728.044999999998</v>
      </c>
      <c r="AE17" s="1152">
        <v>319892.26400000002</v>
      </c>
      <c r="AF17" s="1152"/>
      <c r="AG17" s="1153">
        <v>47656294.256999999</v>
      </c>
    </row>
    <row r="18" spans="1:33" s="143" customFormat="1" ht="20.100000000000001" customHeight="1">
      <c r="A18" s="1152" t="s">
        <v>37</v>
      </c>
      <c r="B18" s="1152">
        <v>0</v>
      </c>
      <c r="C18" s="1152">
        <v>0</v>
      </c>
      <c r="D18" s="1152">
        <v>0</v>
      </c>
      <c r="E18" s="1152"/>
      <c r="F18" s="1152">
        <v>0</v>
      </c>
      <c r="G18" s="1152">
        <v>0</v>
      </c>
      <c r="H18" s="1152">
        <v>0</v>
      </c>
      <c r="I18" s="1152"/>
      <c r="J18" s="1152">
        <v>3375.491</v>
      </c>
      <c r="K18" s="1152">
        <v>0</v>
      </c>
      <c r="L18" s="1152">
        <v>0</v>
      </c>
      <c r="M18" s="1152"/>
      <c r="N18" s="1152">
        <v>7949103.6040000003</v>
      </c>
      <c r="O18" s="1152">
        <v>93421.455000000002</v>
      </c>
      <c r="P18" s="1152">
        <v>695212.76300000004</v>
      </c>
      <c r="Q18" s="1152"/>
      <c r="R18" s="1152">
        <v>2543513.585</v>
      </c>
      <c r="S18" s="1152">
        <v>9709.8709999999992</v>
      </c>
      <c r="T18" s="1152">
        <v>79735.731</v>
      </c>
      <c r="U18" s="1152"/>
      <c r="V18" s="1152">
        <v>30933.850280000002</v>
      </c>
      <c r="W18" s="1152">
        <v>64.661529999999999</v>
      </c>
      <c r="X18" s="1152">
        <v>1.1820200000000001</v>
      </c>
      <c r="Y18" s="1152">
        <v>312942.34849</v>
      </c>
      <c r="Z18" s="1152">
        <v>3964.5567000000001</v>
      </c>
      <c r="AA18" s="1152">
        <v>11182.641740000001</v>
      </c>
      <c r="AB18" s="1152"/>
      <c r="AC18" s="1152">
        <v>386800.95699999999</v>
      </c>
      <c r="AD18" s="1152">
        <v>1269.69</v>
      </c>
      <c r="AE18" s="1152">
        <v>28771.088</v>
      </c>
      <c r="AF18" s="1152"/>
      <c r="AG18" s="1153">
        <v>12150003.479</v>
      </c>
    </row>
    <row r="19" spans="1:33" s="143" customFormat="1" ht="20.100000000000001" customHeight="1">
      <c r="A19" s="1152" t="s">
        <v>38</v>
      </c>
      <c r="B19" s="1152">
        <v>1256181.5759999999</v>
      </c>
      <c r="C19" s="1152">
        <v>0</v>
      </c>
      <c r="D19" s="1152">
        <v>7484</v>
      </c>
      <c r="E19" s="1152"/>
      <c r="F19" s="1152">
        <v>369869.766</v>
      </c>
      <c r="G19" s="1152">
        <v>2664.7939999999999</v>
      </c>
      <c r="H19" s="1152">
        <v>1114.222</v>
      </c>
      <c r="I19" s="1152"/>
      <c r="J19" s="1152">
        <v>31155.61</v>
      </c>
      <c r="K19" s="1152">
        <v>11799.192999999999</v>
      </c>
      <c r="L19" s="1152">
        <v>45652.417000000001</v>
      </c>
      <c r="M19" s="1152"/>
      <c r="N19" s="1152">
        <v>2693.55</v>
      </c>
      <c r="O19" s="1152">
        <v>1433.3969999999999</v>
      </c>
      <c r="P19" s="1152">
        <v>778.25099999999998</v>
      </c>
      <c r="Q19" s="1152"/>
      <c r="R19" s="1152">
        <v>0</v>
      </c>
      <c r="S19" s="1152">
        <v>0</v>
      </c>
      <c r="T19" s="1152">
        <v>0</v>
      </c>
      <c r="U19" s="1152"/>
      <c r="V19" s="1152">
        <v>11568.596170000001</v>
      </c>
      <c r="W19" s="1152">
        <v>0</v>
      </c>
      <c r="X19" s="1152">
        <v>572.95817</v>
      </c>
      <c r="Y19" s="1152">
        <v>1545377.7907199999</v>
      </c>
      <c r="Z19" s="1152">
        <v>3452.7981</v>
      </c>
      <c r="AA19" s="1152">
        <v>18997.043170000001</v>
      </c>
      <c r="AB19" s="1152"/>
      <c r="AC19" s="1152">
        <v>536571.36399999994</v>
      </c>
      <c r="AD19" s="1152">
        <v>13908.87</v>
      </c>
      <c r="AE19" s="1152">
        <v>42034.133000000002</v>
      </c>
      <c r="AF19" s="1152"/>
      <c r="AG19" s="1153">
        <v>3903310.3369999998</v>
      </c>
    </row>
    <row r="20" spans="1:33" s="143" customFormat="1" ht="20.100000000000001" customHeight="1">
      <c r="A20" s="1152" t="s">
        <v>96</v>
      </c>
      <c r="B20" s="1152">
        <v>0</v>
      </c>
      <c r="C20" s="1152">
        <v>0</v>
      </c>
      <c r="D20" s="1152">
        <v>0</v>
      </c>
      <c r="E20" s="1152"/>
      <c r="F20" s="1152">
        <v>0</v>
      </c>
      <c r="G20" s="1152">
        <v>0</v>
      </c>
      <c r="H20" s="1152">
        <v>0</v>
      </c>
      <c r="I20" s="1152"/>
      <c r="J20" s="1152">
        <v>51.847000000000001</v>
      </c>
      <c r="K20" s="1152">
        <v>0</v>
      </c>
      <c r="L20" s="1152">
        <v>0</v>
      </c>
      <c r="M20" s="1152"/>
      <c r="N20" s="1152">
        <v>3191.9949999999999</v>
      </c>
      <c r="O20" s="1152">
        <v>0</v>
      </c>
      <c r="P20" s="1152">
        <v>809.31799999999998</v>
      </c>
      <c r="Q20" s="1152"/>
      <c r="R20" s="1152">
        <v>300.44499999999999</v>
      </c>
      <c r="S20" s="1152">
        <v>0</v>
      </c>
      <c r="T20" s="1152">
        <v>124.295</v>
      </c>
      <c r="U20" s="1152"/>
      <c r="V20" s="1152">
        <v>1626766.21294</v>
      </c>
      <c r="W20" s="1152">
        <v>41191.248619999998</v>
      </c>
      <c r="X20" s="1152">
        <v>57573.166899999997</v>
      </c>
      <c r="Y20" s="1152">
        <v>1583048.76113</v>
      </c>
      <c r="Z20" s="1152">
        <v>17273.976449999998</v>
      </c>
      <c r="AA20" s="1152">
        <v>56989.393520000005</v>
      </c>
      <c r="AB20" s="1152"/>
      <c r="AC20" s="1152">
        <v>25.384</v>
      </c>
      <c r="AD20" s="1152">
        <v>0</v>
      </c>
      <c r="AE20" s="1152">
        <v>0</v>
      </c>
      <c r="AF20" s="1152"/>
      <c r="AG20" s="1153">
        <v>3387346.0460000001</v>
      </c>
    </row>
    <row r="21" spans="1:33" s="143" customFormat="1" ht="20.100000000000001" customHeight="1">
      <c r="A21" s="1152" t="s">
        <v>116</v>
      </c>
      <c r="B21" s="1152">
        <v>3748697.233</v>
      </c>
      <c r="C21" s="1152">
        <v>0</v>
      </c>
      <c r="D21" s="1152">
        <v>74803.043000000005</v>
      </c>
      <c r="E21" s="1152"/>
      <c r="F21" s="1152">
        <v>1396906.7279999999</v>
      </c>
      <c r="G21" s="1152">
        <v>28549.352999999999</v>
      </c>
      <c r="H21" s="1152">
        <v>138981.51500000001</v>
      </c>
      <c r="I21" s="1152"/>
      <c r="J21" s="1152">
        <v>234572.37100000001</v>
      </c>
      <c r="K21" s="1152">
        <v>7388.1270000000004</v>
      </c>
      <c r="L21" s="1152">
        <v>61214.377</v>
      </c>
      <c r="M21" s="1152"/>
      <c r="N21" s="1152">
        <v>9.6300000000000008</v>
      </c>
      <c r="O21" s="1152">
        <v>0</v>
      </c>
      <c r="P21" s="1152">
        <v>53.286000000000001</v>
      </c>
      <c r="Q21" s="1152"/>
      <c r="R21" s="1152">
        <v>0</v>
      </c>
      <c r="S21" s="1152">
        <v>0</v>
      </c>
      <c r="T21" s="1152">
        <v>0</v>
      </c>
      <c r="U21" s="1152"/>
      <c r="V21" s="1152">
        <v>0</v>
      </c>
      <c r="W21" s="1152">
        <v>0</v>
      </c>
      <c r="X21" s="1152">
        <v>0</v>
      </c>
      <c r="Y21" s="1152">
        <v>68113.453999999998</v>
      </c>
      <c r="Z21" s="1152">
        <v>0</v>
      </c>
      <c r="AA21" s="1152">
        <v>307.68535000000003</v>
      </c>
      <c r="AB21" s="1152"/>
      <c r="AC21" s="1152">
        <v>0</v>
      </c>
      <c r="AD21" s="1152">
        <v>0</v>
      </c>
      <c r="AE21" s="1152">
        <v>0</v>
      </c>
      <c r="AF21" s="1152"/>
      <c r="AG21" s="1153">
        <v>5759596.807</v>
      </c>
    </row>
    <row r="22" spans="1:33" s="143" customFormat="1" ht="20.100000000000001" customHeight="1">
      <c r="A22" s="1152" t="s">
        <v>41</v>
      </c>
      <c r="B22" s="1152">
        <v>0</v>
      </c>
      <c r="C22" s="1152">
        <v>0</v>
      </c>
      <c r="D22" s="1152">
        <v>0</v>
      </c>
      <c r="E22" s="1152"/>
      <c r="F22" s="1152">
        <v>0</v>
      </c>
      <c r="G22" s="1152">
        <v>0</v>
      </c>
      <c r="H22" s="1152">
        <v>0</v>
      </c>
      <c r="I22" s="1152"/>
      <c r="J22" s="1152">
        <v>0</v>
      </c>
      <c r="K22" s="1152">
        <v>0</v>
      </c>
      <c r="L22" s="1152">
        <v>0</v>
      </c>
      <c r="M22" s="1152"/>
      <c r="N22" s="1152">
        <v>0</v>
      </c>
      <c r="O22" s="1152">
        <v>0</v>
      </c>
      <c r="P22" s="1152">
        <v>0</v>
      </c>
      <c r="Q22" s="1152"/>
      <c r="R22" s="1152">
        <v>0</v>
      </c>
      <c r="S22" s="1152">
        <v>0</v>
      </c>
      <c r="T22" s="1152">
        <v>0</v>
      </c>
      <c r="U22" s="1152"/>
      <c r="V22" s="1152">
        <v>555079.42986999999</v>
      </c>
      <c r="W22" s="1152">
        <v>0</v>
      </c>
      <c r="X22" s="1152">
        <v>25589.24812</v>
      </c>
      <c r="Y22" s="1152">
        <v>684342.59834000003</v>
      </c>
      <c r="Z22" s="1152">
        <v>25915.008570000002</v>
      </c>
      <c r="AA22" s="1152">
        <v>23714.724730000002</v>
      </c>
      <c r="AB22" s="1152"/>
      <c r="AC22" s="1152">
        <v>0</v>
      </c>
      <c r="AD22" s="1152">
        <v>0</v>
      </c>
      <c r="AE22" s="1152">
        <v>0</v>
      </c>
      <c r="AF22" s="1152"/>
      <c r="AG22" s="1153">
        <v>1314641.0090000001</v>
      </c>
    </row>
    <row r="23" spans="1:33" s="1155" customFormat="1" ht="20.100000000000001" customHeight="1">
      <c r="A23" s="27" t="s">
        <v>42</v>
      </c>
      <c r="B23" s="1152">
        <v>30839</v>
      </c>
      <c r="C23" s="1152">
        <v>0</v>
      </c>
      <c r="D23" s="1152">
        <v>0</v>
      </c>
      <c r="E23" s="1152"/>
      <c r="F23" s="1152">
        <v>49765.188000000002</v>
      </c>
      <c r="G23" s="1152">
        <v>0</v>
      </c>
      <c r="H23" s="1152">
        <v>0</v>
      </c>
      <c r="I23" s="1152"/>
      <c r="J23" s="1152">
        <v>19750.383999999998</v>
      </c>
      <c r="K23" s="1152">
        <v>0</v>
      </c>
      <c r="L23" s="1152">
        <v>1000</v>
      </c>
      <c r="M23" s="1152"/>
      <c r="N23" s="1152">
        <v>45585.072999999997</v>
      </c>
      <c r="O23" s="1152">
        <v>0</v>
      </c>
      <c r="P23" s="1152">
        <v>1329.961</v>
      </c>
      <c r="Q23" s="1152"/>
      <c r="R23" s="1152">
        <v>198.654</v>
      </c>
      <c r="S23" s="1152">
        <v>0</v>
      </c>
      <c r="T23" s="1152">
        <v>977.23</v>
      </c>
      <c r="U23" s="1152"/>
      <c r="V23" s="1152">
        <v>0</v>
      </c>
      <c r="W23" s="1152">
        <v>0</v>
      </c>
      <c r="X23" s="1152">
        <v>0</v>
      </c>
      <c r="Y23" s="1152">
        <v>506494.59392000001</v>
      </c>
      <c r="Z23" s="1152">
        <v>12687.7251</v>
      </c>
      <c r="AA23" s="1152">
        <v>27681.52205</v>
      </c>
      <c r="AB23" s="1152"/>
      <c r="AC23" s="1152">
        <v>0</v>
      </c>
      <c r="AD23" s="1152">
        <v>0</v>
      </c>
      <c r="AE23" s="1152">
        <v>0</v>
      </c>
      <c r="AF23" s="1152"/>
      <c r="AG23" s="1153">
        <v>696309.33400000003</v>
      </c>
    </row>
    <row r="24" spans="1:33" s="143" customFormat="1" ht="20.100000000000001" customHeight="1">
      <c r="A24" s="1152" t="s">
        <v>43</v>
      </c>
      <c r="B24" s="1152">
        <v>928326.59600000002</v>
      </c>
      <c r="C24" s="1152">
        <v>0</v>
      </c>
      <c r="D24" s="1152">
        <v>10927.892</v>
      </c>
      <c r="E24" s="1152"/>
      <c r="F24" s="1152">
        <v>125182.875</v>
      </c>
      <c r="G24" s="1152">
        <v>0</v>
      </c>
      <c r="H24" s="1152">
        <v>2235.8710000000001</v>
      </c>
      <c r="I24" s="1152"/>
      <c r="J24" s="1152">
        <v>0</v>
      </c>
      <c r="K24" s="1152">
        <v>0</v>
      </c>
      <c r="L24" s="1152">
        <v>0</v>
      </c>
      <c r="M24" s="1152"/>
      <c r="N24" s="1152">
        <v>0</v>
      </c>
      <c r="O24" s="1152">
        <v>0</v>
      </c>
      <c r="P24" s="1152">
        <v>0</v>
      </c>
      <c r="Q24" s="1152"/>
      <c r="R24" s="1152">
        <v>0</v>
      </c>
      <c r="S24" s="1152">
        <v>0</v>
      </c>
      <c r="T24" s="1152">
        <v>0</v>
      </c>
      <c r="U24" s="1152"/>
      <c r="V24" s="1152">
        <v>0</v>
      </c>
      <c r="W24" s="1152">
        <v>0</v>
      </c>
      <c r="X24" s="1152">
        <v>0</v>
      </c>
      <c r="Y24" s="1152">
        <v>0</v>
      </c>
      <c r="Z24" s="1152">
        <v>0</v>
      </c>
      <c r="AA24" s="1152">
        <v>0</v>
      </c>
      <c r="AB24" s="1152"/>
      <c r="AC24" s="1152">
        <v>0</v>
      </c>
      <c r="AD24" s="1152">
        <v>0</v>
      </c>
      <c r="AE24" s="1152">
        <v>0</v>
      </c>
      <c r="AF24" s="1152"/>
      <c r="AG24" s="1153">
        <v>1066673.2339999999</v>
      </c>
    </row>
    <row r="25" spans="1:33" s="143" customFormat="1" ht="20.100000000000001" customHeight="1">
      <c r="A25" s="1152" t="s">
        <v>44</v>
      </c>
      <c r="B25" s="1152">
        <v>220269.13699999999</v>
      </c>
      <c r="C25" s="1152">
        <v>0</v>
      </c>
      <c r="D25" s="1152">
        <v>0</v>
      </c>
      <c r="E25" s="1152"/>
      <c r="F25" s="1152">
        <v>0</v>
      </c>
      <c r="G25" s="1152">
        <v>0</v>
      </c>
      <c r="H25" s="1152">
        <v>0</v>
      </c>
      <c r="I25" s="1152"/>
      <c r="J25" s="1152">
        <v>0</v>
      </c>
      <c r="K25" s="1152">
        <v>0</v>
      </c>
      <c r="L25" s="1152">
        <v>0</v>
      </c>
      <c r="M25" s="1152"/>
      <c r="N25" s="1152">
        <v>0</v>
      </c>
      <c r="O25" s="1152">
        <v>0</v>
      </c>
      <c r="P25" s="1152">
        <v>0</v>
      </c>
      <c r="Q25" s="1152"/>
      <c r="R25" s="1152">
        <v>0</v>
      </c>
      <c r="S25" s="1152">
        <v>0</v>
      </c>
      <c r="T25" s="1152">
        <v>0</v>
      </c>
      <c r="U25" s="1152"/>
      <c r="V25" s="1152">
        <v>0</v>
      </c>
      <c r="W25" s="1152">
        <v>0</v>
      </c>
      <c r="X25" s="1152">
        <v>0</v>
      </c>
      <c r="Y25" s="1152">
        <v>0</v>
      </c>
      <c r="Z25" s="1152">
        <v>0</v>
      </c>
      <c r="AA25" s="1152">
        <v>0</v>
      </c>
      <c r="AB25" s="1152"/>
      <c r="AC25" s="1152">
        <v>0</v>
      </c>
      <c r="AD25" s="1152">
        <v>0</v>
      </c>
      <c r="AE25" s="1152">
        <v>0</v>
      </c>
      <c r="AF25" s="1152"/>
      <c r="AG25" s="1153">
        <v>220269.13699999999</v>
      </c>
    </row>
    <row r="26" spans="1:33" s="143" customFormat="1" ht="20.100000000000001" customHeight="1">
      <c r="A26" s="1152" t="s">
        <v>45</v>
      </c>
      <c r="B26" s="1152">
        <v>1227706.689</v>
      </c>
      <c r="C26" s="1152">
        <v>0</v>
      </c>
      <c r="D26" s="1152">
        <v>17435.661</v>
      </c>
      <c r="E26" s="1152"/>
      <c r="F26" s="1152">
        <v>179598.40100000001</v>
      </c>
      <c r="G26" s="1152">
        <v>0</v>
      </c>
      <c r="H26" s="1152">
        <v>15301.616</v>
      </c>
      <c r="I26" s="1152"/>
      <c r="J26" s="1152">
        <v>0</v>
      </c>
      <c r="K26" s="1152">
        <v>0</v>
      </c>
      <c r="L26" s="1152">
        <v>0</v>
      </c>
      <c r="M26" s="1152"/>
      <c r="N26" s="1152">
        <v>0</v>
      </c>
      <c r="O26" s="1152">
        <v>0</v>
      </c>
      <c r="P26" s="1152">
        <v>0</v>
      </c>
      <c r="Q26" s="1152"/>
      <c r="R26" s="1152">
        <v>0</v>
      </c>
      <c r="S26" s="1152">
        <v>0</v>
      </c>
      <c r="T26" s="1152">
        <v>0</v>
      </c>
      <c r="U26" s="1152"/>
      <c r="V26" s="1152">
        <v>0</v>
      </c>
      <c r="W26" s="1152">
        <v>0</v>
      </c>
      <c r="X26" s="1152">
        <v>0</v>
      </c>
      <c r="Y26" s="1152">
        <v>0</v>
      </c>
      <c r="Z26" s="1152">
        <v>0</v>
      </c>
      <c r="AA26" s="1152">
        <v>0</v>
      </c>
      <c r="AB26" s="1152"/>
      <c r="AC26" s="1152">
        <v>0</v>
      </c>
      <c r="AD26" s="1152">
        <v>0</v>
      </c>
      <c r="AE26" s="1152">
        <v>0</v>
      </c>
      <c r="AF26" s="1152"/>
      <c r="AG26" s="1153">
        <v>1440042.3689999999</v>
      </c>
    </row>
    <row r="27" spans="1:33" s="143" customFormat="1" ht="28.5" customHeight="1" thickBot="1">
      <c r="A27" s="1156" t="s">
        <v>46</v>
      </c>
      <c r="B27" s="1156">
        <v>106064117.38499999</v>
      </c>
      <c r="C27" s="1156">
        <v>397382.80499999999</v>
      </c>
      <c r="D27" s="1156">
        <v>283515.65900000004</v>
      </c>
      <c r="E27" s="1156"/>
      <c r="F27" s="1156">
        <v>36745287.889000006</v>
      </c>
      <c r="G27" s="1156">
        <v>785245.78700000001</v>
      </c>
      <c r="H27" s="1156">
        <v>923596.80200000014</v>
      </c>
      <c r="I27" s="1156"/>
      <c r="J27" s="1156">
        <v>14321345.941</v>
      </c>
      <c r="K27" s="1156">
        <v>744080.82799999998</v>
      </c>
      <c r="L27" s="1156">
        <v>2686011.8989999997</v>
      </c>
      <c r="M27" s="1156"/>
      <c r="N27" s="1156">
        <v>38649976.708999999</v>
      </c>
      <c r="O27" s="1156">
        <v>2104485.1030000001</v>
      </c>
      <c r="P27" s="1156">
        <v>5540228.9470000016</v>
      </c>
      <c r="Q27" s="1156"/>
      <c r="R27" s="1156">
        <v>2764073.0789999999</v>
      </c>
      <c r="S27" s="1156">
        <v>13186.293</v>
      </c>
      <c r="T27" s="1156">
        <v>107877.36</v>
      </c>
      <c r="U27" s="1156"/>
      <c r="V27" s="1156">
        <v>16016957.246240005</v>
      </c>
      <c r="W27" s="1156">
        <v>41908.327599999997</v>
      </c>
      <c r="X27" s="1156">
        <v>786108.50504999992</v>
      </c>
      <c r="Y27" s="1156">
        <v>51460894.868139997</v>
      </c>
      <c r="Z27" s="1156">
        <v>1753317.36289</v>
      </c>
      <c r="AA27" s="1156">
        <v>1500868.5482599996</v>
      </c>
      <c r="AB27" s="1156"/>
      <c r="AC27" s="1156">
        <v>63485784.548</v>
      </c>
      <c r="AD27" s="1156">
        <v>1176381.777</v>
      </c>
      <c r="AE27" s="1156">
        <v>1888473.1209999998</v>
      </c>
      <c r="AF27" s="1157"/>
      <c r="AG27" s="1156">
        <v>350241106.87400001</v>
      </c>
    </row>
    <row r="28" spans="1:33" s="143" customFormat="1">
      <c r="A28" s="1152" t="s">
        <v>154</v>
      </c>
      <c r="B28" s="1158"/>
      <c r="R28" s="1158"/>
      <c r="T28" s="1158"/>
      <c r="Y28" s="1152"/>
      <c r="Z28" s="1152"/>
      <c r="AA28" s="1152"/>
      <c r="AE28" s="1158"/>
    </row>
    <row r="29" spans="1:33" s="126" customFormat="1">
      <c r="A29" s="422" t="s">
        <v>172</v>
      </c>
      <c r="B29" s="422"/>
      <c r="C29" s="422"/>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row>
    <row r="30" spans="1:33" s="126" customFormat="1">
      <c r="A30" s="422"/>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row>
    <row r="31" spans="1:33" s="126" customFormat="1">
      <c r="A31" s="883"/>
      <c r="B31" s="1159"/>
      <c r="C31" s="1159"/>
      <c r="D31" s="1159"/>
      <c r="E31" s="1159"/>
      <c r="F31" s="1159"/>
      <c r="G31" s="1159"/>
      <c r="H31" s="1159"/>
      <c r="I31" s="1159"/>
      <c r="J31" s="1159"/>
      <c r="K31" s="1159"/>
      <c r="L31" s="1159"/>
      <c r="M31" s="1159"/>
      <c r="N31" s="1159"/>
      <c r="O31" s="1159"/>
      <c r="P31" s="1159"/>
      <c r="Q31" s="1159"/>
      <c r="R31" s="1159"/>
      <c r="S31" s="1159"/>
      <c r="T31" s="1159"/>
      <c r="U31" s="1159"/>
      <c r="V31" s="1159"/>
      <c r="W31" s="1159"/>
      <c r="X31" s="1159"/>
      <c r="Y31" s="1159"/>
      <c r="Z31" s="1159"/>
      <c r="AA31" s="1159"/>
      <c r="AB31" s="1159"/>
      <c r="AC31" s="1159"/>
      <c r="AD31" s="1159"/>
      <c r="AE31" s="1159"/>
      <c r="AF31" s="1159"/>
      <c r="AG31" s="1159"/>
    </row>
    <row r="32" spans="1:33" s="126" customFormat="1">
      <c r="Y32" s="1159"/>
    </row>
    <row r="33" spans="25:25" s="126" customFormat="1">
      <c r="Y33" s="1159"/>
    </row>
    <row r="34" spans="25:25" s="126" customFormat="1">
      <c r="Y34" s="1159"/>
    </row>
    <row r="35" spans="25:25" s="126" customFormat="1">
      <c r="Y35" s="1159"/>
    </row>
    <row r="36" spans="25:25" s="126" customFormat="1">
      <c r="Y36" s="1159"/>
    </row>
    <row r="37" spans="25:25" s="126" customFormat="1">
      <c r="Y37" s="1159"/>
    </row>
    <row r="38" spans="25:25">
      <c r="Y38" s="1159"/>
    </row>
    <row r="39" spans="25:25">
      <c r="Y39" s="1159"/>
    </row>
    <row r="40" spans="25:25">
      <c r="Y40" s="1159"/>
    </row>
    <row r="41" spans="25:25">
      <c r="Y41" s="1159"/>
    </row>
    <row r="42" spans="25:25">
      <c r="Y42" s="1159"/>
    </row>
    <row r="43" spans="25:25">
      <c r="Y43" s="1159"/>
    </row>
    <row r="44" spans="25:25">
      <c r="Y44" s="1159"/>
    </row>
  </sheetData>
  <mergeCells count="14">
    <mergeCell ref="AG6:AG8"/>
    <mergeCell ref="V7:X7"/>
    <mergeCell ref="Y7:AA7"/>
    <mergeCell ref="A29:AG30"/>
    <mergeCell ref="A2:AG2"/>
    <mergeCell ref="A3:AG3"/>
    <mergeCell ref="A6:A8"/>
    <mergeCell ref="B6:D6"/>
    <mergeCell ref="F6:H6"/>
    <mergeCell ref="J6:L6"/>
    <mergeCell ref="N6:P6"/>
    <mergeCell ref="R6:T6"/>
    <mergeCell ref="V6:AA6"/>
    <mergeCell ref="AC6:AE6"/>
  </mergeCells>
  <hyperlinks>
    <hyperlink ref="A1" location="Índice!A1" display="Volver al Índice" xr:uid="{3A0EF1F0-7FD3-4504-ABF4-9B4EE6B6FFF9}"/>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66A26-E68F-4AED-BA1E-5F823A4C66E2}">
  <dimension ref="A1:K72"/>
  <sheetViews>
    <sheetView showGridLines="0" zoomScale="85" zoomScaleNormal="85" workbookViewId="0"/>
  </sheetViews>
  <sheetFormatPr baseColWidth="10" defaultRowHeight="12.75"/>
  <cols>
    <col min="1" max="1" width="38.5703125" style="7" customWidth="1"/>
    <col min="2" max="6" width="19.42578125" style="7" customWidth="1"/>
    <col min="7" max="7" width="17.5703125" style="7" customWidth="1"/>
    <col min="8" max="8" width="12.140625" style="7" bestFit="1" customWidth="1"/>
    <col min="9" max="9" width="10.5703125" style="7" bestFit="1" customWidth="1"/>
    <col min="10" max="10" width="9.5703125" style="7" bestFit="1" customWidth="1"/>
    <col min="11" max="11" width="11" style="7" bestFit="1" customWidth="1"/>
    <col min="12" max="15" width="9.5703125" style="7" bestFit="1" customWidth="1"/>
    <col min="16" max="16" width="10.5703125" style="7" bestFit="1" customWidth="1"/>
    <col min="17" max="20" width="9.5703125" style="7" bestFit="1" customWidth="1"/>
    <col min="21" max="256" width="11.42578125" style="7"/>
    <col min="257" max="257" width="38.5703125" style="7" customWidth="1"/>
    <col min="258" max="262" width="19.42578125" style="7" customWidth="1"/>
    <col min="263" max="263" width="17.5703125" style="7" customWidth="1"/>
    <col min="264" max="264" width="12.140625" style="7" bestFit="1" customWidth="1"/>
    <col min="265" max="265" width="10.5703125" style="7" bestFit="1" customWidth="1"/>
    <col min="266" max="266" width="9.5703125" style="7" bestFit="1" customWidth="1"/>
    <col min="267" max="267" width="11" style="7" bestFit="1" customWidth="1"/>
    <col min="268" max="271" width="9.5703125" style="7" bestFit="1" customWidth="1"/>
    <col min="272" max="272" width="10.5703125" style="7" bestFit="1" customWidth="1"/>
    <col min="273" max="276" width="9.5703125" style="7" bestFit="1" customWidth="1"/>
    <col min="277" max="512" width="11.42578125" style="7"/>
    <col min="513" max="513" width="38.5703125" style="7" customWidth="1"/>
    <col min="514" max="518" width="19.42578125" style="7" customWidth="1"/>
    <col min="519" max="519" width="17.5703125" style="7" customWidth="1"/>
    <col min="520" max="520" width="12.140625" style="7" bestFit="1" customWidth="1"/>
    <col min="521" max="521" width="10.5703125" style="7" bestFit="1" customWidth="1"/>
    <col min="522" max="522" width="9.5703125" style="7" bestFit="1" customWidth="1"/>
    <col min="523" max="523" width="11" style="7" bestFit="1" customWidth="1"/>
    <col min="524" max="527" width="9.5703125" style="7" bestFit="1" customWidth="1"/>
    <col min="528" max="528" width="10.5703125" style="7" bestFit="1" customWidth="1"/>
    <col min="529" max="532" width="9.5703125" style="7" bestFit="1" customWidth="1"/>
    <col min="533" max="768" width="11.42578125" style="7"/>
    <col min="769" max="769" width="38.5703125" style="7" customWidth="1"/>
    <col min="770" max="774" width="19.42578125" style="7" customWidth="1"/>
    <col min="775" max="775" width="17.5703125" style="7" customWidth="1"/>
    <col min="776" max="776" width="12.140625" style="7" bestFit="1" customWidth="1"/>
    <col min="777" max="777" width="10.5703125" style="7" bestFit="1" customWidth="1"/>
    <col min="778" max="778" width="9.5703125" style="7" bestFit="1" customWidth="1"/>
    <col min="779" max="779" width="11" style="7" bestFit="1" customWidth="1"/>
    <col min="780" max="783" width="9.5703125" style="7" bestFit="1" customWidth="1"/>
    <col min="784" max="784" width="10.5703125" style="7" bestFit="1" customWidth="1"/>
    <col min="785" max="788" width="9.5703125" style="7" bestFit="1" customWidth="1"/>
    <col min="789" max="1024" width="11.42578125" style="7"/>
    <col min="1025" max="1025" width="38.5703125" style="7" customWidth="1"/>
    <col min="1026" max="1030" width="19.42578125" style="7" customWidth="1"/>
    <col min="1031" max="1031" width="17.5703125" style="7" customWidth="1"/>
    <col min="1032" max="1032" width="12.140625" style="7" bestFit="1" customWidth="1"/>
    <col min="1033" max="1033" width="10.5703125" style="7" bestFit="1" customWidth="1"/>
    <col min="1034" max="1034" width="9.5703125" style="7" bestFit="1" customWidth="1"/>
    <col min="1035" max="1035" width="11" style="7" bestFit="1" customWidth="1"/>
    <col min="1036" max="1039" width="9.5703125" style="7" bestFit="1" customWidth="1"/>
    <col min="1040" max="1040" width="10.5703125" style="7" bestFit="1" customWidth="1"/>
    <col min="1041" max="1044" width="9.5703125" style="7" bestFit="1" customWidth="1"/>
    <col min="1045" max="1280" width="11.42578125" style="7"/>
    <col min="1281" max="1281" width="38.5703125" style="7" customWidth="1"/>
    <col min="1282" max="1286" width="19.42578125" style="7" customWidth="1"/>
    <col min="1287" max="1287" width="17.5703125" style="7" customWidth="1"/>
    <col min="1288" max="1288" width="12.140625" style="7" bestFit="1" customWidth="1"/>
    <col min="1289" max="1289" width="10.5703125" style="7" bestFit="1" customWidth="1"/>
    <col min="1290" max="1290" width="9.5703125" style="7" bestFit="1" customWidth="1"/>
    <col min="1291" max="1291" width="11" style="7" bestFit="1" customWidth="1"/>
    <col min="1292" max="1295" width="9.5703125" style="7" bestFit="1" customWidth="1"/>
    <col min="1296" max="1296" width="10.5703125" style="7" bestFit="1" customWidth="1"/>
    <col min="1297" max="1300" width="9.5703125" style="7" bestFit="1" customWidth="1"/>
    <col min="1301" max="1536" width="11.42578125" style="7"/>
    <col min="1537" max="1537" width="38.5703125" style="7" customWidth="1"/>
    <col min="1538" max="1542" width="19.42578125" style="7" customWidth="1"/>
    <col min="1543" max="1543" width="17.5703125" style="7" customWidth="1"/>
    <col min="1544" max="1544" width="12.140625" style="7" bestFit="1" customWidth="1"/>
    <col min="1545" max="1545" width="10.5703125" style="7" bestFit="1" customWidth="1"/>
    <col min="1546" max="1546" width="9.5703125" style="7" bestFit="1" customWidth="1"/>
    <col min="1547" max="1547" width="11" style="7" bestFit="1" customWidth="1"/>
    <col min="1548" max="1551" width="9.5703125" style="7" bestFit="1" customWidth="1"/>
    <col min="1552" max="1552" width="10.5703125" style="7" bestFit="1" customWidth="1"/>
    <col min="1553" max="1556" width="9.5703125" style="7" bestFit="1" customWidth="1"/>
    <col min="1557" max="1792" width="11.42578125" style="7"/>
    <col min="1793" max="1793" width="38.5703125" style="7" customWidth="1"/>
    <col min="1794" max="1798" width="19.42578125" style="7" customWidth="1"/>
    <col min="1799" max="1799" width="17.5703125" style="7" customWidth="1"/>
    <col min="1800" max="1800" width="12.140625" style="7" bestFit="1" customWidth="1"/>
    <col min="1801" max="1801" width="10.5703125" style="7" bestFit="1" customWidth="1"/>
    <col min="1802" max="1802" width="9.5703125" style="7" bestFit="1" customWidth="1"/>
    <col min="1803" max="1803" width="11" style="7" bestFit="1" customWidth="1"/>
    <col min="1804" max="1807" width="9.5703125" style="7" bestFit="1" customWidth="1"/>
    <col min="1808" max="1808" width="10.5703125" style="7" bestFit="1" customWidth="1"/>
    <col min="1809" max="1812" width="9.5703125" style="7" bestFit="1" customWidth="1"/>
    <col min="1813" max="2048" width="11.42578125" style="7"/>
    <col min="2049" max="2049" width="38.5703125" style="7" customWidth="1"/>
    <col min="2050" max="2054" width="19.42578125" style="7" customWidth="1"/>
    <col min="2055" max="2055" width="17.5703125" style="7" customWidth="1"/>
    <col min="2056" max="2056" width="12.140625" style="7" bestFit="1" customWidth="1"/>
    <col min="2057" max="2057" width="10.5703125" style="7" bestFit="1" customWidth="1"/>
    <col min="2058" max="2058" width="9.5703125" style="7" bestFit="1" customWidth="1"/>
    <col min="2059" max="2059" width="11" style="7" bestFit="1" customWidth="1"/>
    <col min="2060" max="2063" width="9.5703125" style="7" bestFit="1" customWidth="1"/>
    <col min="2064" max="2064" width="10.5703125" style="7" bestFit="1" customWidth="1"/>
    <col min="2065" max="2068" width="9.5703125" style="7" bestFit="1" customWidth="1"/>
    <col min="2069" max="2304" width="11.42578125" style="7"/>
    <col min="2305" max="2305" width="38.5703125" style="7" customWidth="1"/>
    <col min="2306" max="2310" width="19.42578125" style="7" customWidth="1"/>
    <col min="2311" max="2311" width="17.5703125" style="7" customWidth="1"/>
    <col min="2312" max="2312" width="12.140625" style="7" bestFit="1" customWidth="1"/>
    <col min="2313" max="2313" width="10.5703125" style="7" bestFit="1" customWidth="1"/>
    <col min="2314" max="2314" width="9.5703125" style="7" bestFit="1" customWidth="1"/>
    <col min="2315" max="2315" width="11" style="7" bestFit="1" customWidth="1"/>
    <col min="2316" max="2319" width="9.5703125" style="7" bestFit="1" customWidth="1"/>
    <col min="2320" max="2320" width="10.5703125" style="7" bestFit="1" customWidth="1"/>
    <col min="2321" max="2324" width="9.5703125" style="7" bestFit="1" customWidth="1"/>
    <col min="2325" max="2560" width="11.42578125" style="7"/>
    <col min="2561" max="2561" width="38.5703125" style="7" customWidth="1"/>
    <col min="2562" max="2566" width="19.42578125" style="7" customWidth="1"/>
    <col min="2567" max="2567" width="17.5703125" style="7" customWidth="1"/>
    <col min="2568" max="2568" width="12.140625" style="7" bestFit="1" customWidth="1"/>
    <col min="2569" max="2569" width="10.5703125" style="7" bestFit="1" customWidth="1"/>
    <col min="2570" max="2570" width="9.5703125" style="7" bestFit="1" customWidth="1"/>
    <col min="2571" max="2571" width="11" style="7" bestFit="1" customWidth="1"/>
    <col min="2572" max="2575" width="9.5703125" style="7" bestFit="1" customWidth="1"/>
    <col min="2576" max="2576" width="10.5703125" style="7" bestFit="1" customWidth="1"/>
    <col min="2577" max="2580" width="9.5703125" style="7" bestFit="1" customWidth="1"/>
    <col min="2581" max="2816" width="11.42578125" style="7"/>
    <col min="2817" max="2817" width="38.5703125" style="7" customWidth="1"/>
    <col min="2818" max="2822" width="19.42578125" style="7" customWidth="1"/>
    <col min="2823" max="2823" width="17.5703125" style="7" customWidth="1"/>
    <col min="2824" max="2824" width="12.140625" style="7" bestFit="1" customWidth="1"/>
    <col min="2825" max="2825" width="10.5703125" style="7" bestFit="1" customWidth="1"/>
    <col min="2826" max="2826" width="9.5703125" style="7" bestFit="1" customWidth="1"/>
    <col min="2827" max="2827" width="11" style="7" bestFit="1" customWidth="1"/>
    <col min="2828" max="2831" width="9.5703125" style="7" bestFit="1" customWidth="1"/>
    <col min="2832" max="2832" width="10.5703125" style="7" bestFit="1" customWidth="1"/>
    <col min="2833" max="2836" width="9.5703125" style="7" bestFit="1" customWidth="1"/>
    <col min="2837" max="3072" width="11.42578125" style="7"/>
    <col min="3073" max="3073" width="38.5703125" style="7" customWidth="1"/>
    <col min="3074" max="3078" width="19.42578125" style="7" customWidth="1"/>
    <col min="3079" max="3079" width="17.5703125" style="7" customWidth="1"/>
    <col min="3080" max="3080" width="12.140625" style="7" bestFit="1" customWidth="1"/>
    <col min="3081" max="3081" width="10.5703125" style="7" bestFit="1" customWidth="1"/>
    <col min="3082" max="3082" width="9.5703125" style="7" bestFit="1" customWidth="1"/>
    <col min="3083" max="3083" width="11" style="7" bestFit="1" customWidth="1"/>
    <col min="3084" max="3087" width="9.5703125" style="7" bestFit="1" customWidth="1"/>
    <col min="3088" max="3088" width="10.5703125" style="7" bestFit="1" customWidth="1"/>
    <col min="3089" max="3092" width="9.5703125" style="7" bestFit="1" customWidth="1"/>
    <col min="3093" max="3328" width="11.42578125" style="7"/>
    <col min="3329" max="3329" width="38.5703125" style="7" customWidth="1"/>
    <col min="3330" max="3334" width="19.42578125" style="7" customWidth="1"/>
    <col min="3335" max="3335" width="17.5703125" style="7" customWidth="1"/>
    <col min="3336" max="3336" width="12.140625" style="7" bestFit="1" customWidth="1"/>
    <col min="3337" max="3337" width="10.5703125" style="7" bestFit="1" customWidth="1"/>
    <col min="3338" max="3338" width="9.5703125" style="7" bestFit="1" customWidth="1"/>
    <col min="3339" max="3339" width="11" style="7" bestFit="1" customWidth="1"/>
    <col min="3340" max="3343" width="9.5703125" style="7" bestFit="1" customWidth="1"/>
    <col min="3344" max="3344" width="10.5703125" style="7" bestFit="1" customWidth="1"/>
    <col min="3345" max="3348" width="9.5703125" style="7" bestFit="1" customWidth="1"/>
    <col min="3349" max="3584" width="11.42578125" style="7"/>
    <col min="3585" max="3585" width="38.5703125" style="7" customWidth="1"/>
    <col min="3586" max="3590" width="19.42578125" style="7" customWidth="1"/>
    <col min="3591" max="3591" width="17.5703125" style="7" customWidth="1"/>
    <col min="3592" max="3592" width="12.140625" style="7" bestFit="1" customWidth="1"/>
    <col min="3593" max="3593" width="10.5703125" style="7" bestFit="1" customWidth="1"/>
    <col min="3594" max="3594" width="9.5703125" style="7" bestFit="1" customWidth="1"/>
    <col min="3595" max="3595" width="11" style="7" bestFit="1" customWidth="1"/>
    <col min="3596" max="3599" width="9.5703125" style="7" bestFit="1" customWidth="1"/>
    <col min="3600" max="3600" width="10.5703125" style="7" bestFit="1" customWidth="1"/>
    <col min="3601" max="3604" width="9.5703125" style="7" bestFit="1" customWidth="1"/>
    <col min="3605" max="3840" width="11.42578125" style="7"/>
    <col min="3841" max="3841" width="38.5703125" style="7" customWidth="1"/>
    <col min="3842" max="3846" width="19.42578125" style="7" customWidth="1"/>
    <col min="3847" max="3847" width="17.5703125" style="7" customWidth="1"/>
    <col min="3848" max="3848" width="12.140625" style="7" bestFit="1" customWidth="1"/>
    <col min="3849" max="3849" width="10.5703125" style="7" bestFit="1" customWidth="1"/>
    <col min="3850" max="3850" width="9.5703125" style="7" bestFit="1" customWidth="1"/>
    <col min="3851" max="3851" width="11" style="7" bestFit="1" customWidth="1"/>
    <col min="3852" max="3855" width="9.5703125" style="7" bestFit="1" customWidth="1"/>
    <col min="3856" max="3856" width="10.5703125" style="7" bestFit="1" customWidth="1"/>
    <col min="3857" max="3860" width="9.5703125" style="7" bestFit="1" customWidth="1"/>
    <col min="3861" max="4096" width="11.42578125" style="7"/>
    <col min="4097" max="4097" width="38.5703125" style="7" customWidth="1"/>
    <col min="4098" max="4102" width="19.42578125" style="7" customWidth="1"/>
    <col min="4103" max="4103" width="17.5703125" style="7" customWidth="1"/>
    <col min="4104" max="4104" width="12.140625" style="7" bestFit="1" customWidth="1"/>
    <col min="4105" max="4105" width="10.5703125" style="7" bestFit="1" customWidth="1"/>
    <col min="4106" max="4106" width="9.5703125" style="7" bestFit="1" customWidth="1"/>
    <col min="4107" max="4107" width="11" style="7" bestFit="1" customWidth="1"/>
    <col min="4108" max="4111" width="9.5703125" style="7" bestFit="1" customWidth="1"/>
    <col min="4112" max="4112" width="10.5703125" style="7" bestFit="1" customWidth="1"/>
    <col min="4113" max="4116" width="9.5703125" style="7" bestFit="1" customWidth="1"/>
    <col min="4117" max="4352" width="11.42578125" style="7"/>
    <col min="4353" max="4353" width="38.5703125" style="7" customWidth="1"/>
    <col min="4354" max="4358" width="19.42578125" style="7" customWidth="1"/>
    <col min="4359" max="4359" width="17.5703125" style="7" customWidth="1"/>
    <col min="4360" max="4360" width="12.140625" style="7" bestFit="1" customWidth="1"/>
    <col min="4361" max="4361" width="10.5703125" style="7" bestFit="1" customWidth="1"/>
    <col min="4362" max="4362" width="9.5703125" style="7" bestFit="1" customWidth="1"/>
    <col min="4363" max="4363" width="11" style="7" bestFit="1" customWidth="1"/>
    <col min="4364" max="4367" width="9.5703125" style="7" bestFit="1" customWidth="1"/>
    <col min="4368" max="4368" width="10.5703125" style="7" bestFit="1" customWidth="1"/>
    <col min="4369" max="4372" width="9.5703125" style="7" bestFit="1" customWidth="1"/>
    <col min="4373" max="4608" width="11.42578125" style="7"/>
    <col min="4609" max="4609" width="38.5703125" style="7" customWidth="1"/>
    <col min="4610" max="4614" width="19.42578125" style="7" customWidth="1"/>
    <col min="4615" max="4615" width="17.5703125" style="7" customWidth="1"/>
    <col min="4616" max="4616" width="12.140625" style="7" bestFit="1" customWidth="1"/>
    <col min="4617" max="4617" width="10.5703125" style="7" bestFit="1" customWidth="1"/>
    <col min="4618" max="4618" width="9.5703125" style="7" bestFit="1" customWidth="1"/>
    <col min="4619" max="4619" width="11" style="7" bestFit="1" customWidth="1"/>
    <col min="4620" max="4623" width="9.5703125" style="7" bestFit="1" customWidth="1"/>
    <col min="4624" max="4624" width="10.5703125" style="7" bestFit="1" customWidth="1"/>
    <col min="4625" max="4628" width="9.5703125" style="7" bestFit="1" customWidth="1"/>
    <col min="4629" max="4864" width="11.42578125" style="7"/>
    <col min="4865" max="4865" width="38.5703125" style="7" customWidth="1"/>
    <col min="4866" max="4870" width="19.42578125" style="7" customWidth="1"/>
    <col min="4871" max="4871" width="17.5703125" style="7" customWidth="1"/>
    <col min="4872" max="4872" width="12.140625" style="7" bestFit="1" customWidth="1"/>
    <col min="4873" max="4873" width="10.5703125" style="7" bestFit="1" customWidth="1"/>
    <col min="4874" max="4874" width="9.5703125" style="7" bestFit="1" customWidth="1"/>
    <col min="4875" max="4875" width="11" style="7" bestFit="1" customWidth="1"/>
    <col min="4876" max="4879" width="9.5703125" style="7" bestFit="1" customWidth="1"/>
    <col min="4880" max="4880" width="10.5703125" style="7" bestFit="1" customWidth="1"/>
    <col min="4881" max="4884" width="9.5703125" style="7" bestFit="1" customWidth="1"/>
    <col min="4885" max="5120" width="11.42578125" style="7"/>
    <col min="5121" max="5121" width="38.5703125" style="7" customWidth="1"/>
    <col min="5122" max="5126" width="19.42578125" style="7" customWidth="1"/>
    <col min="5127" max="5127" width="17.5703125" style="7" customWidth="1"/>
    <col min="5128" max="5128" width="12.140625" style="7" bestFit="1" customWidth="1"/>
    <col min="5129" max="5129" width="10.5703125" style="7" bestFit="1" customWidth="1"/>
    <col min="5130" max="5130" width="9.5703125" style="7" bestFit="1" customWidth="1"/>
    <col min="5131" max="5131" width="11" style="7" bestFit="1" customWidth="1"/>
    <col min="5132" max="5135" width="9.5703125" style="7" bestFit="1" customWidth="1"/>
    <col min="5136" max="5136" width="10.5703125" style="7" bestFit="1" customWidth="1"/>
    <col min="5137" max="5140" width="9.5703125" style="7" bestFit="1" customWidth="1"/>
    <col min="5141" max="5376" width="11.42578125" style="7"/>
    <col min="5377" max="5377" width="38.5703125" style="7" customWidth="1"/>
    <col min="5378" max="5382" width="19.42578125" style="7" customWidth="1"/>
    <col min="5383" max="5383" width="17.5703125" style="7" customWidth="1"/>
    <col min="5384" max="5384" width="12.140625" style="7" bestFit="1" customWidth="1"/>
    <col min="5385" max="5385" width="10.5703125" style="7" bestFit="1" customWidth="1"/>
    <col min="5386" max="5386" width="9.5703125" style="7" bestFit="1" customWidth="1"/>
    <col min="5387" max="5387" width="11" style="7" bestFit="1" customWidth="1"/>
    <col min="5388" max="5391" width="9.5703125" style="7" bestFit="1" customWidth="1"/>
    <col min="5392" max="5392" width="10.5703125" style="7" bestFit="1" customWidth="1"/>
    <col min="5393" max="5396" width="9.5703125" style="7" bestFit="1" customWidth="1"/>
    <col min="5397" max="5632" width="11.42578125" style="7"/>
    <col min="5633" max="5633" width="38.5703125" style="7" customWidth="1"/>
    <col min="5634" max="5638" width="19.42578125" style="7" customWidth="1"/>
    <col min="5639" max="5639" width="17.5703125" style="7" customWidth="1"/>
    <col min="5640" max="5640" width="12.140625" style="7" bestFit="1" customWidth="1"/>
    <col min="5641" max="5641" width="10.5703125" style="7" bestFit="1" customWidth="1"/>
    <col min="5642" max="5642" width="9.5703125" style="7" bestFit="1" customWidth="1"/>
    <col min="5643" max="5643" width="11" style="7" bestFit="1" customWidth="1"/>
    <col min="5644" max="5647" width="9.5703125" style="7" bestFit="1" customWidth="1"/>
    <col min="5648" max="5648" width="10.5703125" style="7" bestFit="1" customWidth="1"/>
    <col min="5649" max="5652" width="9.5703125" style="7" bestFit="1" customWidth="1"/>
    <col min="5653" max="5888" width="11.42578125" style="7"/>
    <col min="5889" max="5889" width="38.5703125" style="7" customWidth="1"/>
    <col min="5890" max="5894" width="19.42578125" style="7" customWidth="1"/>
    <col min="5895" max="5895" width="17.5703125" style="7" customWidth="1"/>
    <col min="5896" max="5896" width="12.140625" style="7" bestFit="1" customWidth="1"/>
    <col min="5897" max="5897" width="10.5703125" style="7" bestFit="1" customWidth="1"/>
    <col min="5898" max="5898" width="9.5703125" style="7" bestFit="1" customWidth="1"/>
    <col min="5899" max="5899" width="11" style="7" bestFit="1" customWidth="1"/>
    <col min="5900" max="5903" width="9.5703125" style="7" bestFit="1" customWidth="1"/>
    <col min="5904" max="5904" width="10.5703125" style="7" bestFit="1" customWidth="1"/>
    <col min="5905" max="5908" width="9.5703125" style="7" bestFit="1" customWidth="1"/>
    <col min="5909" max="6144" width="11.42578125" style="7"/>
    <col min="6145" max="6145" width="38.5703125" style="7" customWidth="1"/>
    <col min="6146" max="6150" width="19.42578125" style="7" customWidth="1"/>
    <col min="6151" max="6151" width="17.5703125" style="7" customWidth="1"/>
    <col min="6152" max="6152" width="12.140625" style="7" bestFit="1" customWidth="1"/>
    <col min="6153" max="6153" width="10.5703125" style="7" bestFit="1" customWidth="1"/>
    <col min="6154" max="6154" width="9.5703125" style="7" bestFit="1" customWidth="1"/>
    <col min="6155" max="6155" width="11" style="7" bestFit="1" customWidth="1"/>
    <col min="6156" max="6159" width="9.5703125" style="7" bestFit="1" customWidth="1"/>
    <col min="6160" max="6160" width="10.5703125" style="7" bestFit="1" customWidth="1"/>
    <col min="6161" max="6164" width="9.5703125" style="7" bestFit="1" customWidth="1"/>
    <col min="6165" max="6400" width="11.42578125" style="7"/>
    <col min="6401" max="6401" width="38.5703125" style="7" customWidth="1"/>
    <col min="6402" max="6406" width="19.42578125" style="7" customWidth="1"/>
    <col min="6407" max="6407" width="17.5703125" style="7" customWidth="1"/>
    <col min="6408" max="6408" width="12.140625" style="7" bestFit="1" customWidth="1"/>
    <col min="6409" max="6409" width="10.5703125" style="7" bestFit="1" customWidth="1"/>
    <col min="6410" max="6410" width="9.5703125" style="7" bestFit="1" customWidth="1"/>
    <col min="6411" max="6411" width="11" style="7" bestFit="1" customWidth="1"/>
    <col min="6412" max="6415" width="9.5703125" style="7" bestFit="1" customWidth="1"/>
    <col min="6416" max="6416" width="10.5703125" style="7" bestFit="1" customWidth="1"/>
    <col min="6417" max="6420" width="9.5703125" style="7" bestFit="1" customWidth="1"/>
    <col min="6421" max="6656" width="11.42578125" style="7"/>
    <col min="6657" max="6657" width="38.5703125" style="7" customWidth="1"/>
    <col min="6658" max="6662" width="19.42578125" style="7" customWidth="1"/>
    <col min="6663" max="6663" width="17.5703125" style="7" customWidth="1"/>
    <col min="6664" max="6664" width="12.140625" style="7" bestFit="1" customWidth="1"/>
    <col min="6665" max="6665" width="10.5703125" style="7" bestFit="1" customWidth="1"/>
    <col min="6666" max="6666" width="9.5703125" style="7" bestFit="1" customWidth="1"/>
    <col min="6667" max="6667" width="11" style="7" bestFit="1" customWidth="1"/>
    <col min="6668" max="6671" width="9.5703125" style="7" bestFit="1" customWidth="1"/>
    <col min="6672" max="6672" width="10.5703125" style="7" bestFit="1" customWidth="1"/>
    <col min="6673" max="6676" width="9.5703125" style="7" bestFit="1" customWidth="1"/>
    <col min="6677" max="6912" width="11.42578125" style="7"/>
    <col min="6913" max="6913" width="38.5703125" style="7" customWidth="1"/>
    <col min="6914" max="6918" width="19.42578125" style="7" customWidth="1"/>
    <col min="6919" max="6919" width="17.5703125" style="7" customWidth="1"/>
    <col min="6920" max="6920" width="12.140625" style="7" bestFit="1" customWidth="1"/>
    <col min="6921" max="6921" width="10.5703125" style="7" bestFit="1" customWidth="1"/>
    <col min="6922" max="6922" width="9.5703125" style="7" bestFit="1" customWidth="1"/>
    <col min="6923" max="6923" width="11" style="7" bestFit="1" customWidth="1"/>
    <col min="6924" max="6927" width="9.5703125" style="7" bestFit="1" customWidth="1"/>
    <col min="6928" max="6928" width="10.5703125" style="7" bestFit="1" customWidth="1"/>
    <col min="6929" max="6932" width="9.5703125" style="7" bestFit="1" customWidth="1"/>
    <col min="6933" max="7168" width="11.42578125" style="7"/>
    <col min="7169" max="7169" width="38.5703125" style="7" customWidth="1"/>
    <col min="7170" max="7174" width="19.42578125" style="7" customWidth="1"/>
    <col min="7175" max="7175" width="17.5703125" style="7" customWidth="1"/>
    <col min="7176" max="7176" width="12.140625" style="7" bestFit="1" customWidth="1"/>
    <col min="7177" max="7177" width="10.5703125" style="7" bestFit="1" customWidth="1"/>
    <col min="7178" max="7178" width="9.5703125" style="7" bestFit="1" customWidth="1"/>
    <col min="7179" max="7179" width="11" style="7" bestFit="1" customWidth="1"/>
    <col min="7180" max="7183" width="9.5703125" style="7" bestFit="1" customWidth="1"/>
    <col min="7184" max="7184" width="10.5703125" style="7" bestFit="1" customWidth="1"/>
    <col min="7185" max="7188" width="9.5703125" style="7" bestFit="1" customWidth="1"/>
    <col min="7189" max="7424" width="11.42578125" style="7"/>
    <col min="7425" max="7425" width="38.5703125" style="7" customWidth="1"/>
    <col min="7426" max="7430" width="19.42578125" style="7" customWidth="1"/>
    <col min="7431" max="7431" width="17.5703125" style="7" customWidth="1"/>
    <col min="7432" max="7432" width="12.140625" style="7" bestFit="1" customWidth="1"/>
    <col min="7433" max="7433" width="10.5703125" style="7" bestFit="1" customWidth="1"/>
    <col min="7434" max="7434" width="9.5703125" style="7" bestFit="1" customWidth="1"/>
    <col min="7435" max="7435" width="11" style="7" bestFit="1" customWidth="1"/>
    <col min="7436" max="7439" width="9.5703125" style="7" bestFit="1" customWidth="1"/>
    <col min="7440" max="7440" width="10.5703125" style="7" bestFit="1" customWidth="1"/>
    <col min="7441" max="7444" width="9.5703125" style="7" bestFit="1" customWidth="1"/>
    <col min="7445" max="7680" width="11.42578125" style="7"/>
    <col min="7681" max="7681" width="38.5703125" style="7" customWidth="1"/>
    <col min="7682" max="7686" width="19.42578125" style="7" customWidth="1"/>
    <col min="7687" max="7687" width="17.5703125" style="7" customWidth="1"/>
    <col min="7688" max="7688" width="12.140625" style="7" bestFit="1" customWidth="1"/>
    <col min="7689" max="7689" width="10.5703125" style="7" bestFit="1" customWidth="1"/>
    <col min="7690" max="7690" width="9.5703125" style="7" bestFit="1" customWidth="1"/>
    <col min="7691" max="7691" width="11" style="7" bestFit="1" customWidth="1"/>
    <col min="7692" max="7695" width="9.5703125" style="7" bestFit="1" customWidth="1"/>
    <col min="7696" max="7696" width="10.5703125" style="7" bestFit="1" customWidth="1"/>
    <col min="7697" max="7700" width="9.5703125" style="7" bestFit="1" customWidth="1"/>
    <col min="7701" max="7936" width="11.42578125" style="7"/>
    <col min="7937" max="7937" width="38.5703125" style="7" customWidth="1"/>
    <col min="7938" max="7942" width="19.42578125" style="7" customWidth="1"/>
    <col min="7943" max="7943" width="17.5703125" style="7" customWidth="1"/>
    <col min="7944" max="7944" width="12.140625" style="7" bestFit="1" customWidth="1"/>
    <col min="7945" max="7945" width="10.5703125" style="7" bestFit="1" customWidth="1"/>
    <col min="7946" max="7946" width="9.5703125" style="7" bestFit="1" customWidth="1"/>
    <col min="7947" max="7947" width="11" style="7" bestFit="1" customWidth="1"/>
    <col min="7948" max="7951" width="9.5703125" style="7" bestFit="1" customWidth="1"/>
    <col min="7952" max="7952" width="10.5703125" style="7" bestFit="1" customWidth="1"/>
    <col min="7953" max="7956" width="9.5703125" style="7" bestFit="1" customWidth="1"/>
    <col min="7957" max="8192" width="11.42578125" style="7"/>
    <col min="8193" max="8193" width="38.5703125" style="7" customWidth="1"/>
    <col min="8194" max="8198" width="19.42578125" style="7" customWidth="1"/>
    <col min="8199" max="8199" width="17.5703125" style="7" customWidth="1"/>
    <col min="8200" max="8200" width="12.140625" style="7" bestFit="1" customWidth="1"/>
    <col min="8201" max="8201" width="10.5703125" style="7" bestFit="1" customWidth="1"/>
    <col min="8202" max="8202" width="9.5703125" style="7" bestFit="1" customWidth="1"/>
    <col min="8203" max="8203" width="11" style="7" bestFit="1" customWidth="1"/>
    <col min="8204" max="8207" width="9.5703125" style="7" bestFit="1" customWidth="1"/>
    <col min="8208" max="8208" width="10.5703125" style="7" bestFit="1" customWidth="1"/>
    <col min="8209" max="8212" width="9.5703125" style="7" bestFit="1" customWidth="1"/>
    <col min="8213" max="8448" width="11.42578125" style="7"/>
    <col min="8449" max="8449" width="38.5703125" style="7" customWidth="1"/>
    <col min="8450" max="8454" width="19.42578125" style="7" customWidth="1"/>
    <col min="8455" max="8455" width="17.5703125" style="7" customWidth="1"/>
    <col min="8456" max="8456" width="12.140625" style="7" bestFit="1" customWidth="1"/>
    <col min="8457" max="8457" width="10.5703125" style="7" bestFit="1" customWidth="1"/>
    <col min="8458" max="8458" width="9.5703125" style="7" bestFit="1" customWidth="1"/>
    <col min="8459" max="8459" width="11" style="7" bestFit="1" customWidth="1"/>
    <col min="8460" max="8463" width="9.5703125" style="7" bestFit="1" customWidth="1"/>
    <col min="8464" max="8464" width="10.5703125" style="7" bestFit="1" customWidth="1"/>
    <col min="8465" max="8468" width="9.5703125" style="7" bestFit="1" customWidth="1"/>
    <col min="8469" max="8704" width="11.42578125" style="7"/>
    <col min="8705" max="8705" width="38.5703125" style="7" customWidth="1"/>
    <col min="8706" max="8710" width="19.42578125" style="7" customWidth="1"/>
    <col min="8711" max="8711" width="17.5703125" style="7" customWidth="1"/>
    <col min="8712" max="8712" width="12.140625" style="7" bestFit="1" customWidth="1"/>
    <col min="8713" max="8713" width="10.5703125" style="7" bestFit="1" customWidth="1"/>
    <col min="8714" max="8714" width="9.5703125" style="7" bestFit="1" customWidth="1"/>
    <col min="8715" max="8715" width="11" style="7" bestFit="1" customWidth="1"/>
    <col min="8716" max="8719" width="9.5703125" style="7" bestFit="1" customWidth="1"/>
    <col min="8720" max="8720" width="10.5703125" style="7" bestFit="1" customWidth="1"/>
    <col min="8721" max="8724" width="9.5703125" style="7" bestFit="1" customWidth="1"/>
    <col min="8725" max="8960" width="11.42578125" style="7"/>
    <col min="8961" max="8961" width="38.5703125" style="7" customWidth="1"/>
    <col min="8962" max="8966" width="19.42578125" style="7" customWidth="1"/>
    <col min="8967" max="8967" width="17.5703125" style="7" customWidth="1"/>
    <col min="8968" max="8968" width="12.140625" style="7" bestFit="1" customWidth="1"/>
    <col min="8969" max="8969" width="10.5703125" style="7" bestFit="1" customWidth="1"/>
    <col min="8970" max="8970" width="9.5703125" style="7" bestFit="1" customWidth="1"/>
    <col min="8971" max="8971" width="11" style="7" bestFit="1" customWidth="1"/>
    <col min="8972" max="8975" width="9.5703125" style="7" bestFit="1" customWidth="1"/>
    <col min="8976" max="8976" width="10.5703125" style="7" bestFit="1" customWidth="1"/>
    <col min="8977" max="8980" width="9.5703125" style="7" bestFit="1" customWidth="1"/>
    <col min="8981" max="9216" width="11.42578125" style="7"/>
    <col min="9217" max="9217" width="38.5703125" style="7" customWidth="1"/>
    <col min="9218" max="9222" width="19.42578125" style="7" customWidth="1"/>
    <col min="9223" max="9223" width="17.5703125" style="7" customWidth="1"/>
    <col min="9224" max="9224" width="12.140625" style="7" bestFit="1" customWidth="1"/>
    <col min="9225" max="9225" width="10.5703125" style="7" bestFit="1" customWidth="1"/>
    <col min="9226" max="9226" width="9.5703125" style="7" bestFit="1" customWidth="1"/>
    <col min="9227" max="9227" width="11" style="7" bestFit="1" customWidth="1"/>
    <col min="9228" max="9231" width="9.5703125" style="7" bestFit="1" customWidth="1"/>
    <col min="9232" max="9232" width="10.5703125" style="7" bestFit="1" customWidth="1"/>
    <col min="9233" max="9236" width="9.5703125" style="7" bestFit="1" customWidth="1"/>
    <col min="9237" max="9472" width="11.42578125" style="7"/>
    <col min="9473" max="9473" width="38.5703125" style="7" customWidth="1"/>
    <col min="9474" max="9478" width="19.42578125" style="7" customWidth="1"/>
    <col min="9479" max="9479" width="17.5703125" style="7" customWidth="1"/>
    <col min="9480" max="9480" width="12.140625" style="7" bestFit="1" customWidth="1"/>
    <col min="9481" max="9481" width="10.5703125" style="7" bestFit="1" customWidth="1"/>
    <col min="9482" max="9482" width="9.5703125" style="7" bestFit="1" customWidth="1"/>
    <col min="9483" max="9483" width="11" style="7" bestFit="1" customWidth="1"/>
    <col min="9484" max="9487" width="9.5703125" style="7" bestFit="1" customWidth="1"/>
    <col min="9488" max="9488" width="10.5703125" style="7" bestFit="1" customWidth="1"/>
    <col min="9489" max="9492" width="9.5703125" style="7" bestFit="1" customWidth="1"/>
    <col min="9493" max="9728" width="11.42578125" style="7"/>
    <col min="9729" max="9729" width="38.5703125" style="7" customWidth="1"/>
    <col min="9730" max="9734" width="19.42578125" style="7" customWidth="1"/>
    <col min="9735" max="9735" width="17.5703125" style="7" customWidth="1"/>
    <col min="9736" max="9736" width="12.140625" style="7" bestFit="1" customWidth="1"/>
    <col min="9737" max="9737" width="10.5703125" style="7" bestFit="1" customWidth="1"/>
    <col min="9738" max="9738" width="9.5703125" style="7" bestFit="1" customWidth="1"/>
    <col min="9739" max="9739" width="11" style="7" bestFit="1" customWidth="1"/>
    <col min="9740" max="9743" width="9.5703125" style="7" bestFit="1" customWidth="1"/>
    <col min="9744" max="9744" width="10.5703125" style="7" bestFit="1" customWidth="1"/>
    <col min="9745" max="9748" width="9.5703125" style="7" bestFit="1" customWidth="1"/>
    <col min="9749" max="9984" width="11.42578125" style="7"/>
    <col min="9985" max="9985" width="38.5703125" style="7" customWidth="1"/>
    <col min="9986" max="9990" width="19.42578125" style="7" customWidth="1"/>
    <col min="9991" max="9991" width="17.5703125" style="7" customWidth="1"/>
    <col min="9992" max="9992" width="12.140625" style="7" bestFit="1" customWidth="1"/>
    <col min="9993" max="9993" width="10.5703125" style="7" bestFit="1" customWidth="1"/>
    <col min="9994" max="9994" width="9.5703125" style="7" bestFit="1" customWidth="1"/>
    <col min="9995" max="9995" width="11" style="7" bestFit="1" customWidth="1"/>
    <col min="9996" max="9999" width="9.5703125" style="7" bestFit="1" customWidth="1"/>
    <col min="10000" max="10000" width="10.5703125" style="7" bestFit="1" customWidth="1"/>
    <col min="10001" max="10004" width="9.5703125" style="7" bestFit="1" customWidth="1"/>
    <col min="10005" max="10240" width="11.42578125" style="7"/>
    <col min="10241" max="10241" width="38.5703125" style="7" customWidth="1"/>
    <col min="10242" max="10246" width="19.42578125" style="7" customWidth="1"/>
    <col min="10247" max="10247" width="17.5703125" style="7" customWidth="1"/>
    <col min="10248" max="10248" width="12.140625" style="7" bestFit="1" customWidth="1"/>
    <col min="10249" max="10249" width="10.5703125" style="7" bestFit="1" customWidth="1"/>
    <col min="10250" max="10250" width="9.5703125" style="7" bestFit="1" customWidth="1"/>
    <col min="10251" max="10251" width="11" style="7" bestFit="1" customWidth="1"/>
    <col min="10252" max="10255" width="9.5703125" style="7" bestFit="1" customWidth="1"/>
    <col min="10256" max="10256" width="10.5703125" style="7" bestFit="1" customWidth="1"/>
    <col min="10257" max="10260" width="9.5703125" style="7" bestFit="1" customWidth="1"/>
    <col min="10261" max="10496" width="11.42578125" style="7"/>
    <col min="10497" max="10497" width="38.5703125" style="7" customWidth="1"/>
    <col min="10498" max="10502" width="19.42578125" style="7" customWidth="1"/>
    <col min="10503" max="10503" width="17.5703125" style="7" customWidth="1"/>
    <col min="10504" max="10504" width="12.140625" style="7" bestFit="1" customWidth="1"/>
    <col min="10505" max="10505" width="10.5703125" style="7" bestFit="1" customWidth="1"/>
    <col min="10506" max="10506" width="9.5703125" style="7" bestFit="1" customWidth="1"/>
    <col min="10507" max="10507" width="11" style="7" bestFit="1" customWidth="1"/>
    <col min="10508" max="10511" width="9.5703125" style="7" bestFit="1" customWidth="1"/>
    <col min="10512" max="10512" width="10.5703125" style="7" bestFit="1" customWidth="1"/>
    <col min="10513" max="10516" width="9.5703125" style="7" bestFit="1" customWidth="1"/>
    <col min="10517" max="10752" width="11.42578125" style="7"/>
    <col min="10753" max="10753" width="38.5703125" style="7" customWidth="1"/>
    <col min="10754" max="10758" width="19.42578125" style="7" customWidth="1"/>
    <col min="10759" max="10759" width="17.5703125" style="7" customWidth="1"/>
    <col min="10760" max="10760" width="12.140625" style="7" bestFit="1" customWidth="1"/>
    <col min="10761" max="10761" width="10.5703125" style="7" bestFit="1" customWidth="1"/>
    <col min="10762" max="10762" width="9.5703125" style="7" bestFit="1" customWidth="1"/>
    <col min="10763" max="10763" width="11" style="7" bestFit="1" customWidth="1"/>
    <col min="10764" max="10767" width="9.5703125" style="7" bestFit="1" customWidth="1"/>
    <col min="10768" max="10768" width="10.5703125" style="7" bestFit="1" customWidth="1"/>
    <col min="10769" max="10772" width="9.5703125" style="7" bestFit="1" customWidth="1"/>
    <col min="10773" max="11008" width="11.42578125" style="7"/>
    <col min="11009" max="11009" width="38.5703125" style="7" customWidth="1"/>
    <col min="11010" max="11014" width="19.42578125" style="7" customWidth="1"/>
    <col min="11015" max="11015" width="17.5703125" style="7" customWidth="1"/>
    <col min="11016" max="11016" width="12.140625" style="7" bestFit="1" customWidth="1"/>
    <col min="11017" max="11017" width="10.5703125" style="7" bestFit="1" customWidth="1"/>
    <col min="11018" max="11018" width="9.5703125" style="7" bestFit="1" customWidth="1"/>
    <col min="11019" max="11019" width="11" style="7" bestFit="1" customWidth="1"/>
    <col min="11020" max="11023" width="9.5703125" style="7" bestFit="1" customWidth="1"/>
    <col min="11024" max="11024" width="10.5703125" style="7" bestFit="1" customWidth="1"/>
    <col min="11025" max="11028" width="9.5703125" style="7" bestFit="1" customWidth="1"/>
    <col min="11029" max="11264" width="11.42578125" style="7"/>
    <col min="11265" max="11265" width="38.5703125" style="7" customWidth="1"/>
    <col min="11266" max="11270" width="19.42578125" style="7" customWidth="1"/>
    <col min="11271" max="11271" width="17.5703125" style="7" customWidth="1"/>
    <col min="11272" max="11272" width="12.140625" style="7" bestFit="1" customWidth="1"/>
    <col min="11273" max="11273" width="10.5703125" style="7" bestFit="1" customWidth="1"/>
    <col min="11274" max="11274" width="9.5703125" style="7" bestFit="1" customWidth="1"/>
    <col min="11275" max="11275" width="11" style="7" bestFit="1" customWidth="1"/>
    <col min="11276" max="11279" width="9.5703125" style="7" bestFit="1" customWidth="1"/>
    <col min="11280" max="11280" width="10.5703125" style="7" bestFit="1" customWidth="1"/>
    <col min="11281" max="11284" width="9.5703125" style="7" bestFit="1" customWidth="1"/>
    <col min="11285" max="11520" width="11.42578125" style="7"/>
    <col min="11521" max="11521" width="38.5703125" style="7" customWidth="1"/>
    <col min="11522" max="11526" width="19.42578125" style="7" customWidth="1"/>
    <col min="11527" max="11527" width="17.5703125" style="7" customWidth="1"/>
    <col min="11528" max="11528" width="12.140625" style="7" bestFit="1" customWidth="1"/>
    <col min="11529" max="11529" width="10.5703125" style="7" bestFit="1" customWidth="1"/>
    <col min="11530" max="11530" width="9.5703125" style="7" bestFit="1" customWidth="1"/>
    <col min="11531" max="11531" width="11" style="7" bestFit="1" customWidth="1"/>
    <col min="11532" max="11535" width="9.5703125" style="7" bestFit="1" customWidth="1"/>
    <col min="11536" max="11536" width="10.5703125" style="7" bestFit="1" customWidth="1"/>
    <col min="11537" max="11540" width="9.5703125" style="7" bestFit="1" customWidth="1"/>
    <col min="11541" max="11776" width="11.42578125" style="7"/>
    <col min="11777" max="11777" width="38.5703125" style="7" customWidth="1"/>
    <col min="11778" max="11782" width="19.42578125" style="7" customWidth="1"/>
    <col min="11783" max="11783" width="17.5703125" style="7" customWidth="1"/>
    <col min="11784" max="11784" width="12.140625" style="7" bestFit="1" customWidth="1"/>
    <col min="11785" max="11785" width="10.5703125" style="7" bestFit="1" customWidth="1"/>
    <col min="11786" max="11786" width="9.5703125" style="7" bestFit="1" customWidth="1"/>
    <col min="11787" max="11787" width="11" style="7" bestFit="1" customWidth="1"/>
    <col min="11788" max="11791" width="9.5703125" style="7" bestFit="1" customWidth="1"/>
    <col min="11792" max="11792" width="10.5703125" style="7" bestFit="1" customWidth="1"/>
    <col min="11793" max="11796" width="9.5703125" style="7" bestFit="1" customWidth="1"/>
    <col min="11797" max="12032" width="11.42578125" style="7"/>
    <col min="12033" max="12033" width="38.5703125" style="7" customWidth="1"/>
    <col min="12034" max="12038" width="19.42578125" style="7" customWidth="1"/>
    <col min="12039" max="12039" width="17.5703125" style="7" customWidth="1"/>
    <col min="12040" max="12040" width="12.140625" style="7" bestFit="1" customWidth="1"/>
    <col min="12041" max="12041" width="10.5703125" style="7" bestFit="1" customWidth="1"/>
    <col min="12042" max="12042" width="9.5703125" style="7" bestFit="1" customWidth="1"/>
    <col min="12043" max="12043" width="11" style="7" bestFit="1" customWidth="1"/>
    <col min="12044" max="12047" width="9.5703125" style="7" bestFit="1" customWidth="1"/>
    <col min="12048" max="12048" width="10.5703125" style="7" bestFit="1" customWidth="1"/>
    <col min="12049" max="12052" width="9.5703125" style="7" bestFit="1" customWidth="1"/>
    <col min="12053" max="12288" width="11.42578125" style="7"/>
    <col min="12289" max="12289" width="38.5703125" style="7" customWidth="1"/>
    <col min="12290" max="12294" width="19.42578125" style="7" customWidth="1"/>
    <col min="12295" max="12295" width="17.5703125" style="7" customWidth="1"/>
    <col min="12296" max="12296" width="12.140625" style="7" bestFit="1" customWidth="1"/>
    <col min="12297" max="12297" width="10.5703125" style="7" bestFit="1" customWidth="1"/>
    <col min="12298" max="12298" width="9.5703125" style="7" bestFit="1" customWidth="1"/>
    <col min="12299" max="12299" width="11" style="7" bestFit="1" customWidth="1"/>
    <col min="12300" max="12303" width="9.5703125" style="7" bestFit="1" customWidth="1"/>
    <col min="12304" max="12304" width="10.5703125" style="7" bestFit="1" customWidth="1"/>
    <col min="12305" max="12308" width="9.5703125" style="7" bestFit="1" customWidth="1"/>
    <col min="12309" max="12544" width="11.42578125" style="7"/>
    <col min="12545" max="12545" width="38.5703125" style="7" customWidth="1"/>
    <col min="12546" max="12550" width="19.42578125" style="7" customWidth="1"/>
    <col min="12551" max="12551" width="17.5703125" style="7" customWidth="1"/>
    <col min="12552" max="12552" width="12.140625" style="7" bestFit="1" customWidth="1"/>
    <col min="12553" max="12553" width="10.5703125" style="7" bestFit="1" customWidth="1"/>
    <col min="12554" max="12554" width="9.5703125" style="7" bestFit="1" customWidth="1"/>
    <col min="12555" max="12555" width="11" style="7" bestFit="1" customWidth="1"/>
    <col min="12556" max="12559" width="9.5703125" style="7" bestFit="1" customWidth="1"/>
    <col min="12560" max="12560" width="10.5703125" style="7" bestFit="1" customWidth="1"/>
    <col min="12561" max="12564" width="9.5703125" style="7" bestFit="1" customWidth="1"/>
    <col min="12565" max="12800" width="11.42578125" style="7"/>
    <col min="12801" max="12801" width="38.5703125" style="7" customWidth="1"/>
    <col min="12802" max="12806" width="19.42578125" style="7" customWidth="1"/>
    <col min="12807" max="12807" width="17.5703125" style="7" customWidth="1"/>
    <col min="12808" max="12808" width="12.140625" style="7" bestFit="1" customWidth="1"/>
    <col min="12809" max="12809" width="10.5703125" style="7" bestFit="1" customWidth="1"/>
    <col min="12810" max="12810" width="9.5703125" style="7" bestFit="1" customWidth="1"/>
    <col min="12811" max="12811" width="11" style="7" bestFit="1" customWidth="1"/>
    <col min="12812" max="12815" width="9.5703125" style="7" bestFit="1" customWidth="1"/>
    <col min="12816" max="12816" width="10.5703125" style="7" bestFit="1" customWidth="1"/>
    <col min="12817" max="12820" width="9.5703125" style="7" bestFit="1" customWidth="1"/>
    <col min="12821" max="13056" width="11.42578125" style="7"/>
    <col min="13057" max="13057" width="38.5703125" style="7" customWidth="1"/>
    <col min="13058" max="13062" width="19.42578125" style="7" customWidth="1"/>
    <col min="13063" max="13063" width="17.5703125" style="7" customWidth="1"/>
    <col min="13064" max="13064" width="12.140625" style="7" bestFit="1" customWidth="1"/>
    <col min="13065" max="13065" width="10.5703125" style="7" bestFit="1" customWidth="1"/>
    <col min="13066" max="13066" width="9.5703125" style="7" bestFit="1" customWidth="1"/>
    <col min="13067" max="13067" width="11" style="7" bestFit="1" customWidth="1"/>
    <col min="13068" max="13071" width="9.5703125" style="7" bestFit="1" customWidth="1"/>
    <col min="13072" max="13072" width="10.5703125" style="7" bestFit="1" customWidth="1"/>
    <col min="13073" max="13076" width="9.5703125" style="7" bestFit="1" customWidth="1"/>
    <col min="13077" max="13312" width="11.42578125" style="7"/>
    <col min="13313" max="13313" width="38.5703125" style="7" customWidth="1"/>
    <col min="13314" max="13318" width="19.42578125" style="7" customWidth="1"/>
    <col min="13319" max="13319" width="17.5703125" style="7" customWidth="1"/>
    <col min="13320" max="13320" width="12.140625" style="7" bestFit="1" customWidth="1"/>
    <col min="13321" max="13321" width="10.5703125" style="7" bestFit="1" customWidth="1"/>
    <col min="13322" max="13322" width="9.5703125" style="7" bestFit="1" customWidth="1"/>
    <col min="13323" max="13323" width="11" style="7" bestFit="1" customWidth="1"/>
    <col min="13324" max="13327" width="9.5703125" style="7" bestFit="1" customWidth="1"/>
    <col min="13328" max="13328" width="10.5703125" style="7" bestFit="1" customWidth="1"/>
    <col min="13329" max="13332" width="9.5703125" style="7" bestFit="1" customWidth="1"/>
    <col min="13333" max="13568" width="11.42578125" style="7"/>
    <col min="13569" max="13569" width="38.5703125" style="7" customWidth="1"/>
    <col min="13570" max="13574" width="19.42578125" style="7" customWidth="1"/>
    <col min="13575" max="13575" width="17.5703125" style="7" customWidth="1"/>
    <col min="13576" max="13576" width="12.140625" style="7" bestFit="1" customWidth="1"/>
    <col min="13577" max="13577" width="10.5703125" style="7" bestFit="1" customWidth="1"/>
    <col min="13578" max="13578" width="9.5703125" style="7" bestFit="1" customWidth="1"/>
    <col min="13579" max="13579" width="11" style="7" bestFit="1" customWidth="1"/>
    <col min="13580" max="13583" width="9.5703125" style="7" bestFit="1" customWidth="1"/>
    <col min="13584" max="13584" width="10.5703125" style="7" bestFit="1" customWidth="1"/>
    <col min="13585" max="13588" width="9.5703125" style="7" bestFit="1" customWidth="1"/>
    <col min="13589" max="13824" width="11.42578125" style="7"/>
    <col min="13825" max="13825" width="38.5703125" style="7" customWidth="1"/>
    <col min="13826" max="13830" width="19.42578125" style="7" customWidth="1"/>
    <col min="13831" max="13831" width="17.5703125" style="7" customWidth="1"/>
    <col min="13832" max="13832" width="12.140625" style="7" bestFit="1" customWidth="1"/>
    <col min="13833" max="13833" width="10.5703125" style="7" bestFit="1" customWidth="1"/>
    <col min="13834" max="13834" width="9.5703125" style="7" bestFit="1" customWidth="1"/>
    <col min="13835" max="13835" width="11" style="7" bestFit="1" customWidth="1"/>
    <col min="13836" max="13839" width="9.5703125" style="7" bestFit="1" customWidth="1"/>
    <col min="13840" max="13840" width="10.5703125" style="7" bestFit="1" customWidth="1"/>
    <col min="13841" max="13844" width="9.5703125" style="7" bestFit="1" customWidth="1"/>
    <col min="13845" max="14080" width="11.42578125" style="7"/>
    <col min="14081" max="14081" width="38.5703125" style="7" customWidth="1"/>
    <col min="14082" max="14086" width="19.42578125" style="7" customWidth="1"/>
    <col min="14087" max="14087" width="17.5703125" style="7" customWidth="1"/>
    <col min="14088" max="14088" width="12.140625" style="7" bestFit="1" customWidth="1"/>
    <col min="14089" max="14089" width="10.5703125" style="7" bestFit="1" customWidth="1"/>
    <col min="14090" max="14090" width="9.5703125" style="7" bestFit="1" customWidth="1"/>
    <col min="14091" max="14091" width="11" style="7" bestFit="1" customWidth="1"/>
    <col min="14092" max="14095" width="9.5703125" style="7" bestFit="1" customWidth="1"/>
    <col min="14096" max="14096" width="10.5703125" style="7" bestFit="1" customWidth="1"/>
    <col min="14097" max="14100" width="9.5703125" style="7" bestFit="1" customWidth="1"/>
    <col min="14101" max="14336" width="11.42578125" style="7"/>
    <col min="14337" max="14337" width="38.5703125" style="7" customWidth="1"/>
    <col min="14338" max="14342" width="19.42578125" style="7" customWidth="1"/>
    <col min="14343" max="14343" width="17.5703125" style="7" customWidth="1"/>
    <col min="14344" max="14344" width="12.140625" style="7" bestFit="1" customWidth="1"/>
    <col min="14345" max="14345" width="10.5703125" style="7" bestFit="1" customWidth="1"/>
    <col min="14346" max="14346" width="9.5703125" style="7" bestFit="1" customWidth="1"/>
    <col min="14347" max="14347" width="11" style="7" bestFit="1" customWidth="1"/>
    <col min="14348" max="14351" width="9.5703125" style="7" bestFit="1" customWidth="1"/>
    <col min="14352" max="14352" width="10.5703125" style="7" bestFit="1" customWidth="1"/>
    <col min="14353" max="14356" width="9.5703125" style="7" bestFit="1" customWidth="1"/>
    <col min="14357" max="14592" width="11.42578125" style="7"/>
    <col min="14593" max="14593" width="38.5703125" style="7" customWidth="1"/>
    <col min="14594" max="14598" width="19.42578125" style="7" customWidth="1"/>
    <col min="14599" max="14599" width="17.5703125" style="7" customWidth="1"/>
    <col min="14600" max="14600" width="12.140625" style="7" bestFit="1" customWidth="1"/>
    <col min="14601" max="14601" width="10.5703125" style="7" bestFit="1" customWidth="1"/>
    <col min="14602" max="14602" width="9.5703125" style="7" bestFit="1" customWidth="1"/>
    <col min="14603" max="14603" width="11" style="7" bestFit="1" customWidth="1"/>
    <col min="14604" max="14607" width="9.5703125" style="7" bestFit="1" customWidth="1"/>
    <col min="14608" max="14608" width="10.5703125" style="7" bestFit="1" customWidth="1"/>
    <col min="14609" max="14612" width="9.5703125" style="7" bestFit="1" customWidth="1"/>
    <col min="14613" max="14848" width="11.42578125" style="7"/>
    <col min="14849" max="14849" width="38.5703125" style="7" customWidth="1"/>
    <col min="14850" max="14854" width="19.42578125" style="7" customWidth="1"/>
    <col min="14855" max="14855" width="17.5703125" style="7" customWidth="1"/>
    <col min="14856" max="14856" width="12.140625" style="7" bestFit="1" customWidth="1"/>
    <col min="14857" max="14857" width="10.5703125" style="7" bestFit="1" customWidth="1"/>
    <col min="14858" max="14858" width="9.5703125" style="7" bestFit="1" customWidth="1"/>
    <col min="14859" max="14859" width="11" style="7" bestFit="1" customWidth="1"/>
    <col min="14860" max="14863" width="9.5703125" style="7" bestFit="1" customWidth="1"/>
    <col min="14864" max="14864" width="10.5703125" style="7" bestFit="1" customWidth="1"/>
    <col min="14865" max="14868" width="9.5703125" style="7" bestFit="1" customWidth="1"/>
    <col min="14869" max="15104" width="11.42578125" style="7"/>
    <col min="15105" max="15105" width="38.5703125" style="7" customWidth="1"/>
    <col min="15106" max="15110" width="19.42578125" style="7" customWidth="1"/>
    <col min="15111" max="15111" width="17.5703125" style="7" customWidth="1"/>
    <col min="15112" max="15112" width="12.140625" style="7" bestFit="1" customWidth="1"/>
    <col min="15113" max="15113" width="10.5703125" style="7" bestFit="1" customWidth="1"/>
    <col min="15114" max="15114" width="9.5703125" style="7" bestFit="1" customWidth="1"/>
    <col min="15115" max="15115" width="11" style="7" bestFit="1" customWidth="1"/>
    <col min="15116" max="15119" width="9.5703125" style="7" bestFit="1" customWidth="1"/>
    <col min="15120" max="15120" width="10.5703125" style="7" bestFit="1" customWidth="1"/>
    <col min="15121" max="15124" width="9.5703125" style="7" bestFit="1" customWidth="1"/>
    <col min="15125" max="15360" width="11.42578125" style="7"/>
    <col min="15361" max="15361" width="38.5703125" style="7" customWidth="1"/>
    <col min="15362" max="15366" width="19.42578125" style="7" customWidth="1"/>
    <col min="15367" max="15367" width="17.5703125" style="7" customWidth="1"/>
    <col min="15368" max="15368" width="12.140625" style="7" bestFit="1" customWidth="1"/>
    <col min="15369" max="15369" width="10.5703125" style="7" bestFit="1" customWidth="1"/>
    <col min="15370" max="15370" width="9.5703125" style="7" bestFit="1" customWidth="1"/>
    <col min="15371" max="15371" width="11" style="7" bestFit="1" customWidth="1"/>
    <col min="15372" max="15375" width="9.5703125" style="7" bestFit="1" customWidth="1"/>
    <col min="15376" max="15376" width="10.5703125" style="7" bestFit="1" customWidth="1"/>
    <col min="15377" max="15380" width="9.5703125" style="7" bestFit="1" customWidth="1"/>
    <col min="15381" max="15616" width="11.42578125" style="7"/>
    <col min="15617" max="15617" width="38.5703125" style="7" customWidth="1"/>
    <col min="15618" max="15622" width="19.42578125" style="7" customWidth="1"/>
    <col min="15623" max="15623" width="17.5703125" style="7" customWidth="1"/>
    <col min="15624" max="15624" width="12.140625" style="7" bestFit="1" customWidth="1"/>
    <col min="15625" max="15625" width="10.5703125" style="7" bestFit="1" customWidth="1"/>
    <col min="15626" max="15626" width="9.5703125" style="7" bestFit="1" customWidth="1"/>
    <col min="15627" max="15627" width="11" style="7" bestFit="1" customWidth="1"/>
    <col min="15628" max="15631" width="9.5703125" style="7" bestFit="1" customWidth="1"/>
    <col min="15632" max="15632" width="10.5703125" style="7" bestFit="1" customWidth="1"/>
    <col min="15633" max="15636" width="9.5703125" style="7" bestFit="1" customWidth="1"/>
    <col min="15637" max="15872" width="11.42578125" style="7"/>
    <col min="15873" max="15873" width="38.5703125" style="7" customWidth="1"/>
    <col min="15874" max="15878" width="19.42578125" style="7" customWidth="1"/>
    <col min="15879" max="15879" width="17.5703125" style="7" customWidth="1"/>
    <col min="15880" max="15880" width="12.140625" style="7" bestFit="1" customWidth="1"/>
    <col min="15881" max="15881" width="10.5703125" style="7" bestFit="1" customWidth="1"/>
    <col min="15882" max="15882" width="9.5703125" style="7" bestFit="1" customWidth="1"/>
    <col min="15883" max="15883" width="11" style="7" bestFit="1" customWidth="1"/>
    <col min="15884" max="15887" width="9.5703125" style="7" bestFit="1" customWidth="1"/>
    <col min="15888" max="15888" width="10.5703125" style="7" bestFit="1" customWidth="1"/>
    <col min="15889" max="15892" width="9.5703125" style="7" bestFit="1" customWidth="1"/>
    <col min="15893" max="16128" width="11.42578125" style="7"/>
    <col min="16129" max="16129" width="38.5703125" style="7" customWidth="1"/>
    <col min="16130" max="16134" width="19.42578125" style="7" customWidth="1"/>
    <col min="16135" max="16135" width="17.5703125" style="7" customWidth="1"/>
    <col min="16136" max="16136" width="12.140625" style="7" bestFit="1" customWidth="1"/>
    <col min="16137" max="16137" width="10.5703125" style="7" bestFit="1" customWidth="1"/>
    <col min="16138" max="16138" width="9.5703125" style="7" bestFit="1" customWidth="1"/>
    <col min="16139" max="16139" width="11" style="7" bestFit="1" customWidth="1"/>
    <col min="16140" max="16143" width="9.5703125" style="7" bestFit="1" customWidth="1"/>
    <col min="16144" max="16144" width="10.5703125" style="7" bestFit="1" customWidth="1"/>
    <col min="16145" max="16148" width="9.5703125" style="7" bestFit="1" customWidth="1"/>
    <col min="16149" max="16384" width="11.42578125" style="7"/>
  </cols>
  <sheetData>
    <row r="1" spans="1:11" s="351" customFormat="1" ht="18" customHeight="1">
      <c r="A1" s="1401" t="s">
        <v>1230</v>
      </c>
      <c r="B1" s="275"/>
      <c r="C1" s="275"/>
      <c r="D1" s="275"/>
      <c r="E1" s="275"/>
      <c r="F1" s="275"/>
      <c r="G1" s="275"/>
    </row>
    <row r="2" spans="1:11" s="353" customFormat="1" ht="24" customHeight="1">
      <c r="A2" s="352" t="s">
        <v>1057</v>
      </c>
      <c r="B2" s="352"/>
      <c r="C2" s="352"/>
      <c r="D2" s="352"/>
      <c r="E2" s="352"/>
      <c r="F2" s="352"/>
      <c r="G2" s="352"/>
    </row>
    <row r="3" spans="1:11" s="655" customFormat="1" ht="24" customHeight="1">
      <c r="A3" s="352" t="s">
        <v>1058</v>
      </c>
      <c r="B3" s="352"/>
      <c r="C3" s="352"/>
      <c r="D3" s="352"/>
      <c r="E3" s="352"/>
      <c r="F3" s="352"/>
      <c r="G3" s="352"/>
    </row>
    <row r="4" spans="1:11" s="278" customFormat="1" ht="17.25" customHeight="1">
      <c r="A4" s="354">
        <v>45626</v>
      </c>
      <c r="B4" s="354"/>
      <c r="C4" s="354"/>
      <c r="D4" s="354"/>
      <c r="E4" s="354"/>
      <c r="F4" s="354"/>
      <c r="G4" s="354"/>
    </row>
    <row r="5" spans="1:11" s="1114" customFormat="1" ht="15.95" customHeight="1">
      <c r="A5" s="873" t="s">
        <v>174</v>
      </c>
      <c r="B5" s="873"/>
      <c r="C5" s="873"/>
      <c r="D5" s="873"/>
      <c r="E5" s="873"/>
      <c r="F5" s="873"/>
      <c r="G5" s="873"/>
    </row>
    <row r="6" spans="1:11" s="176" customFormat="1" ht="9.75" customHeight="1" thickBot="1">
      <c r="A6" s="355"/>
      <c r="B6" s="355"/>
      <c r="C6" s="355"/>
      <c r="D6" s="355"/>
      <c r="E6" s="355"/>
      <c r="F6" s="355"/>
      <c r="G6" s="355"/>
    </row>
    <row r="7" spans="1:11" s="357" customFormat="1" ht="20.100000000000001" customHeight="1">
      <c r="A7" s="47" t="s">
        <v>1</v>
      </c>
      <c r="B7" s="1115" t="s">
        <v>1059</v>
      </c>
      <c r="C7" s="1115" t="s">
        <v>1060</v>
      </c>
      <c r="D7" s="1115" t="s">
        <v>1061</v>
      </c>
      <c r="E7" s="1115" t="s">
        <v>1062</v>
      </c>
      <c r="F7" s="1115" t="s">
        <v>1063</v>
      </c>
      <c r="G7" s="1116" t="s">
        <v>1064</v>
      </c>
    </row>
    <row r="8" spans="1:11" s="357" customFormat="1" ht="43.5" customHeight="1">
      <c r="A8" s="604"/>
      <c r="B8" s="1117"/>
      <c r="C8" s="1117"/>
      <c r="D8" s="1118"/>
      <c r="E8" s="1117"/>
      <c r="F8" s="1117"/>
      <c r="G8" s="1118"/>
    </row>
    <row r="9" spans="1:11" s="357" customFormat="1" ht="9" customHeight="1">
      <c r="A9" s="1119"/>
      <c r="B9" s="1120"/>
      <c r="C9" s="1120"/>
      <c r="D9" s="1120"/>
      <c r="E9" s="1120"/>
      <c r="F9" s="1120"/>
      <c r="G9" s="1121"/>
    </row>
    <row r="10" spans="1:11" s="24" customFormat="1" ht="20.100000000000001" customHeight="1">
      <c r="A10" s="290" t="s">
        <v>29</v>
      </c>
      <c r="B10" s="1122">
        <v>91.573544212583997</v>
      </c>
      <c r="C10" s="1122">
        <v>2.3814036711789601</v>
      </c>
      <c r="D10" s="1122">
        <v>1.2743374580477307</v>
      </c>
      <c r="E10" s="1122">
        <v>1.8351726046402568</v>
      </c>
      <c r="F10" s="1122">
        <v>2.9355420357970767</v>
      </c>
      <c r="G10" s="362">
        <v>90130812.427000001</v>
      </c>
      <c r="H10" s="1123"/>
    </row>
    <row r="11" spans="1:11" s="24" customFormat="1" ht="20.100000000000001" customHeight="1">
      <c r="A11" s="290" t="s">
        <v>30</v>
      </c>
      <c r="B11" s="1122">
        <v>87.021087809409721</v>
      </c>
      <c r="C11" s="1122">
        <v>1.6703335244233841</v>
      </c>
      <c r="D11" s="1122">
        <v>2.0866334239030806</v>
      </c>
      <c r="E11" s="1122">
        <v>4.4369121513993024</v>
      </c>
      <c r="F11" s="1122">
        <v>4.7850325602096682</v>
      </c>
      <c r="G11" s="362">
        <v>1884464.0629999998</v>
      </c>
      <c r="H11" s="1123"/>
    </row>
    <row r="12" spans="1:11" s="24" customFormat="1" ht="20.100000000000001" customHeight="1">
      <c r="A12" s="290" t="s">
        <v>31</v>
      </c>
      <c r="B12" s="1122">
        <v>91.362278040260477</v>
      </c>
      <c r="C12" s="1122">
        <v>3.0147615785365853</v>
      </c>
      <c r="D12" s="1122">
        <v>1.3485886790005839</v>
      </c>
      <c r="E12" s="1122">
        <v>1.3366112615987258</v>
      </c>
      <c r="F12" s="1122">
        <v>2.9377604309496528</v>
      </c>
      <c r="G12" s="362">
        <v>134659655.40700001</v>
      </c>
      <c r="H12" s="1123"/>
      <c r="I12" s="1124"/>
      <c r="K12" s="1125"/>
    </row>
    <row r="13" spans="1:11" s="24" customFormat="1" ht="20.100000000000001" customHeight="1">
      <c r="A13" s="290" t="s">
        <v>32</v>
      </c>
      <c r="B13" s="1122">
        <v>84.922659413457879</v>
      </c>
      <c r="C13" s="1122">
        <v>3.3217586008198463</v>
      </c>
      <c r="D13" s="1122">
        <v>2.2150778950570928</v>
      </c>
      <c r="E13" s="1122">
        <v>3.3795159442751599</v>
      </c>
      <c r="F13" s="1122">
        <v>6.1609879685575635</v>
      </c>
      <c r="G13" s="362">
        <v>8997231.6749999989</v>
      </c>
      <c r="H13" s="1123"/>
    </row>
    <row r="14" spans="1:11" s="24" customFormat="1" ht="20.100000000000001" customHeight="1">
      <c r="A14" s="290" t="s">
        <v>33</v>
      </c>
      <c r="B14" s="1122">
        <v>89.900032180262173</v>
      </c>
      <c r="C14" s="1122">
        <v>4.0893137177791523</v>
      </c>
      <c r="D14" s="1122">
        <v>0.80266831830638741</v>
      </c>
      <c r="E14" s="1122">
        <v>1.9791730370039142</v>
      </c>
      <c r="F14" s="1122">
        <v>3.2288126365094447</v>
      </c>
      <c r="G14" s="362">
        <v>16342999.220000001</v>
      </c>
      <c r="H14" s="1123"/>
    </row>
    <row r="15" spans="1:11" s="24" customFormat="1" ht="20.100000000000001" customHeight="1">
      <c r="A15" s="290" t="s">
        <v>114</v>
      </c>
      <c r="B15" s="1122">
        <v>88.018197881373666</v>
      </c>
      <c r="C15" s="1122">
        <v>3.5925409140401059</v>
      </c>
      <c r="D15" s="1122">
        <v>2.0462305181520057</v>
      </c>
      <c r="E15" s="1122">
        <v>2.2948351585425324</v>
      </c>
      <c r="F15" s="1122">
        <v>4.0481955055933305</v>
      </c>
      <c r="G15" s="362">
        <v>53815577.533</v>
      </c>
      <c r="H15" s="1123"/>
    </row>
    <row r="16" spans="1:11" s="24" customFormat="1" ht="20.100000000000001" customHeight="1">
      <c r="A16" s="290" t="s">
        <v>35</v>
      </c>
      <c r="B16" s="1122">
        <v>88.026456390734225</v>
      </c>
      <c r="C16" s="1122">
        <v>10.924738033976025</v>
      </c>
      <c r="D16" s="1122">
        <v>1.0488054631866413</v>
      </c>
      <c r="E16" s="1122" t="s">
        <v>132</v>
      </c>
      <c r="F16" s="1122" t="s">
        <v>132</v>
      </c>
      <c r="G16" s="362">
        <v>2676107.4369999995</v>
      </c>
      <c r="H16" s="1123"/>
    </row>
    <row r="17" spans="1:9" s="24" customFormat="1" ht="20.100000000000001" customHeight="1">
      <c r="A17" s="290" t="s">
        <v>36</v>
      </c>
      <c r="B17" s="1122">
        <v>92.087093552597892</v>
      </c>
      <c r="C17" s="1122">
        <v>2.8979846009145644</v>
      </c>
      <c r="D17" s="1122">
        <v>1.1174418998237023</v>
      </c>
      <c r="E17" s="1122">
        <v>1.7348752023359404</v>
      </c>
      <c r="F17" s="1122">
        <v>2.1626047208597776</v>
      </c>
      <c r="G17" s="362">
        <v>51133194.583999999</v>
      </c>
      <c r="H17" s="1123"/>
    </row>
    <row r="18" spans="1:9" s="24" customFormat="1" ht="20.100000000000001" customHeight="1">
      <c r="A18" s="290" t="s">
        <v>37</v>
      </c>
      <c r="B18" s="1122">
        <v>89.944021470660701</v>
      </c>
      <c r="C18" s="1122">
        <v>1.7108539836834908</v>
      </c>
      <c r="D18" s="1122">
        <v>1.4470621646193944</v>
      </c>
      <c r="E18" s="1122">
        <v>2.7446223577970752</v>
      </c>
      <c r="F18" s="1122">
        <v>4.1534399654595182</v>
      </c>
      <c r="G18" s="362">
        <v>12114957.967</v>
      </c>
      <c r="H18" s="1123"/>
    </row>
    <row r="19" spans="1:9" s="24" customFormat="1" ht="20.100000000000001" customHeight="1">
      <c r="A19" s="290" t="s">
        <v>38</v>
      </c>
      <c r="B19" s="1122">
        <v>92.835857753029927</v>
      </c>
      <c r="C19" s="1122">
        <v>1.6906507648513134</v>
      </c>
      <c r="D19" s="1122">
        <v>1.1255864627640615</v>
      </c>
      <c r="E19" s="1122">
        <v>1.7315587248559532</v>
      </c>
      <c r="F19" s="1122">
        <v>2.6163460528196367</v>
      </c>
      <c r="G19" s="362">
        <v>4137717.94</v>
      </c>
      <c r="H19" s="1123"/>
    </row>
    <row r="20" spans="1:9" s="24" customFormat="1" ht="20.100000000000001" customHeight="1">
      <c r="A20" s="290" t="s">
        <v>96</v>
      </c>
      <c r="B20" s="1122">
        <v>88.108094685037841</v>
      </c>
      <c r="C20" s="1122">
        <v>2.2205321564916058</v>
      </c>
      <c r="D20" s="1122">
        <v>2.3487530379993125</v>
      </c>
      <c r="E20" s="1122">
        <v>4.6297960672260956</v>
      </c>
      <c r="F20" s="1122">
        <v>2.6928238780957634</v>
      </c>
      <c r="G20" s="362">
        <v>3425647.1710000001</v>
      </c>
      <c r="H20" s="1123"/>
    </row>
    <row r="21" spans="1:9" s="24" customFormat="1" ht="20.100000000000001" customHeight="1">
      <c r="A21" s="290" t="s">
        <v>116</v>
      </c>
      <c r="B21" s="1122">
        <v>84.774588939580966</v>
      </c>
      <c r="C21" s="1122">
        <v>9.7543470053084036</v>
      </c>
      <c r="D21" s="1122">
        <v>0.98994348645612407</v>
      </c>
      <c r="E21" s="1122">
        <v>1.5750093211432465</v>
      </c>
      <c r="F21" s="1122">
        <v>2.906111133616283</v>
      </c>
      <c r="G21" s="362">
        <v>7024015.0020000003</v>
      </c>
      <c r="H21" s="1123"/>
    </row>
    <row r="22" spans="1:9" s="24" customFormat="1" ht="20.100000000000001" customHeight="1">
      <c r="A22" s="290" t="s">
        <v>41</v>
      </c>
      <c r="B22" s="1122">
        <v>87.608959884364594</v>
      </c>
      <c r="C22" s="1122">
        <v>3.0189478240214558</v>
      </c>
      <c r="D22" s="1122">
        <v>2.8251523271668009</v>
      </c>
      <c r="E22" s="1122">
        <v>3.9384922150378623</v>
      </c>
      <c r="F22" s="1122">
        <v>2.6084474448978594</v>
      </c>
      <c r="G22" s="362">
        <v>1313579.5419999999</v>
      </c>
      <c r="H22" s="1123"/>
    </row>
    <row r="23" spans="1:9" s="24" customFormat="1" ht="20.100000000000001" customHeight="1">
      <c r="A23" s="27" t="s">
        <v>42</v>
      </c>
      <c r="B23" s="1122">
        <v>84.141328388927022</v>
      </c>
      <c r="C23" s="1122">
        <v>5.5825814354905514</v>
      </c>
      <c r="D23" s="1122">
        <v>2.9548992230689719</v>
      </c>
      <c r="E23" s="1122">
        <v>4.9623079907330148</v>
      </c>
      <c r="F23" s="1122">
        <v>2.3588819545776736</v>
      </c>
      <c r="G23" s="362">
        <v>694994.125</v>
      </c>
      <c r="H23" s="1123"/>
    </row>
    <row r="24" spans="1:9" s="24" customFormat="1" ht="20.100000000000001" customHeight="1">
      <c r="A24" s="290" t="s">
        <v>43</v>
      </c>
      <c r="B24" s="1122">
        <v>99.283569224680662</v>
      </c>
      <c r="C24" s="1122" t="s">
        <v>132</v>
      </c>
      <c r="D24" s="1122" t="s">
        <v>132</v>
      </c>
      <c r="E24" s="1122">
        <v>0.71643077531934307</v>
      </c>
      <c r="F24" s="1122" t="s">
        <v>132</v>
      </c>
      <c r="G24" s="362">
        <v>1837408.9239999999</v>
      </c>
      <c r="H24" s="1123"/>
    </row>
    <row r="25" spans="1:9" s="24" customFormat="1" ht="20.100000000000001" customHeight="1">
      <c r="A25" s="290" t="s">
        <v>44</v>
      </c>
      <c r="B25" s="1122">
        <v>99.843505659535154</v>
      </c>
      <c r="C25" s="1122">
        <v>0.15649434046484326</v>
      </c>
      <c r="D25" s="1122" t="s">
        <v>132</v>
      </c>
      <c r="E25" s="1122" t="s">
        <v>132</v>
      </c>
      <c r="F25" s="1122" t="s">
        <v>132</v>
      </c>
      <c r="G25" s="362">
        <v>599435.09600000002</v>
      </c>
      <c r="H25" s="1123"/>
    </row>
    <row r="26" spans="1:9" s="24" customFormat="1" ht="20.100000000000001" customHeight="1">
      <c r="A26" s="290" t="s">
        <v>45</v>
      </c>
      <c r="B26" s="1122">
        <v>96.556503644855184</v>
      </c>
      <c r="C26" s="1122">
        <v>1.2034283973569733</v>
      </c>
      <c r="D26" s="1122" t="s">
        <v>132</v>
      </c>
      <c r="E26" s="1122">
        <v>1.1930455652392895</v>
      </c>
      <c r="F26" s="1122">
        <v>1.0470222556973638</v>
      </c>
      <c r="G26" s="362">
        <v>1461441.3319999999</v>
      </c>
      <c r="H26" s="1123"/>
    </row>
    <row r="27" spans="1:9" s="71" customFormat="1" ht="23.25" customHeight="1" thickBot="1">
      <c r="A27" s="375" t="s">
        <v>46</v>
      </c>
      <c r="B27" s="1126">
        <v>90.663672076505051</v>
      </c>
      <c r="C27" s="1126">
        <v>3.0714299283400615</v>
      </c>
      <c r="D27" s="1126">
        <v>1.3931295858551236</v>
      </c>
      <c r="E27" s="1126">
        <v>1.8042986579180773</v>
      </c>
      <c r="F27" s="1126">
        <v>3.0674697146703096</v>
      </c>
      <c r="G27" s="366">
        <v>392249239.44500005</v>
      </c>
      <c r="H27" s="1127"/>
      <c r="I27" s="1128"/>
    </row>
    <row r="28" spans="1:9" s="367" customFormat="1" ht="15.75" customHeight="1">
      <c r="A28" s="204" t="s">
        <v>1065</v>
      </c>
      <c r="B28" s="71"/>
      <c r="C28" s="71"/>
      <c r="D28" s="71"/>
      <c r="E28" s="71"/>
      <c r="F28" s="71"/>
      <c r="G28" s="71"/>
    </row>
    <row r="29" spans="1:9" s="367" customFormat="1" ht="12.75" customHeight="1">
      <c r="A29" s="204" t="s">
        <v>1066</v>
      </c>
      <c r="B29" s="71"/>
      <c r="C29" s="71"/>
      <c r="D29" s="71"/>
      <c r="E29" s="71"/>
      <c r="F29" s="71"/>
      <c r="G29" s="71"/>
    </row>
    <row r="30" spans="1:9" s="176" customFormat="1">
      <c r="A30" s="1113" t="s">
        <v>1067</v>
      </c>
      <c r="B30" s="18"/>
      <c r="C30" s="18"/>
      <c r="D30" s="18"/>
      <c r="E30" s="18"/>
      <c r="F30" s="18"/>
      <c r="G30" s="18"/>
      <c r="H30" s="18"/>
      <c r="I30" s="18"/>
    </row>
    <row r="31" spans="1:9" s="176" customFormat="1">
      <c r="A31" s="1113" t="s">
        <v>1068</v>
      </c>
      <c r="B31" s="884"/>
      <c r="C31" s="884"/>
      <c r="D31" s="875"/>
      <c r="E31" s="884"/>
      <c r="F31" s="884"/>
      <c r="G31" s="884"/>
      <c r="H31" s="875"/>
      <c r="I31" s="884"/>
    </row>
    <row r="32" spans="1:9" s="176" customFormat="1">
      <c r="A32" s="1113" t="s">
        <v>1069</v>
      </c>
    </row>
    <row r="33" spans="1:1" s="176" customFormat="1">
      <c r="A33" s="33"/>
    </row>
    <row r="34" spans="1:1" s="176" customFormat="1"/>
    <row r="35" spans="1:1" s="176" customFormat="1"/>
    <row r="36" spans="1:1" s="176" customFormat="1"/>
    <row r="37" spans="1:1" s="176" customFormat="1"/>
    <row r="38" spans="1:1" s="176" customFormat="1"/>
    <row r="39" spans="1:1" s="176" customFormat="1"/>
    <row r="40" spans="1:1" s="176" customFormat="1"/>
    <row r="41" spans="1:1" s="176" customFormat="1"/>
    <row r="42" spans="1:1" s="176" customFormat="1"/>
    <row r="43" spans="1:1" s="176" customFormat="1"/>
    <row r="44" spans="1:1" s="176" customFormat="1"/>
    <row r="45" spans="1:1" s="176" customFormat="1"/>
    <row r="46" spans="1:1" s="176" customFormat="1"/>
    <row r="47" spans="1:1" s="176" customFormat="1"/>
    <row r="48" spans="1:1" s="176" customFormat="1"/>
    <row r="49" spans="2:7" s="176" customFormat="1"/>
    <row r="50" spans="2:7" s="176" customFormat="1"/>
    <row r="51" spans="2:7" s="176" customFormat="1"/>
    <row r="52" spans="2:7" s="176" customFormat="1"/>
    <row r="54" spans="2:7">
      <c r="B54" s="645"/>
      <c r="C54" s="645"/>
      <c r="D54" s="645"/>
      <c r="E54" s="645"/>
      <c r="F54" s="645"/>
      <c r="G54" s="645"/>
    </row>
    <row r="55" spans="2:7">
      <c r="B55" s="645"/>
      <c r="C55" s="645"/>
      <c r="D55" s="645"/>
      <c r="E55" s="645"/>
      <c r="F55" s="645"/>
      <c r="G55" s="645"/>
    </row>
    <row r="56" spans="2:7">
      <c r="B56" s="645"/>
      <c r="C56" s="645"/>
      <c r="D56" s="645"/>
      <c r="E56" s="645"/>
      <c r="F56" s="645"/>
      <c r="G56" s="645"/>
    </row>
    <row r="57" spans="2:7">
      <c r="B57" s="645"/>
      <c r="C57" s="645"/>
      <c r="D57" s="645"/>
      <c r="E57" s="645"/>
      <c r="F57" s="645"/>
      <c r="G57" s="645"/>
    </row>
    <row r="58" spans="2:7">
      <c r="B58" s="645"/>
      <c r="C58" s="645"/>
      <c r="D58" s="645"/>
      <c r="E58" s="645"/>
      <c r="F58" s="645"/>
      <c r="G58" s="645"/>
    </row>
    <row r="59" spans="2:7">
      <c r="B59" s="645"/>
      <c r="C59" s="645"/>
      <c r="D59" s="645"/>
      <c r="E59" s="645"/>
      <c r="F59" s="645"/>
      <c r="G59" s="645"/>
    </row>
    <row r="60" spans="2:7">
      <c r="B60" s="645"/>
      <c r="C60" s="645"/>
      <c r="D60" s="645"/>
      <c r="E60" s="645"/>
      <c r="F60" s="645"/>
      <c r="G60" s="645"/>
    </row>
    <row r="61" spans="2:7">
      <c r="B61" s="645"/>
      <c r="C61" s="645"/>
      <c r="D61" s="645"/>
      <c r="E61" s="645"/>
      <c r="F61" s="645"/>
      <c r="G61" s="645"/>
    </row>
    <row r="62" spans="2:7">
      <c r="B62" s="645"/>
      <c r="C62" s="645"/>
      <c r="D62" s="645"/>
      <c r="E62" s="645"/>
      <c r="F62" s="645"/>
      <c r="G62" s="645"/>
    </row>
    <row r="63" spans="2:7">
      <c r="B63" s="645"/>
      <c r="C63" s="645"/>
      <c r="D63" s="645"/>
      <c r="E63" s="645"/>
      <c r="F63" s="645"/>
      <c r="G63" s="645"/>
    </row>
    <row r="64" spans="2:7">
      <c r="B64" s="645"/>
      <c r="C64" s="645"/>
      <c r="D64" s="645"/>
      <c r="E64" s="645"/>
      <c r="F64" s="645"/>
      <c r="G64" s="645"/>
    </row>
    <row r="65" spans="2:7">
      <c r="B65" s="645"/>
      <c r="C65" s="645"/>
      <c r="D65" s="645"/>
      <c r="E65" s="645"/>
      <c r="F65" s="645"/>
      <c r="G65" s="645"/>
    </row>
    <row r="66" spans="2:7">
      <c r="B66" s="645"/>
      <c r="C66" s="645"/>
      <c r="D66" s="645"/>
      <c r="E66" s="645"/>
      <c r="F66" s="645"/>
      <c r="G66" s="645"/>
    </row>
    <row r="67" spans="2:7">
      <c r="B67" s="645"/>
      <c r="C67" s="645"/>
      <c r="D67" s="645"/>
      <c r="E67" s="645"/>
      <c r="F67" s="645"/>
      <c r="G67" s="645"/>
    </row>
    <row r="68" spans="2:7">
      <c r="B68" s="645"/>
      <c r="C68" s="645"/>
      <c r="D68" s="645"/>
      <c r="E68" s="645"/>
      <c r="F68" s="645"/>
      <c r="G68" s="645"/>
    </row>
    <row r="69" spans="2:7">
      <c r="B69" s="645"/>
      <c r="C69" s="645"/>
      <c r="D69" s="645"/>
      <c r="E69" s="645"/>
      <c r="F69" s="645"/>
      <c r="G69" s="645"/>
    </row>
    <row r="70" spans="2:7">
      <c r="B70" s="645"/>
      <c r="C70" s="645"/>
      <c r="D70" s="645"/>
      <c r="E70" s="645"/>
      <c r="F70" s="645"/>
      <c r="G70" s="645"/>
    </row>
    <row r="71" spans="2:7">
      <c r="B71" s="645"/>
      <c r="C71" s="645"/>
      <c r="D71" s="645"/>
      <c r="E71" s="645"/>
      <c r="F71" s="645"/>
      <c r="G71" s="645"/>
    </row>
    <row r="72" spans="2:7">
      <c r="B72" s="645"/>
      <c r="C72" s="645"/>
      <c r="D72" s="645"/>
      <c r="E72" s="645"/>
      <c r="F72" s="645"/>
      <c r="G72" s="645"/>
    </row>
  </sheetData>
  <mergeCells count="11">
    <mergeCell ref="G7:G8"/>
    <mergeCell ref="A2:G2"/>
    <mergeCell ref="A3:G3"/>
    <mergeCell ref="A4:G4"/>
    <mergeCell ref="A5:G5"/>
    <mergeCell ref="A7:A8"/>
    <mergeCell ref="B7:B8"/>
    <mergeCell ref="C7:C8"/>
    <mergeCell ref="D7:D8"/>
    <mergeCell ref="E7:E8"/>
    <mergeCell ref="F7:F8"/>
  </mergeCells>
  <hyperlinks>
    <hyperlink ref="A1" location="Índice!A1" display="Volver al Índice" xr:uid="{FB2A2C2E-5CC8-4966-A439-323BABFE2D93}"/>
  </hyperlinks>
  <printOptions horizontalCentered="1" verticalCentered="1"/>
  <pageMargins left="1.1811023622047245" right="1.1811023622047245" top="0.98425196850393704" bottom="0.98425196850393704" header="0.43307086614173229" footer="0.43307086614173229"/>
  <pageSetup paperSize="9" scale="76"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2F346-4DDF-46BC-858E-A080CFB16247}">
  <dimension ref="A1:AQ33"/>
  <sheetViews>
    <sheetView showGridLines="0" zoomScaleNormal="100" workbookViewId="0"/>
  </sheetViews>
  <sheetFormatPr baseColWidth="10" defaultRowHeight="12.75"/>
  <cols>
    <col min="1" max="1" width="28.140625" style="7" customWidth="1"/>
    <col min="2" max="2" width="7.140625" style="7" customWidth="1"/>
    <col min="3" max="6" width="5.5703125" style="7" customWidth="1"/>
    <col min="7" max="7" width="1.42578125" style="7" customWidth="1"/>
    <col min="8" max="8" width="7.42578125" style="7" customWidth="1"/>
    <col min="9" max="12" width="5.5703125" style="7" customWidth="1"/>
    <col min="13" max="13" width="1.42578125" style="7" customWidth="1"/>
    <col min="14" max="14" width="6.5703125" style="7" customWidth="1"/>
    <col min="15" max="18" width="5.5703125" style="7" customWidth="1"/>
    <col min="19" max="19" width="1.42578125" style="7" customWidth="1"/>
    <col min="20" max="20" width="7.42578125" style="7" customWidth="1"/>
    <col min="21" max="22" width="5.5703125" style="7" customWidth="1"/>
    <col min="23" max="23" width="6.28515625" style="7" bestFit="1" customWidth="1"/>
    <col min="24" max="24" width="5.5703125" style="7" customWidth="1"/>
    <col min="25" max="25" width="1" style="7" customWidth="1"/>
    <col min="26" max="26" width="7.42578125" style="7" customWidth="1"/>
    <col min="27" max="29" width="5.5703125" style="7" customWidth="1"/>
    <col min="30" max="30" width="6.42578125" style="7" bestFit="1" customWidth="1"/>
    <col min="31" max="31" width="1.42578125" style="7" customWidth="1"/>
    <col min="32" max="32" width="7.42578125" style="7" customWidth="1"/>
    <col min="33" max="36" width="5.5703125" style="7" customWidth="1"/>
    <col min="37" max="37" width="1.42578125" style="7" customWidth="1"/>
    <col min="38" max="38" width="7.42578125" style="7" customWidth="1"/>
    <col min="39" max="42" width="5.5703125" style="7" customWidth="1"/>
    <col min="43" max="43" width="1.42578125" style="7" customWidth="1"/>
    <col min="44" max="256" width="11.42578125" style="7"/>
    <col min="257" max="257" width="28.140625" style="7" customWidth="1"/>
    <col min="258" max="258" width="7.140625" style="7" customWidth="1"/>
    <col min="259" max="262" width="5.5703125" style="7" customWidth="1"/>
    <col min="263" max="263" width="1.42578125" style="7" customWidth="1"/>
    <col min="264" max="264" width="7.42578125" style="7" customWidth="1"/>
    <col min="265" max="268" width="5.5703125" style="7" customWidth="1"/>
    <col min="269" max="269" width="1.42578125" style="7" customWidth="1"/>
    <col min="270" max="270" width="6.5703125" style="7" customWidth="1"/>
    <col min="271" max="274" width="5.5703125" style="7" customWidth="1"/>
    <col min="275" max="275" width="1.42578125" style="7" customWidth="1"/>
    <col min="276" max="276" width="7.42578125" style="7" customWidth="1"/>
    <col min="277" max="278" width="5.5703125" style="7" customWidth="1"/>
    <col min="279" max="279" width="6.28515625" style="7" bestFit="1" customWidth="1"/>
    <col min="280" max="280" width="5.5703125" style="7" customWidth="1"/>
    <col min="281" max="281" width="1" style="7" customWidth="1"/>
    <col min="282" max="282" width="7.42578125" style="7" customWidth="1"/>
    <col min="283" max="285" width="5.5703125" style="7" customWidth="1"/>
    <col min="286" max="286" width="6.42578125" style="7" bestFit="1" customWidth="1"/>
    <col min="287" max="287" width="1.42578125" style="7" customWidth="1"/>
    <col min="288" max="288" width="7.42578125" style="7" customWidth="1"/>
    <col min="289" max="292" width="5.5703125" style="7" customWidth="1"/>
    <col min="293" max="293" width="1.42578125" style="7" customWidth="1"/>
    <col min="294" max="294" width="7.42578125" style="7" customWidth="1"/>
    <col min="295" max="298" width="5.5703125" style="7" customWidth="1"/>
    <col min="299" max="299" width="1.42578125" style="7" customWidth="1"/>
    <col min="300" max="512" width="11.42578125" style="7"/>
    <col min="513" max="513" width="28.140625" style="7" customWidth="1"/>
    <col min="514" max="514" width="7.140625" style="7" customWidth="1"/>
    <col min="515" max="518" width="5.5703125" style="7" customWidth="1"/>
    <col min="519" max="519" width="1.42578125" style="7" customWidth="1"/>
    <col min="520" max="520" width="7.42578125" style="7" customWidth="1"/>
    <col min="521" max="524" width="5.5703125" style="7" customWidth="1"/>
    <col min="525" max="525" width="1.42578125" style="7" customWidth="1"/>
    <col min="526" max="526" width="6.5703125" style="7" customWidth="1"/>
    <col min="527" max="530" width="5.5703125" style="7" customWidth="1"/>
    <col min="531" max="531" width="1.42578125" style="7" customWidth="1"/>
    <col min="532" max="532" width="7.42578125" style="7" customWidth="1"/>
    <col min="533" max="534" width="5.5703125" style="7" customWidth="1"/>
    <col min="535" max="535" width="6.28515625" style="7" bestFit="1" customWidth="1"/>
    <col min="536" max="536" width="5.5703125" style="7" customWidth="1"/>
    <col min="537" max="537" width="1" style="7" customWidth="1"/>
    <col min="538" max="538" width="7.42578125" style="7" customWidth="1"/>
    <col min="539" max="541" width="5.5703125" style="7" customWidth="1"/>
    <col min="542" max="542" width="6.42578125" style="7" bestFit="1" customWidth="1"/>
    <col min="543" max="543" width="1.42578125" style="7" customWidth="1"/>
    <col min="544" max="544" width="7.42578125" style="7" customWidth="1"/>
    <col min="545" max="548" width="5.5703125" style="7" customWidth="1"/>
    <col min="549" max="549" width="1.42578125" style="7" customWidth="1"/>
    <col min="550" max="550" width="7.42578125" style="7" customWidth="1"/>
    <col min="551" max="554" width="5.5703125" style="7" customWidth="1"/>
    <col min="555" max="555" width="1.42578125" style="7" customWidth="1"/>
    <col min="556" max="768" width="11.42578125" style="7"/>
    <col min="769" max="769" width="28.140625" style="7" customWidth="1"/>
    <col min="770" max="770" width="7.140625" style="7" customWidth="1"/>
    <col min="771" max="774" width="5.5703125" style="7" customWidth="1"/>
    <col min="775" max="775" width="1.42578125" style="7" customWidth="1"/>
    <col min="776" max="776" width="7.42578125" style="7" customWidth="1"/>
    <col min="777" max="780" width="5.5703125" style="7" customWidth="1"/>
    <col min="781" max="781" width="1.42578125" style="7" customWidth="1"/>
    <col min="782" max="782" width="6.5703125" style="7" customWidth="1"/>
    <col min="783" max="786" width="5.5703125" style="7" customWidth="1"/>
    <col min="787" max="787" width="1.42578125" style="7" customWidth="1"/>
    <col min="788" max="788" width="7.42578125" style="7" customWidth="1"/>
    <col min="789" max="790" width="5.5703125" style="7" customWidth="1"/>
    <col min="791" max="791" width="6.28515625" style="7" bestFit="1" customWidth="1"/>
    <col min="792" max="792" width="5.5703125" style="7" customWidth="1"/>
    <col min="793" max="793" width="1" style="7" customWidth="1"/>
    <col min="794" max="794" width="7.42578125" style="7" customWidth="1"/>
    <col min="795" max="797" width="5.5703125" style="7" customWidth="1"/>
    <col min="798" max="798" width="6.42578125" style="7" bestFit="1" customWidth="1"/>
    <col min="799" max="799" width="1.42578125" style="7" customWidth="1"/>
    <col min="800" max="800" width="7.42578125" style="7" customWidth="1"/>
    <col min="801" max="804" width="5.5703125" style="7" customWidth="1"/>
    <col min="805" max="805" width="1.42578125" style="7" customWidth="1"/>
    <col min="806" max="806" width="7.42578125" style="7" customWidth="1"/>
    <col min="807" max="810" width="5.5703125" style="7" customWidth="1"/>
    <col min="811" max="811" width="1.42578125" style="7" customWidth="1"/>
    <col min="812" max="1024" width="11.42578125" style="7"/>
    <col min="1025" max="1025" width="28.140625" style="7" customWidth="1"/>
    <col min="1026" max="1026" width="7.140625" style="7" customWidth="1"/>
    <col min="1027" max="1030" width="5.5703125" style="7" customWidth="1"/>
    <col min="1031" max="1031" width="1.42578125" style="7" customWidth="1"/>
    <col min="1032" max="1032" width="7.42578125" style="7" customWidth="1"/>
    <col min="1033" max="1036" width="5.5703125" style="7" customWidth="1"/>
    <col min="1037" max="1037" width="1.42578125" style="7" customWidth="1"/>
    <col min="1038" max="1038" width="6.5703125" style="7" customWidth="1"/>
    <col min="1039" max="1042" width="5.5703125" style="7" customWidth="1"/>
    <col min="1043" max="1043" width="1.42578125" style="7" customWidth="1"/>
    <col min="1044" max="1044" width="7.42578125" style="7" customWidth="1"/>
    <col min="1045" max="1046" width="5.5703125" style="7" customWidth="1"/>
    <col min="1047" max="1047" width="6.28515625" style="7" bestFit="1" customWidth="1"/>
    <col min="1048" max="1048" width="5.5703125" style="7" customWidth="1"/>
    <col min="1049" max="1049" width="1" style="7" customWidth="1"/>
    <col min="1050" max="1050" width="7.42578125" style="7" customWidth="1"/>
    <col min="1051" max="1053" width="5.5703125" style="7" customWidth="1"/>
    <col min="1054" max="1054" width="6.42578125" style="7" bestFit="1" customWidth="1"/>
    <col min="1055" max="1055" width="1.42578125" style="7" customWidth="1"/>
    <col min="1056" max="1056" width="7.42578125" style="7" customWidth="1"/>
    <col min="1057" max="1060" width="5.5703125" style="7" customWidth="1"/>
    <col min="1061" max="1061" width="1.42578125" style="7" customWidth="1"/>
    <col min="1062" max="1062" width="7.42578125" style="7" customWidth="1"/>
    <col min="1063" max="1066" width="5.5703125" style="7" customWidth="1"/>
    <col min="1067" max="1067" width="1.42578125" style="7" customWidth="1"/>
    <col min="1068" max="1280" width="11.42578125" style="7"/>
    <col min="1281" max="1281" width="28.140625" style="7" customWidth="1"/>
    <col min="1282" max="1282" width="7.140625" style="7" customWidth="1"/>
    <col min="1283" max="1286" width="5.5703125" style="7" customWidth="1"/>
    <col min="1287" max="1287" width="1.42578125" style="7" customWidth="1"/>
    <col min="1288" max="1288" width="7.42578125" style="7" customWidth="1"/>
    <col min="1289" max="1292" width="5.5703125" style="7" customWidth="1"/>
    <col min="1293" max="1293" width="1.42578125" style="7" customWidth="1"/>
    <col min="1294" max="1294" width="6.5703125" style="7" customWidth="1"/>
    <col min="1295" max="1298" width="5.5703125" style="7" customWidth="1"/>
    <col min="1299" max="1299" width="1.42578125" style="7" customWidth="1"/>
    <col min="1300" max="1300" width="7.42578125" style="7" customWidth="1"/>
    <col min="1301" max="1302" width="5.5703125" style="7" customWidth="1"/>
    <col min="1303" max="1303" width="6.28515625" style="7" bestFit="1" customWidth="1"/>
    <col min="1304" max="1304" width="5.5703125" style="7" customWidth="1"/>
    <col min="1305" max="1305" width="1" style="7" customWidth="1"/>
    <col min="1306" max="1306" width="7.42578125" style="7" customWidth="1"/>
    <col min="1307" max="1309" width="5.5703125" style="7" customWidth="1"/>
    <col min="1310" max="1310" width="6.42578125" style="7" bestFit="1" customWidth="1"/>
    <col min="1311" max="1311" width="1.42578125" style="7" customWidth="1"/>
    <col min="1312" max="1312" width="7.42578125" style="7" customWidth="1"/>
    <col min="1313" max="1316" width="5.5703125" style="7" customWidth="1"/>
    <col min="1317" max="1317" width="1.42578125" style="7" customWidth="1"/>
    <col min="1318" max="1318" width="7.42578125" style="7" customWidth="1"/>
    <col min="1319" max="1322" width="5.5703125" style="7" customWidth="1"/>
    <col min="1323" max="1323" width="1.42578125" style="7" customWidth="1"/>
    <col min="1324" max="1536" width="11.42578125" style="7"/>
    <col min="1537" max="1537" width="28.140625" style="7" customWidth="1"/>
    <col min="1538" max="1538" width="7.140625" style="7" customWidth="1"/>
    <col min="1539" max="1542" width="5.5703125" style="7" customWidth="1"/>
    <col min="1543" max="1543" width="1.42578125" style="7" customWidth="1"/>
    <col min="1544" max="1544" width="7.42578125" style="7" customWidth="1"/>
    <col min="1545" max="1548" width="5.5703125" style="7" customWidth="1"/>
    <col min="1549" max="1549" width="1.42578125" style="7" customWidth="1"/>
    <col min="1550" max="1550" width="6.5703125" style="7" customWidth="1"/>
    <col min="1551" max="1554" width="5.5703125" style="7" customWidth="1"/>
    <col min="1555" max="1555" width="1.42578125" style="7" customWidth="1"/>
    <col min="1556" max="1556" width="7.42578125" style="7" customWidth="1"/>
    <col min="1557" max="1558" width="5.5703125" style="7" customWidth="1"/>
    <col min="1559" max="1559" width="6.28515625" style="7" bestFit="1" customWidth="1"/>
    <col min="1560" max="1560" width="5.5703125" style="7" customWidth="1"/>
    <col min="1561" max="1561" width="1" style="7" customWidth="1"/>
    <col min="1562" max="1562" width="7.42578125" style="7" customWidth="1"/>
    <col min="1563" max="1565" width="5.5703125" style="7" customWidth="1"/>
    <col min="1566" max="1566" width="6.42578125" style="7" bestFit="1" customWidth="1"/>
    <col min="1567" max="1567" width="1.42578125" style="7" customWidth="1"/>
    <col min="1568" max="1568" width="7.42578125" style="7" customWidth="1"/>
    <col min="1569" max="1572" width="5.5703125" style="7" customWidth="1"/>
    <col min="1573" max="1573" width="1.42578125" style="7" customWidth="1"/>
    <col min="1574" max="1574" width="7.42578125" style="7" customWidth="1"/>
    <col min="1575" max="1578" width="5.5703125" style="7" customWidth="1"/>
    <col min="1579" max="1579" width="1.42578125" style="7" customWidth="1"/>
    <col min="1580" max="1792" width="11.42578125" style="7"/>
    <col min="1793" max="1793" width="28.140625" style="7" customWidth="1"/>
    <col min="1794" max="1794" width="7.140625" style="7" customWidth="1"/>
    <col min="1795" max="1798" width="5.5703125" style="7" customWidth="1"/>
    <col min="1799" max="1799" width="1.42578125" style="7" customWidth="1"/>
    <col min="1800" max="1800" width="7.42578125" style="7" customWidth="1"/>
    <col min="1801" max="1804" width="5.5703125" style="7" customWidth="1"/>
    <col min="1805" max="1805" width="1.42578125" style="7" customWidth="1"/>
    <col min="1806" max="1806" width="6.5703125" style="7" customWidth="1"/>
    <col min="1807" max="1810" width="5.5703125" style="7" customWidth="1"/>
    <col min="1811" max="1811" width="1.42578125" style="7" customWidth="1"/>
    <col min="1812" max="1812" width="7.42578125" style="7" customWidth="1"/>
    <col min="1813" max="1814" width="5.5703125" style="7" customWidth="1"/>
    <col min="1815" max="1815" width="6.28515625" style="7" bestFit="1" customWidth="1"/>
    <col min="1816" max="1816" width="5.5703125" style="7" customWidth="1"/>
    <col min="1817" max="1817" width="1" style="7" customWidth="1"/>
    <col min="1818" max="1818" width="7.42578125" style="7" customWidth="1"/>
    <col min="1819" max="1821" width="5.5703125" style="7" customWidth="1"/>
    <col min="1822" max="1822" width="6.42578125" style="7" bestFit="1" customWidth="1"/>
    <col min="1823" max="1823" width="1.42578125" style="7" customWidth="1"/>
    <col min="1824" max="1824" width="7.42578125" style="7" customWidth="1"/>
    <col min="1825" max="1828" width="5.5703125" style="7" customWidth="1"/>
    <col min="1829" max="1829" width="1.42578125" style="7" customWidth="1"/>
    <col min="1830" max="1830" width="7.42578125" style="7" customWidth="1"/>
    <col min="1831" max="1834" width="5.5703125" style="7" customWidth="1"/>
    <col min="1835" max="1835" width="1.42578125" style="7" customWidth="1"/>
    <col min="1836" max="2048" width="11.42578125" style="7"/>
    <col min="2049" max="2049" width="28.140625" style="7" customWidth="1"/>
    <col min="2050" max="2050" width="7.140625" style="7" customWidth="1"/>
    <col min="2051" max="2054" width="5.5703125" style="7" customWidth="1"/>
    <col min="2055" max="2055" width="1.42578125" style="7" customWidth="1"/>
    <col min="2056" max="2056" width="7.42578125" style="7" customWidth="1"/>
    <col min="2057" max="2060" width="5.5703125" style="7" customWidth="1"/>
    <col min="2061" max="2061" width="1.42578125" style="7" customWidth="1"/>
    <col min="2062" max="2062" width="6.5703125" style="7" customWidth="1"/>
    <col min="2063" max="2066" width="5.5703125" style="7" customWidth="1"/>
    <col min="2067" max="2067" width="1.42578125" style="7" customWidth="1"/>
    <col min="2068" max="2068" width="7.42578125" style="7" customWidth="1"/>
    <col min="2069" max="2070" width="5.5703125" style="7" customWidth="1"/>
    <col min="2071" max="2071" width="6.28515625" style="7" bestFit="1" customWidth="1"/>
    <col min="2072" max="2072" width="5.5703125" style="7" customWidth="1"/>
    <col min="2073" max="2073" width="1" style="7" customWidth="1"/>
    <col min="2074" max="2074" width="7.42578125" style="7" customWidth="1"/>
    <col min="2075" max="2077" width="5.5703125" style="7" customWidth="1"/>
    <col min="2078" max="2078" width="6.42578125" style="7" bestFit="1" customWidth="1"/>
    <col min="2079" max="2079" width="1.42578125" style="7" customWidth="1"/>
    <col min="2080" max="2080" width="7.42578125" style="7" customWidth="1"/>
    <col min="2081" max="2084" width="5.5703125" style="7" customWidth="1"/>
    <col min="2085" max="2085" width="1.42578125" style="7" customWidth="1"/>
    <col min="2086" max="2086" width="7.42578125" style="7" customWidth="1"/>
    <col min="2087" max="2090" width="5.5703125" style="7" customWidth="1"/>
    <col min="2091" max="2091" width="1.42578125" style="7" customWidth="1"/>
    <col min="2092" max="2304" width="11.42578125" style="7"/>
    <col min="2305" max="2305" width="28.140625" style="7" customWidth="1"/>
    <col min="2306" max="2306" width="7.140625" style="7" customWidth="1"/>
    <col min="2307" max="2310" width="5.5703125" style="7" customWidth="1"/>
    <col min="2311" max="2311" width="1.42578125" style="7" customWidth="1"/>
    <col min="2312" max="2312" width="7.42578125" style="7" customWidth="1"/>
    <col min="2313" max="2316" width="5.5703125" style="7" customWidth="1"/>
    <col min="2317" max="2317" width="1.42578125" style="7" customWidth="1"/>
    <col min="2318" max="2318" width="6.5703125" style="7" customWidth="1"/>
    <col min="2319" max="2322" width="5.5703125" style="7" customWidth="1"/>
    <col min="2323" max="2323" width="1.42578125" style="7" customWidth="1"/>
    <col min="2324" max="2324" width="7.42578125" style="7" customWidth="1"/>
    <col min="2325" max="2326" width="5.5703125" style="7" customWidth="1"/>
    <col min="2327" max="2327" width="6.28515625" style="7" bestFit="1" customWidth="1"/>
    <col min="2328" max="2328" width="5.5703125" style="7" customWidth="1"/>
    <col min="2329" max="2329" width="1" style="7" customWidth="1"/>
    <col min="2330" max="2330" width="7.42578125" style="7" customWidth="1"/>
    <col min="2331" max="2333" width="5.5703125" style="7" customWidth="1"/>
    <col min="2334" max="2334" width="6.42578125" style="7" bestFit="1" customWidth="1"/>
    <col min="2335" max="2335" width="1.42578125" style="7" customWidth="1"/>
    <col min="2336" max="2336" width="7.42578125" style="7" customWidth="1"/>
    <col min="2337" max="2340" width="5.5703125" style="7" customWidth="1"/>
    <col min="2341" max="2341" width="1.42578125" style="7" customWidth="1"/>
    <col min="2342" max="2342" width="7.42578125" style="7" customWidth="1"/>
    <col min="2343" max="2346" width="5.5703125" style="7" customWidth="1"/>
    <col min="2347" max="2347" width="1.42578125" style="7" customWidth="1"/>
    <col min="2348" max="2560" width="11.42578125" style="7"/>
    <col min="2561" max="2561" width="28.140625" style="7" customWidth="1"/>
    <col min="2562" max="2562" width="7.140625" style="7" customWidth="1"/>
    <col min="2563" max="2566" width="5.5703125" style="7" customWidth="1"/>
    <col min="2567" max="2567" width="1.42578125" style="7" customWidth="1"/>
    <col min="2568" max="2568" width="7.42578125" style="7" customWidth="1"/>
    <col min="2569" max="2572" width="5.5703125" style="7" customWidth="1"/>
    <col min="2573" max="2573" width="1.42578125" style="7" customWidth="1"/>
    <col min="2574" max="2574" width="6.5703125" style="7" customWidth="1"/>
    <col min="2575" max="2578" width="5.5703125" style="7" customWidth="1"/>
    <col min="2579" max="2579" width="1.42578125" style="7" customWidth="1"/>
    <col min="2580" max="2580" width="7.42578125" style="7" customWidth="1"/>
    <col min="2581" max="2582" width="5.5703125" style="7" customWidth="1"/>
    <col min="2583" max="2583" width="6.28515625" style="7" bestFit="1" customWidth="1"/>
    <col min="2584" max="2584" width="5.5703125" style="7" customWidth="1"/>
    <col min="2585" max="2585" width="1" style="7" customWidth="1"/>
    <col min="2586" max="2586" width="7.42578125" style="7" customWidth="1"/>
    <col min="2587" max="2589" width="5.5703125" style="7" customWidth="1"/>
    <col min="2590" max="2590" width="6.42578125" style="7" bestFit="1" customWidth="1"/>
    <col min="2591" max="2591" width="1.42578125" style="7" customWidth="1"/>
    <col min="2592" max="2592" width="7.42578125" style="7" customWidth="1"/>
    <col min="2593" max="2596" width="5.5703125" style="7" customWidth="1"/>
    <col min="2597" max="2597" width="1.42578125" style="7" customWidth="1"/>
    <col min="2598" max="2598" width="7.42578125" style="7" customWidth="1"/>
    <col min="2599" max="2602" width="5.5703125" style="7" customWidth="1"/>
    <col min="2603" max="2603" width="1.42578125" style="7" customWidth="1"/>
    <col min="2604" max="2816" width="11.42578125" style="7"/>
    <col min="2817" max="2817" width="28.140625" style="7" customWidth="1"/>
    <col min="2818" max="2818" width="7.140625" style="7" customWidth="1"/>
    <col min="2819" max="2822" width="5.5703125" style="7" customWidth="1"/>
    <col min="2823" max="2823" width="1.42578125" style="7" customWidth="1"/>
    <col min="2824" max="2824" width="7.42578125" style="7" customWidth="1"/>
    <col min="2825" max="2828" width="5.5703125" style="7" customWidth="1"/>
    <col min="2829" max="2829" width="1.42578125" style="7" customWidth="1"/>
    <col min="2830" max="2830" width="6.5703125" style="7" customWidth="1"/>
    <col min="2831" max="2834" width="5.5703125" style="7" customWidth="1"/>
    <col min="2835" max="2835" width="1.42578125" style="7" customWidth="1"/>
    <col min="2836" max="2836" width="7.42578125" style="7" customWidth="1"/>
    <col min="2837" max="2838" width="5.5703125" style="7" customWidth="1"/>
    <col min="2839" max="2839" width="6.28515625" style="7" bestFit="1" customWidth="1"/>
    <col min="2840" max="2840" width="5.5703125" style="7" customWidth="1"/>
    <col min="2841" max="2841" width="1" style="7" customWidth="1"/>
    <col min="2842" max="2842" width="7.42578125" style="7" customWidth="1"/>
    <col min="2843" max="2845" width="5.5703125" style="7" customWidth="1"/>
    <col min="2846" max="2846" width="6.42578125" style="7" bestFit="1" customWidth="1"/>
    <col min="2847" max="2847" width="1.42578125" style="7" customWidth="1"/>
    <col min="2848" max="2848" width="7.42578125" style="7" customWidth="1"/>
    <col min="2849" max="2852" width="5.5703125" style="7" customWidth="1"/>
    <col min="2853" max="2853" width="1.42578125" style="7" customWidth="1"/>
    <col min="2854" max="2854" width="7.42578125" style="7" customWidth="1"/>
    <col min="2855" max="2858" width="5.5703125" style="7" customWidth="1"/>
    <col min="2859" max="2859" width="1.42578125" style="7" customWidth="1"/>
    <col min="2860" max="3072" width="11.42578125" style="7"/>
    <col min="3073" max="3073" width="28.140625" style="7" customWidth="1"/>
    <col min="3074" max="3074" width="7.140625" style="7" customWidth="1"/>
    <col min="3075" max="3078" width="5.5703125" style="7" customWidth="1"/>
    <col min="3079" max="3079" width="1.42578125" style="7" customWidth="1"/>
    <col min="3080" max="3080" width="7.42578125" style="7" customWidth="1"/>
    <col min="3081" max="3084" width="5.5703125" style="7" customWidth="1"/>
    <col min="3085" max="3085" width="1.42578125" style="7" customWidth="1"/>
    <col min="3086" max="3086" width="6.5703125" style="7" customWidth="1"/>
    <col min="3087" max="3090" width="5.5703125" style="7" customWidth="1"/>
    <col min="3091" max="3091" width="1.42578125" style="7" customWidth="1"/>
    <col min="3092" max="3092" width="7.42578125" style="7" customWidth="1"/>
    <col min="3093" max="3094" width="5.5703125" style="7" customWidth="1"/>
    <col min="3095" max="3095" width="6.28515625" style="7" bestFit="1" customWidth="1"/>
    <col min="3096" max="3096" width="5.5703125" style="7" customWidth="1"/>
    <col min="3097" max="3097" width="1" style="7" customWidth="1"/>
    <col min="3098" max="3098" width="7.42578125" style="7" customWidth="1"/>
    <col min="3099" max="3101" width="5.5703125" style="7" customWidth="1"/>
    <col min="3102" max="3102" width="6.42578125" style="7" bestFit="1" customWidth="1"/>
    <col min="3103" max="3103" width="1.42578125" style="7" customWidth="1"/>
    <col min="3104" max="3104" width="7.42578125" style="7" customWidth="1"/>
    <col min="3105" max="3108" width="5.5703125" style="7" customWidth="1"/>
    <col min="3109" max="3109" width="1.42578125" style="7" customWidth="1"/>
    <col min="3110" max="3110" width="7.42578125" style="7" customWidth="1"/>
    <col min="3111" max="3114" width="5.5703125" style="7" customWidth="1"/>
    <col min="3115" max="3115" width="1.42578125" style="7" customWidth="1"/>
    <col min="3116" max="3328" width="11.42578125" style="7"/>
    <col min="3329" max="3329" width="28.140625" style="7" customWidth="1"/>
    <col min="3330" max="3330" width="7.140625" style="7" customWidth="1"/>
    <col min="3331" max="3334" width="5.5703125" style="7" customWidth="1"/>
    <col min="3335" max="3335" width="1.42578125" style="7" customWidth="1"/>
    <col min="3336" max="3336" width="7.42578125" style="7" customWidth="1"/>
    <col min="3337" max="3340" width="5.5703125" style="7" customWidth="1"/>
    <col min="3341" max="3341" width="1.42578125" style="7" customWidth="1"/>
    <col min="3342" max="3342" width="6.5703125" style="7" customWidth="1"/>
    <col min="3343" max="3346" width="5.5703125" style="7" customWidth="1"/>
    <col min="3347" max="3347" width="1.42578125" style="7" customWidth="1"/>
    <col min="3348" max="3348" width="7.42578125" style="7" customWidth="1"/>
    <col min="3349" max="3350" width="5.5703125" style="7" customWidth="1"/>
    <col min="3351" max="3351" width="6.28515625" style="7" bestFit="1" customWidth="1"/>
    <col min="3352" max="3352" width="5.5703125" style="7" customWidth="1"/>
    <col min="3353" max="3353" width="1" style="7" customWidth="1"/>
    <col min="3354" max="3354" width="7.42578125" style="7" customWidth="1"/>
    <col min="3355" max="3357" width="5.5703125" style="7" customWidth="1"/>
    <col min="3358" max="3358" width="6.42578125" style="7" bestFit="1" customWidth="1"/>
    <col min="3359" max="3359" width="1.42578125" style="7" customWidth="1"/>
    <col min="3360" max="3360" width="7.42578125" style="7" customWidth="1"/>
    <col min="3361" max="3364" width="5.5703125" style="7" customWidth="1"/>
    <col min="3365" max="3365" width="1.42578125" style="7" customWidth="1"/>
    <col min="3366" max="3366" width="7.42578125" style="7" customWidth="1"/>
    <col min="3367" max="3370" width="5.5703125" style="7" customWidth="1"/>
    <col min="3371" max="3371" width="1.42578125" style="7" customWidth="1"/>
    <col min="3372" max="3584" width="11.42578125" style="7"/>
    <col min="3585" max="3585" width="28.140625" style="7" customWidth="1"/>
    <col min="3586" max="3586" width="7.140625" style="7" customWidth="1"/>
    <col min="3587" max="3590" width="5.5703125" style="7" customWidth="1"/>
    <col min="3591" max="3591" width="1.42578125" style="7" customWidth="1"/>
    <col min="3592" max="3592" width="7.42578125" style="7" customWidth="1"/>
    <col min="3593" max="3596" width="5.5703125" style="7" customWidth="1"/>
    <col min="3597" max="3597" width="1.42578125" style="7" customWidth="1"/>
    <col min="3598" max="3598" width="6.5703125" style="7" customWidth="1"/>
    <col min="3599" max="3602" width="5.5703125" style="7" customWidth="1"/>
    <col min="3603" max="3603" width="1.42578125" style="7" customWidth="1"/>
    <col min="3604" max="3604" width="7.42578125" style="7" customWidth="1"/>
    <col min="3605" max="3606" width="5.5703125" style="7" customWidth="1"/>
    <col min="3607" max="3607" width="6.28515625" style="7" bestFit="1" customWidth="1"/>
    <col min="3608" max="3608" width="5.5703125" style="7" customWidth="1"/>
    <col min="3609" max="3609" width="1" style="7" customWidth="1"/>
    <col min="3610" max="3610" width="7.42578125" style="7" customWidth="1"/>
    <col min="3611" max="3613" width="5.5703125" style="7" customWidth="1"/>
    <col min="3614" max="3614" width="6.42578125" style="7" bestFit="1" customWidth="1"/>
    <col min="3615" max="3615" width="1.42578125" style="7" customWidth="1"/>
    <col min="3616" max="3616" width="7.42578125" style="7" customWidth="1"/>
    <col min="3617" max="3620" width="5.5703125" style="7" customWidth="1"/>
    <col min="3621" max="3621" width="1.42578125" style="7" customWidth="1"/>
    <col min="3622" max="3622" width="7.42578125" style="7" customWidth="1"/>
    <col min="3623" max="3626" width="5.5703125" style="7" customWidth="1"/>
    <col min="3627" max="3627" width="1.42578125" style="7" customWidth="1"/>
    <col min="3628" max="3840" width="11.42578125" style="7"/>
    <col min="3841" max="3841" width="28.140625" style="7" customWidth="1"/>
    <col min="3842" max="3842" width="7.140625" style="7" customWidth="1"/>
    <col min="3843" max="3846" width="5.5703125" style="7" customWidth="1"/>
    <col min="3847" max="3847" width="1.42578125" style="7" customWidth="1"/>
    <col min="3848" max="3848" width="7.42578125" style="7" customWidth="1"/>
    <col min="3849" max="3852" width="5.5703125" style="7" customWidth="1"/>
    <col min="3853" max="3853" width="1.42578125" style="7" customWidth="1"/>
    <col min="3854" max="3854" width="6.5703125" style="7" customWidth="1"/>
    <col min="3855" max="3858" width="5.5703125" style="7" customWidth="1"/>
    <col min="3859" max="3859" width="1.42578125" style="7" customWidth="1"/>
    <col min="3860" max="3860" width="7.42578125" style="7" customWidth="1"/>
    <col min="3861" max="3862" width="5.5703125" style="7" customWidth="1"/>
    <col min="3863" max="3863" width="6.28515625" style="7" bestFit="1" customWidth="1"/>
    <col min="3864" max="3864" width="5.5703125" style="7" customWidth="1"/>
    <col min="3865" max="3865" width="1" style="7" customWidth="1"/>
    <col min="3866" max="3866" width="7.42578125" style="7" customWidth="1"/>
    <col min="3867" max="3869" width="5.5703125" style="7" customWidth="1"/>
    <col min="3870" max="3870" width="6.42578125" style="7" bestFit="1" customWidth="1"/>
    <col min="3871" max="3871" width="1.42578125" style="7" customWidth="1"/>
    <col min="3872" max="3872" width="7.42578125" style="7" customWidth="1"/>
    <col min="3873" max="3876" width="5.5703125" style="7" customWidth="1"/>
    <col min="3877" max="3877" width="1.42578125" style="7" customWidth="1"/>
    <col min="3878" max="3878" width="7.42578125" style="7" customWidth="1"/>
    <col min="3879" max="3882" width="5.5703125" style="7" customWidth="1"/>
    <col min="3883" max="3883" width="1.42578125" style="7" customWidth="1"/>
    <col min="3884" max="4096" width="11.42578125" style="7"/>
    <col min="4097" max="4097" width="28.140625" style="7" customWidth="1"/>
    <col min="4098" max="4098" width="7.140625" style="7" customWidth="1"/>
    <col min="4099" max="4102" width="5.5703125" style="7" customWidth="1"/>
    <col min="4103" max="4103" width="1.42578125" style="7" customWidth="1"/>
    <col min="4104" max="4104" width="7.42578125" style="7" customWidth="1"/>
    <col min="4105" max="4108" width="5.5703125" style="7" customWidth="1"/>
    <col min="4109" max="4109" width="1.42578125" style="7" customWidth="1"/>
    <col min="4110" max="4110" width="6.5703125" style="7" customWidth="1"/>
    <col min="4111" max="4114" width="5.5703125" style="7" customWidth="1"/>
    <col min="4115" max="4115" width="1.42578125" style="7" customWidth="1"/>
    <col min="4116" max="4116" width="7.42578125" style="7" customWidth="1"/>
    <col min="4117" max="4118" width="5.5703125" style="7" customWidth="1"/>
    <col min="4119" max="4119" width="6.28515625" style="7" bestFit="1" customWidth="1"/>
    <col min="4120" max="4120" width="5.5703125" style="7" customWidth="1"/>
    <col min="4121" max="4121" width="1" style="7" customWidth="1"/>
    <col min="4122" max="4122" width="7.42578125" style="7" customWidth="1"/>
    <col min="4123" max="4125" width="5.5703125" style="7" customWidth="1"/>
    <col min="4126" max="4126" width="6.42578125" style="7" bestFit="1" customWidth="1"/>
    <col min="4127" max="4127" width="1.42578125" style="7" customWidth="1"/>
    <col min="4128" max="4128" width="7.42578125" style="7" customWidth="1"/>
    <col min="4129" max="4132" width="5.5703125" style="7" customWidth="1"/>
    <col min="4133" max="4133" width="1.42578125" style="7" customWidth="1"/>
    <col min="4134" max="4134" width="7.42578125" style="7" customWidth="1"/>
    <col min="4135" max="4138" width="5.5703125" style="7" customWidth="1"/>
    <col min="4139" max="4139" width="1.42578125" style="7" customWidth="1"/>
    <col min="4140" max="4352" width="11.42578125" style="7"/>
    <col min="4353" max="4353" width="28.140625" style="7" customWidth="1"/>
    <col min="4354" max="4354" width="7.140625" style="7" customWidth="1"/>
    <col min="4355" max="4358" width="5.5703125" style="7" customWidth="1"/>
    <col min="4359" max="4359" width="1.42578125" style="7" customWidth="1"/>
    <col min="4360" max="4360" width="7.42578125" style="7" customWidth="1"/>
    <col min="4361" max="4364" width="5.5703125" style="7" customWidth="1"/>
    <col min="4365" max="4365" width="1.42578125" style="7" customWidth="1"/>
    <col min="4366" max="4366" width="6.5703125" style="7" customWidth="1"/>
    <col min="4367" max="4370" width="5.5703125" style="7" customWidth="1"/>
    <col min="4371" max="4371" width="1.42578125" style="7" customWidth="1"/>
    <col min="4372" max="4372" width="7.42578125" style="7" customWidth="1"/>
    <col min="4373" max="4374" width="5.5703125" style="7" customWidth="1"/>
    <col min="4375" max="4375" width="6.28515625" style="7" bestFit="1" customWidth="1"/>
    <col min="4376" max="4376" width="5.5703125" style="7" customWidth="1"/>
    <col min="4377" max="4377" width="1" style="7" customWidth="1"/>
    <col min="4378" max="4378" width="7.42578125" style="7" customWidth="1"/>
    <col min="4379" max="4381" width="5.5703125" style="7" customWidth="1"/>
    <col min="4382" max="4382" width="6.42578125" style="7" bestFit="1" customWidth="1"/>
    <col min="4383" max="4383" width="1.42578125" style="7" customWidth="1"/>
    <col min="4384" max="4384" width="7.42578125" style="7" customWidth="1"/>
    <col min="4385" max="4388" width="5.5703125" style="7" customWidth="1"/>
    <col min="4389" max="4389" width="1.42578125" style="7" customWidth="1"/>
    <col min="4390" max="4390" width="7.42578125" style="7" customWidth="1"/>
    <col min="4391" max="4394" width="5.5703125" style="7" customWidth="1"/>
    <col min="4395" max="4395" width="1.42578125" style="7" customWidth="1"/>
    <col min="4396" max="4608" width="11.42578125" style="7"/>
    <col min="4609" max="4609" width="28.140625" style="7" customWidth="1"/>
    <col min="4610" max="4610" width="7.140625" style="7" customWidth="1"/>
    <col min="4611" max="4614" width="5.5703125" style="7" customWidth="1"/>
    <col min="4615" max="4615" width="1.42578125" style="7" customWidth="1"/>
    <col min="4616" max="4616" width="7.42578125" style="7" customWidth="1"/>
    <col min="4617" max="4620" width="5.5703125" style="7" customWidth="1"/>
    <col min="4621" max="4621" width="1.42578125" style="7" customWidth="1"/>
    <col min="4622" max="4622" width="6.5703125" style="7" customWidth="1"/>
    <col min="4623" max="4626" width="5.5703125" style="7" customWidth="1"/>
    <col min="4627" max="4627" width="1.42578125" style="7" customWidth="1"/>
    <col min="4628" max="4628" width="7.42578125" style="7" customWidth="1"/>
    <col min="4629" max="4630" width="5.5703125" style="7" customWidth="1"/>
    <col min="4631" max="4631" width="6.28515625" style="7" bestFit="1" customWidth="1"/>
    <col min="4632" max="4632" width="5.5703125" style="7" customWidth="1"/>
    <col min="4633" max="4633" width="1" style="7" customWidth="1"/>
    <col min="4634" max="4634" width="7.42578125" style="7" customWidth="1"/>
    <col min="4635" max="4637" width="5.5703125" style="7" customWidth="1"/>
    <col min="4638" max="4638" width="6.42578125" style="7" bestFit="1" customWidth="1"/>
    <col min="4639" max="4639" width="1.42578125" style="7" customWidth="1"/>
    <col min="4640" max="4640" width="7.42578125" style="7" customWidth="1"/>
    <col min="4641" max="4644" width="5.5703125" style="7" customWidth="1"/>
    <col min="4645" max="4645" width="1.42578125" style="7" customWidth="1"/>
    <col min="4646" max="4646" width="7.42578125" style="7" customWidth="1"/>
    <col min="4647" max="4650" width="5.5703125" style="7" customWidth="1"/>
    <col min="4651" max="4651" width="1.42578125" style="7" customWidth="1"/>
    <col min="4652" max="4864" width="11.42578125" style="7"/>
    <col min="4865" max="4865" width="28.140625" style="7" customWidth="1"/>
    <col min="4866" max="4866" width="7.140625" style="7" customWidth="1"/>
    <col min="4867" max="4870" width="5.5703125" style="7" customWidth="1"/>
    <col min="4871" max="4871" width="1.42578125" style="7" customWidth="1"/>
    <col min="4872" max="4872" width="7.42578125" style="7" customWidth="1"/>
    <col min="4873" max="4876" width="5.5703125" style="7" customWidth="1"/>
    <col min="4877" max="4877" width="1.42578125" style="7" customWidth="1"/>
    <col min="4878" max="4878" width="6.5703125" style="7" customWidth="1"/>
    <col min="4879" max="4882" width="5.5703125" style="7" customWidth="1"/>
    <col min="4883" max="4883" width="1.42578125" style="7" customWidth="1"/>
    <col min="4884" max="4884" width="7.42578125" style="7" customWidth="1"/>
    <col min="4885" max="4886" width="5.5703125" style="7" customWidth="1"/>
    <col min="4887" max="4887" width="6.28515625" style="7" bestFit="1" customWidth="1"/>
    <col min="4888" max="4888" width="5.5703125" style="7" customWidth="1"/>
    <col min="4889" max="4889" width="1" style="7" customWidth="1"/>
    <col min="4890" max="4890" width="7.42578125" style="7" customWidth="1"/>
    <col min="4891" max="4893" width="5.5703125" style="7" customWidth="1"/>
    <col min="4894" max="4894" width="6.42578125" style="7" bestFit="1" customWidth="1"/>
    <col min="4895" max="4895" width="1.42578125" style="7" customWidth="1"/>
    <col min="4896" max="4896" width="7.42578125" style="7" customWidth="1"/>
    <col min="4897" max="4900" width="5.5703125" style="7" customWidth="1"/>
    <col min="4901" max="4901" width="1.42578125" style="7" customWidth="1"/>
    <col min="4902" max="4902" width="7.42578125" style="7" customWidth="1"/>
    <col min="4903" max="4906" width="5.5703125" style="7" customWidth="1"/>
    <col min="4907" max="4907" width="1.42578125" style="7" customWidth="1"/>
    <col min="4908" max="5120" width="11.42578125" style="7"/>
    <col min="5121" max="5121" width="28.140625" style="7" customWidth="1"/>
    <col min="5122" max="5122" width="7.140625" style="7" customWidth="1"/>
    <col min="5123" max="5126" width="5.5703125" style="7" customWidth="1"/>
    <col min="5127" max="5127" width="1.42578125" style="7" customWidth="1"/>
    <col min="5128" max="5128" width="7.42578125" style="7" customWidth="1"/>
    <col min="5129" max="5132" width="5.5703125" style="7" customWidth="1"/>
    <col min="5133" max="5133" width="1.42578125" style="7" customWidth="1"/>
    <col min="5134" max="5134" width="6.5703125" style="7" customWidth="1"/>
    <col min="5135" max="5138" width="5.5703125" style="7" customWidth="1"/>
    <col min="5139" max="5139" width="1.42578125" style="7" customWidth="1"/>
    <col min="5140" max="5140" width="7.42578125" style="7" customWidth="1"/>
    <col min="5141" max="5142" width="5.5703125" style="7" customWidth="1"/>
    <col min="5143" max="5143" width="6.28515625" style="7" bestFit="1" customWidth="1"/>
    <col min="5144" max="5144" width="5.5703125" style="7" customWidth="1"/>
    <col min="5145" max="5145" width="1" style="7" customWidth="1"/>
    <col min="5146" max="5146" width="7.42578125" style="7" customWidth="1"/>
    <col min="5147" max="5149" width="5.5703125" style="7" customWidth="1"/>
    <col min="5150" max="5150" width="6.42578125" style="7" bestFit="1" customWidth="1"/>
    <col min="5151" max="5151" width="1.42578125" style="7" customWidth="1"/>
    <col min="5152" max="5152" width="7.42578125" style="7" customWidth="1"/>
    <col min="5153" max="5156" width="5.5703125" style="7" customWidth="1"/>
    <col min="5157" max="5157" width="1.42578125" style="7" customWidth="1"/>
    <col min="5158" max="5158" width="7.42578125" style="7" customWidth="1"/>
    <col min="5159" max="5162" width="5.5703125" style="7" customWidth="1"/>
    <col min="5163" max="5163" width="1.42578125" style="7" customWidth="1"/>
    <col min="5164" max="5376" width="11.42578125" style="7"/>
    <col min="5377" max="5377" width="28.140625" style="7" customWidth="1"/>
    <col min="5378" max="5378" width="7.140625" style="7" customWidth="1"/>
    <col min="5379" max="5382" width="5.5703125" style="7" customWidth="1"/>
    <col min="5383" max="5383" width="1.42578125" style="7" customWidth="1"/>
    <col min="5384" max="5384" width="7.42578125" style="7" customWidth="1"/>
    <col min="5385" max="5388" width="5.5703125" style="7" customWidth="1"/>
    <col min="5389" max="5389" width="1.42578125" style="7" customWidth="1"/>
    <col min="5390" max="5390" width="6.5703125" style="7" customWidth="1"/>
    <col min="5391" max="5394" width="5.5703125" style="7" customWidth="1"/>
    <col min="5395" max="5395" width="1.42578125" style="7" customWidth="1"/>
    <col min="5396" max="5396" width="7.42578125" style="7" customWidth="1"/>
    <col min="5397" max="5398" width="5.5703125" style="7" customWidth="1"/>
    <col min="5399" max="5399" width="6.28515625" style="7" bestFit="1" customWidth="1"/>
    <col min="5400" max="5400" width="5.5703125" style="7" customWidth="1"/>
    <col min="5401" max="5401" width="1" style="7" customWidth="1"/>
    <col min="5402" max="5402" width="7.42578125" style="7" customWidth="1"/>
    <col min="5403" max="5405" width="5.5703125" style="7" customWidth="1"/>
    <col min="5406" max="5406" width="6.42578125" style="7" bestFit="1" customWidth="1"/>
    <col min="5407" max="5407" width="1.42578125" style="7" customWidth="1"/>
    <col min="5408" max="5408" width="7.42578125" style="7" customWidth="1"/>
    <col min="5409" max="5412" width="5.5703125" style="7" customWidth="1"/>
    <col min="5413" max="5413" width="1.42578125" style="7" customWidth="1"/>
    <col min="5414" max="5414" width="7.42578125" style="7" customWidth="1"/>
    <col min="5415" max="5418" width="5.5703125" style="7" customWidth="1"/>
    <col min="5419" max="5419" width="1.42578125" style="7" customWidth="1"/>
    <col min="5420" max="5632" width="11.42578125" style="7"/>
    <col min="5633" max="5633" width="28.140625" style="7" customWidth="1"/>
    <col min="5634" max="5634" width="7.140625" style="7" customWidth="1"/>
    <col min="5635" max="5638" width="5.5703125" style="7" customWidth="1"/>
    <col min="5639" max="5639" width="1.42578125" style="7" customWidth="1"/>
    <col min="5640" max="5640" width="7.42578125" style="7" customWidth="1"/>
    <col min="5641" max="5644" width="5.5703125" style="7" customWidth="1"/>
    <col min="5645" max="5645" width="1.42578125" style="7" customWidth="1"/>
    <col min="5646" max="5646" width="6.5703125" style="7" customWidth="1"/>
    <col min="5647" max="5650" width="5.5703125" style="7" customWidth="1"/>
    <col min="5651" max="5651" width="1.42578125" style="7" customWidth="1"/>
    <col min="5652" max="5652" width="7.42578125" style="7" customWidth="1"/>
    <col min="5653" max="5654" width="5.5703125" style="7" customWidth="1"/>
    <col min="5655" max="5655" width="6.28515625" style="7" bestFit="1" customWidth="1"/>
    <col min="5656" max="5656" width="5.5703125" style="7" customWidth="1"/>
    <col min="5657" max="5657" width="1" style="7" customWidth="1"/>
    <col min="5658" max="5658" width="7.42578125" style="7" customWidth="1"/>
    <col min="5659" max="5661" width="5.5703125" style="7" customWidth="1"/>
    <col min="5662" max="5662" width="6.42578125" style="7" bestFit="1" customWidth="1"/>
    <col min="5663" max="5663" width="1.42578125" style="7" customWidth="1"/>
    <col min="5664" max="5664" width="7.42578125" style="7" customWidth="1"/>
    <col min="5665" max="5668" width="5.5703125" style="7" customWidth="1"/>
    <col min="5669" max="5669" width="1.42578125" style="7" customWidth="1"/>
    <col min="5670" max="5670" width="7.42578125" style="7" customWidth="1"/>
    <col min="5671" max="5674" width="5.5703125" style="7" customWidth="1"/>
    <col min="5675" max="5675" width="1.42578125" style="7" customWidth="1"/>
    <col min="5676" max="5888" width="11.42578125" style="7"/>
    <col min="5889" max="5889" width="28.140625" style="7" customWidth="1"/>
    <col min="5890" max="5890" width="7.140625" style="7" customWidth="1"/>
    <col min="5891" max="5894" width="5.5703125" style="7" customWidth="1"/>
    <col min="5895" max="5895" width="1.42578125" style="7" customWidth="1"/>
    <col min="5896" max="5896" width="7.42578125" style="7" customWidth="1"/>
    <col min="5897" max="5900" width="5.5703125" style="7" customWidth="1"/>
    <col min="5901" max="5901" width="1.42578125" style="7" customWidth="1"/>
    <col min="5902" max="5902" width="6.5703125" style="7" customWidth="1"/>
    <col min="5903" max="5906" width="5.5703125" style="7" customWidth="1"/>
    <col min="5907" max="5907" width="1.42578125" style="7" customWidth="1"/>
    <col min="5908" max="5908" width="7.42578125" style="7" customWidth="1"/>
    <col min="5909" max="5910" width="5.5703125" style="7" customWidth="1"/>
    <col min="5911" max="5911" width="6.28515625" style="7" bestFit="1" customWidth="1"/>
    <col min="5912" max="5912" width="5.5703125" style="7" customWidth="1"/>
    <col min="5913" max="5913" width="1" style="7" customWidth="1"/>
    <col min="5914" max="5914" width="7.42578125" style="7" customWidth="1"/>
    <col min="5915" max="5917" width="5.5703125" style="7" customWidth="1"/>
    <col min="5918" max="5918" width="6.42578125" style="7" bestFit="1" customWidth="1"/>
    <col min="5919" max="5919" width="1.42578125" style="7" customWidth="1"/>
    <col min="5920" max="5920" width="7.42578125" style="7" customWidth="1"/>
    <col min="5921" max="5924" width="5.5703125" style="7" customWidth="1"/>
    <col min="5925" max="5925" width="1.42578125" style="7" customWidth="1"/>
    <col min="5926" max="5926" width="7.42578125" style="7" customWidth="1"/>
    <col min="5927" max="5930" width="5.5703125" style="7" customWidth="1"/>
    <col min="5931" max="5931" width="1.42578125" style="7" customWidth="1"/>
    <col min="5932" max="6144" width="11.42578125" style="7"/>
    <col min="6145" max="6145" width="28.140625" style="7" customWidth="1"/>
    <col min="6146" max="6146" width="7.140625" style="7" customWidth="1"/>
    <col min="6147" max="6150" width="5.5703125" style="7" customWidth="1"/>
    <col min="6151" max="6151" width="1.42578125" style="7" customWidth="1"/>
    <col min="6152" max="6152" width="7.42578125" style="7" customWidth="1"/>
    <col min="6153" max="6156" width="5.5703125" style="7" customWidth="1"/>
    <col min="6157" max="6157" width="1.42578125" style="7" customWidth="1"/>
    <col min="6158" max="6158" width="6.5703125" style="7" customWidth="1"/>
    <col min="6159" max="6162" width="5.5703125" style="7" customWidth="1"/>
    <col min="6163" max="6163" width="1.42578125" style="7" customWidth="1"/>
    <col min="6164" max="6164" width="7.42578125" style="7" customWidth="1"/>
    <col min="6165" max="6166" width="5.5703125" style="7" customWidth="1"/>
    <col min="6167" max="6167" width="6.28515625" style="7" bestFit="1" customWidth="1"/>
    <col min="6168" max="6168" width="5.5703125" style="7" customWidth="1"/>
    <col min="6169" max="6169" width="1" style="7" customWidth="1"/>
    <col min="6170" max="6170" width="7.42578125" style="7" customWidth="1"/>
    <col min="6171" max="6173" width="5.5703125" style="7" customWidth="1"/>
    <col min="6174" max="6174" width="6.42578125" style="7" bestFit="1" customWidth="1"/>
    <col min="6175" max="6175" width="1.42578125" style="7" customWidth="1"/>
    <col min="6176" max="6176" width="7.42578125" style="7" customWidth="1"/>
    <col min="6177" max="6180" width="5.5703125" style="7" customWidth="1"/>
    <col min="6181" max="6181" width="1.42578125" style="7" customWidth="1"/>
    <col min="6182" max="6182" width="7.42578125" style="7" customWidth="1"/>
    <col min="6183" max="6186" width="5.5703125" style="7" customWidth="1"/>
    <col min="6187" max="6187" width="1.42578125" style="7" customWidth="1"/>
    <col min="6188" max="6400" width="11.42578125" style="7"/>
    <col min="6401" max="6401" width="28.140625" style="7" customWidth="1"/>
    <col min="6402" max="6402" width="7.140625" style="7" customWidth="1"/>
    <col min="6403" max="6406" width="5.5703125" style="7" customWidth="1"/>
    <col min="6407" max="6407" width="1.42578125" style="7" customWidth="1"/>
    <col min="6408" max="6408" width="7.42578125" style="7" customWidth="1"/>
    <col min="6409" max="6412" width="5.5703125" style="7" customWidth="1"/>
    <col min="6413" max="6413" width="1.42578125" style="7" customWidth="1"/>
    <col min="6414" max="6414" width="6.5703125" style="7" customWidth="1"/>
    <col min="6415" max="6418" width="5.5703125" style="7" customWidth="1"/>
    <col min="6419" max="6419" width="1.42578125" style="7" customWidth="1"/>
    <col min="6420" max="6420" width="7.42578125" style="7" customWidth="1"/>
    <col min="6421" max="6422" width="5.5703125" style="7" customWidth="1"/>
    <col min="6423" max="6423" width="6.28515625" style="7" bestFit="1" customWidth="1"/>
    <col min="6424" max="6424" width="5.5703125" style="7" customWidth="1"/>
    <col min="6425" max="6425" width="1" style="7" customWidth="1"/>
    <col min="6426" max="6426" width="7.42578125" style="7" customWidth="1"/>
    <col min="6427" max="6429" width="5.5703125" style="7" customWidth="1"/>
    <col min="6430" max="6430" width="6.42578125" style="7" bestFit="1" customWidth="1"/>
    <col min="6431" max="6431" width="1.42578125" style="7" customWidth="1"/>
    <col min="6432" max="6432" width="7.42578125" style="7" customWidth="1"/>
    <col min="6433" max="6436" width="5.5703125" style="7" customWidth="1"/>
    <col min="6437" max="6437" width="1.42578125" style="7" customWidth="1"/>
    <col min="6438" max="6438" width="7.42578125" style="7" customWidth="1"/>
    <col min="6439" max="6442" width="5.5703125" style="7" customWidth="1"/>
    <col min="6443" max="6443" width="1.42578125" style="7" customWidth="1"/>
    <col min="6444" max="6656" width="11.42578125" style="7"/>
    <col min="6657" max="6657" width="28.140625" style="7" customWidth="1"/>
    <col min="6658" max="6658" width="7.140625" style="7" customWidth="1"/>
    <col min="6659" max="6662" width="5.5703125" style="7" customWidth="1"/>
    <col min="6663" max="6663" width="1.42578125" style="7" customWidth="1"/>
    <col min="6664" max="6664" width="7.42578125" style="7" customWidth="1"/>
    <col min="6665" max="6668" width="5.5703125" style="7" customWidth="1"/>
    <col min="6669" max="6669" width="1.42578125" style="7" customWidth="1"/>
    <col min="6670" max="6670" width="6.5703125" style="7" customWidth="1"/>
    <col min="6671" max="6674" width="5.5703125" style="7" customWidth="1"/>
    <col min="6675" max="6675" width="1.42578125" style="7" customWidth="1"/>
    <col min="6676" max="6676" width="7.42578125" style="7" customWidth="1"/>
    <col min="6677" max="6678" width="5.5703125" style="7" customWidth="1"/>
    <col min="6679" max="6679" width="6.28515625" style="7" bestFit="1" customWidth="1"/>
    <col min="6680" max="6680" width="5.5703125" style="7" customWidth="1"/>
    <col min="6681" max="6681" width="1" style="7" customWidth="1"/>
    <col min="6682" max="6682" width="7.42578125" style="7" customWidth="1"/>
    <col min="6683" max="6685" width="5.5703125" style="7" customWidth="1"/>
    <col min="6686" max="6686" width="6.42578125" style="7" bestFit="1" customWidth="1"/>
    <col min="6687" max="6687" width="1.42578125" style="7" customWidth="1"/>
    <col min="6688" max="6688" width="7.42578125" style="7" customWidth="1"/>
    <col min="6689" max="6692" width="5.5703125" style="7" customWidth="1"/>
    <col min="6693" max="6693" width="1.42578125" style="7" customWidth="1"/>
    <col min="6694" max="6694" width="7.42578125" style="7" customWidth="1"/>
    <col min="6695" max="6698" width="5.5703125" style="7" customWidth="1"/>
    <col min="6699" max="6699" width="1.42578125" style="7" customWidth="1"/>
    <col min="6700" max="6912" width="11.42578125" style="7"/>
    <col min="6913" max="6913" width="28.140625" style="7" customWidth="1"/>
    <col min="6914" max="6914" width="7.140625" style="7" customWidth="1"/>
    <col min="6915" max="6918" width="5.5703125" style="7" customWidth="1"/>
    <col min="6919" max="6919" width="1.42578125" style="7" customWidth="1"/>
    <col min="6920" max="6920" width="7.42578125" style="7" customWidth="1"/>
    <col min="6921" max="6924" width="5.5703125" style="7" customWidth="1"/>
    <col min="6925" max="6925" width="1.42578125" style="7" customWidth="1"/>
    <col min="6926" max="6926" width="6.5703125" style="7" customWidth="1"/>
    <col min="6927" max="6930" width="5.5703125" style="7" customWidth="1"/>
    <col min="6931" max="6931" width="1.42578125" style="7" customWidth="1"/>
    <col min="6932" max="6932" width="7.42578125" style="7" customWidth="1"/>
    <col min="6933" max="6934" width="5.5703125" style="7" customWidth="1"/>
    <col min="6935" max="6935" width="6.28515625" style="7" bestFit="1" customWidth="1"/>
    <col min="6936" max="6936" width="5.5703125" style="7" customWidth="1"/>
    <col min="6937" max="6937" width="1" style="7" customWidth="1"/>
    <col min="6938" max="6938" width="7.42578125" style="7" customWidth="1"/>
    <col min="6939" max="6941" width="5.5703125" style="7" customWidth="1"/>
    <col min="6942" max="6942" width="6.42578125" style="7" bestFit="1" customWidth="1"/>
    <col min="6943" max="6943" width="1.42578125" style="7" customWidth="1"/>
    <col min="6944" max="6944" width="7.42578125" style="7" customWidth="1"/>
    <col min="6945" max="6948" width="5.5703125" style="7" customWidth="1"/>
    <col min="6949" max="6949" width="1.42578125" style="7" customWidth="1"/>
    <col min="6950" max="6950" width="7.42578125" style="7" customWidth="1"/>
    <col min="6951" max="6954" width="5.5703125" style="7" customWidth="1"/>
    <col min="6955" max="6955" width="1.42578125" style="7" customWidth="1"/>
    <col min="6956" max="7168" width="11.42578125" style="7"/>
    <col min="7169" max="7169" width="28.140625" style="7" customWidth="1"/>
    <col min="7170" max="7170" width="7.140625" style="7" customWidth="1"/>
    <col min="7171" max="7174" width="5.5703125" style="7" customWidth="1"/>
    <col min="7175" max="7175" width="1.42578125" style="7" customWidth="1"/>
    <col min="7176" max="7176" width="7.42578125" style="7" customWidth="1"/>
    <col min="7177" max="7180" width="5.5703125" style="7" customWidth="1"/>
    <col min="7181" max="7181" width="1.42578125" style="7" customWidth="1"/>
    <col min="7182" max="7182" width="6.5703125" style="7" customWidth="1"/>
    <col min="7183" max="7186" width="5.5703125" style="7" customWidth="1"/>
    <col min="7187" max="7187" width="1.42578125" style="7" customWidth="1"/>
    <col min="7188" max="7188" width="7.42578125" style="7" customWidth="1"/>
    <col min="7189" max="7190" width="5.5703125" style="7" customWidth="1"/>
    <col min="7191" max="7191" width="6.28515625" style="7" bestFit="1" customWidth="1"/>
    <col min="7192" max="7192" width="5.5703125" style="7" customWidth="1"/>
    <col min="7193" max="7193" width="1" style="7" customWidth="1"/>
    <col min="7194" max="7194" width="7.42578125" style="7" customWidth="1"/>
    <col min="7195" max="7197" width="5.5703125" style="7" customWidth="1"/>
    <col min="7198" max="7198" width="6.42578125" style="7" bestFit="1" customWidth="1"/>
    <col min="7199" max="7199" width="1.42578125" style="7" customWidth="1"/>
    <col min="7200" max="7200" width="7.42578125" style="7" customWidth="1"/>
    <col min="7201" max="7204" width="5.5703125" style="7" customWidth="1"/>
    <col min="7205" max="7205" width="1.42578125" style="7" customWidth="1"/>
    <col min="7206" max="7206" width="7.42578125" style="7" customWidth="1"/>
    <col min="7207" max="7210" width="5.5703125" style="7" customWidth="1"/>
    <col min="7211" max="7211" width="1.42578125" style="7" customWidth="1"/>
    <col min="7212" max="7424" width="11.42578125" style="7"/>
    <col min="7425" max="7425" width="28.140625" style="7" customWidth="1"/>
    <col min="7426" max="7426" width="7.140625" style="7" customWidth="1"/>
    <col min="7427" max="7430" width="5.5703125" style="7" customWidth="1"/>
    <col min="7431" max="7431" width="1.42578125" style="7" customWidth="1"/>
    <col min="7432" max="7432" width="7.42578125" style="7" customWidth="1"/>
    <col min="7433" max="7436" width="5.5703125" style="7" customWidth="1"/>
    <col min="7437" max="7437" width="1.42578125" style="7" customWidth="1"/>
    <col min="7438" max="7438" width="6.5703125" style="7" customWidth="1"/>
    <col min="7439" max="7442" width="5.5703125" style="7" customWidth="1"/>
    <col min="7443" max="7443" width="1.42578125" style="7" customWidth="1"/>
    <col min="7444" max="7444" width="7.42578125" style="7" customWidth="1"/>
    <col min="7445" max="7446" width="5.5703125" style="7" customWidth="1"/>
    <col min="7447" max="7447" width="6.28515625" style="7" bestFit="1" customWidth="1"/>
    <col min="7448" max="7448" width="5.5703125" style="7" customWidth="1"/>
    <col min="7449" max="7449" width="1" style="7" customWidth="1"/>
    <col min="7450" max="7450" width="7.42578125" style="7" customWidth="1"/>
    <col min="7451" max="7453" width="5.5703125" style="7" customWidth="1"/>
    <col min="7454" max="7454" width="6.42578125" style="7" bestFit="1" customWidth="1"/>
    <col min="7455" max="7455" width="1.42578125" style="7" customWidth="1"/>
    <col min="7456" max="7456" width="7.42578125" style="7" customWidth="1"/>
    <col min="7457" max="7460" width="5.5703125" style="7" customWidth="1"/>
    <col min="7461" max="7461" width="1.42578125" style="7" customWidth="1"/>
    <col min="7462" max="7462" width="7.42578125" style="7" customWidth="1"/>
    <col min="7463" max="7466" width="5.5703125" style="7" customWidth="1"/>
    <col min="7467" max="7467" width="1.42578125" style="7" customWidth="1"/>
    <col min="7468" max="7680" width="11.42578125" style="7"/>
    <col min="7681" max="7681" width="28.140625" style="7" customWidth="1"/>
    <col min="7682" max="7682" width="7.140625" style="7" customWidth="1"/>
    <col min="7683" max="7686" width="5.5703125" style="7" customWidth="1"/>
    <col min="7687" max="7687" width="1.42578125" style="7" customWidth="1"/>
    <col min="7688" max="7688" width="7.42578125" style="7" customWidth="1"/>
    <col min="7689" max="7692" width="5.5703125" style="7" customWidth="1"/>
    <col min="7693" max="7693" width="1.42578125" style="7" customWidth="1"/>
    <col min="7694" max="7694" width="6.5703125" style="7" customWidth="1"/>
    <col min="7695" max="7698" width="5.5703125" style="7" customWidth="1"/>
    <col min="7699" max="7699" width="1.42578125" style="7" customWidth="1"/>
    <col min="7700" max="7700" width="7.42578125" style="7" customWidth="1"/>
    <col min="7701" max="7702" width="5.5703125" style="7" customWidth="1"/>
    <col min="7703" max="7703" width="6.28515625" style="7" bestFit="1" customWidth="1"/>
    <col min="7704" max="7704" width="5.5703125" style="7" customWidth="1"/>
    <col min="7705" max="7705" width="1" style="7" customWidth="1"/>
    <col min="7706" max="7706" width="7.42578125" style="7" customWidth="1"/>
    <col min="7707" max="7709" width="5.5703125" style="7" customWidth="1"/>
    <col min="7710" max="7710" width="6.42578125" style="7" bestFit="1" customWidth="1"/>
    <col min="7711" max="7711" width="1.42578125" style="7" customWidth="1"/>
    <col min="7712" max="7712" width="7.42578125" style="7" customWidth="1"/>
    <col min="7713" max="7716" width="5.5703125" style="7" customWidth="1"/>
    <col min="7717" max="7717" width="1.42578125" style="7" customWidth="1"/>
    <col min="7718" max="7718" width="7.42578125" style="7" customWidth="1"/>
    <col min="7719" max="7722" width="5.5703125" style="7" customWidth="1"/>
    <col min="7723" max="7723" width="1.42578125" style="7" customWidth="1"/>
    <col min="7724" max="7936" width="11.42578125" style="7"/>
    <col min="7937" max="7937" width="28.140625" style="7" customWidth="1"/>
    <col min="7938" max="7938" width="7.140625" style="7" customWidth="1"/>
    <col min="7939" max="7942" width="5.5703125" style="7" customWidth="1"/>
    <col min="7943" max="7943" width="1.42578125" style="7" customWidth="1"/>
    <col min="7944" max="7944" width="7.42578125" style="7" customWidth="1"/>
    <col min="7945" max="7948" width="5.5703125" style="7" customWidth="1"/>
    <col min="7949" max="7949" width="1.42578125" style="7" customWidth="1"/>
    <col min="7950" max="7950" width="6.5703125" style="7" customWidth="1"/>
    <col min="7951" max="7954" width="5.5703125" style="7" customWidth="1"/>
    <col min="7955" max="7955" width="1.42578125" style="7" customWidth="1"/>
    <col min="7956" max="7956" width="7.42578125" style="7" customWidth="1"/>
    <col min="7957" max="7958" width="5.5703125" style="7" customWidth="1"/>
    <col min="7959" max="7959" width="6.28515625" style="7" bestFit="1" customWidth="1"/>
    <col min="7960" max="7960" width="5.5703125" style="7" customWidth="1"/>
    <col min="7961" max="7961" width="1" style="7" customWidth="1"/>
    <col min="7962" max="7962" width="7.42578125" style="7" customWidth="1"/>
    <col min="7963" max="7965" width="5.5703125" style="7" customWidth="1"/>
    <col min="7966" max="7966" width="6.42578125" style="7" bestFit="1" customWidth="1"/>
    <col min="7967" max="7967" width="1.42578125" style="7" customWidth="1"/>
    <col min="7968" max="7968" width="7.42578125" style="7" customWidth="1"/>
    <col min="7969" max="7972" width="5.5703125" style="7" customWidth="1"/>
    <col min="7973" max="7973" width="1.42578125" style="7" customWidth="1"/>
    <col min="7974" max="7974" width="7.42578125" style="7" customWidth="1"/>
    <col min="7975" max="7978" width="5.5703125" style="7" customWidth="1"/>
    <col min="7979" max="7979" width="1.42578125" style="7" customWidth="1"/>
    <col min="7980" max="8192" width="11.42578125" style="7"/>
    <col min="8193" max="8193" width="28.140625" style="7" customWidth="1"/>
    <col min="8194" max="8194" width="7.140625" style="7" customWidth="1"/>
    <col min="8195" max="8198" width="5.5703125" style="7" customWidth="1"/>
    <col min="8199" max="8199" width="1.42578125" style="7" customWidth="1"/>
    <col min="8200" max="8200" width="7.42578125" style="7" customWidth="1"/>
    <col min="8201" max="8204" width="5.5703125" style="7" customWidth="1"/>
    <col min="8205" max="8205" width="1.42578125" style="7" customWidth="1"/>
    <col min="8206" max="8206" width="6.5703125" style="7" customWidth="1"/>
    <col min="8207" max="8210" width="5.5703125" style="7" customWidth="1"/>
    <col min="8211" max="8211" width="1.42578125" style="7" customWidth="1"/>
    <col min="8212" max="8212" width="7.42578125" style="7" customWidth="1"/>
    <col min="8213" max="8214" width="5.5703125" style="7" customWidth="1"/>
    <col min="8215" max="8215" width="6.28515625" style="7" bestFit="1" customWidth="1"/>
    <col min="8216" max="8216" width="5.5703125" style="7" customWidth="1"/>
    <col min="8217" max="8217" width="1" style="7" customWidth="1"/>
    <col min="8218" max="8218" width="7.42578125" style="7" customWidth="1"/>
    <col min="8219" max="8221" width="5.5703125" style="7" customWidth="1"/>
    <col min="8222" max="8222" width="6.42578125" style="7" bestFit="1" customWidth="1"/>
    <col min="8223" max="8223" width="1.42578125" style="7" customWidth="1"/>
    <col min="8224" max="8224" width="7.42578125" style="7" customWidth="1"/>
    <col min="8225" max="8228" width="5.5703125" style="7" customWidth="1"/>
    <col min="8229" max="8229" width="1.42578125" style="7" customWidth="1"/>
    <col min="8230" max="8230" width="7.42578125" style="7" customWidth="1"/>
    <col min="8231" max="8234" width="5.5703125" style="7" customWidth="1"/>
    <col min="8235" max="8235" width="1.42578125" style="7" customWidth="1"/>
    <col min="8236" max="8448" width="11.42578125" style="7"/>
    <col min="8449" max="8449" width="28.140625" style="7" customWidth="1"/>
    <col min="8450" max="8450" width="7.140625" style="7" customWidth="1"/>
    <col min="8451" max="8454" width="5.5703125" style="7" customWidth="1"/>
    <col min="8455" max="8455" width="1.42578125" style="7" customWidth="1"/>
    <col min="8456" max="8456" width="7.42578125" style="7" customWidth="1"/>
    <col min="8457" max="8460" width="5.5703125" style="7" customWidth="1"/>
    <col min="8461" max="8461" width="1.42578125" style="7" customWidth="1"/>
    <col min="8462" max="8462" width="6.5703125" style="7" customWidth="1"/>
    <col min="8463" max="8466" width="5.5703125" style="7" customWidth="1"/>
    <col min="8467" max="8467" width="1.42578125" style="7" customWidth="1"/>
    <col min="8468" max="8468" width="7.42578125" style="7" customWidth="1"/>
    <col min="8469" max="8470" width="5.5703125" style="7" customWidth="1"/>
    <col min="8471" max="8471" width="6.28515625" style="7" bestFit="1" customWidth="1"/>
    <col min="8472" max="8472" width="5.5703125" style="7" customWidth="1"/>
    <col min="8473" max="8473" width="1" style="7" customWidth="1"/>
    <col min="8474" max="8474" width="7.42578125" style="7" customWidth="1"/>
    <col min="8475" max="8477" width="5.5703125" style="7" customWidth="1"/>
    <col min="8478" max="8478" width="6.42578125" style="7" bestFit="1" customWidth="1"/>
    <col min="8479" max="8479" width="1.42578125" style="7" customWidth="1"/>
    <col min="8480" max="8480" width="7.42578125" style="7" customWidth="1"/>
    <col min="8481" max="8484" width="5.5703125" style="7" customWidth="1"/>
    <col min="8485" max="8485" width="1.42578125" style="7" customWidth="1"/>
    <col min="8486" max="8486" width="7.42578125" style="7" customWidth="1"/>
    <col min="8487" max="8490" width="5.5703125" style="7" customWidth="1"/>
    <col min="8491" max="8491" width="1.42578125" style="7" customWidth="1"/>
    <col min="8492" max="8704" width="11.42578125" style="7"/>
    <col min="8705" max="8705" width="28.140625" style="7" customWidth="1"/>
    <col min="8706" max="8706" width="7.140625" style="7" customWidth="1"/>
    <col min="8707" max="8710" width="5.5703125" style="7" customWidth="1"/>
    <col min="8711" max="8711" width="1.42578125" style="7" customWidth="1"/>
    <col min="8712" max="8712" width="7.42578125" style="7" customWidth="1"/>
    <col min="8713" max="8716" width="5.5703125" style="7" customWidth="1"/>
    <col min="8717" max="8717" width="1.42578125" style="7" customWidth="1"/>
    <col min="8718" max="8718" width="6.5703125" style="7" customWidth="1"/>
    <col min="8719" max="8722" width="5.5703125" style="7" customWidth="1"/>
    <col min="8723" max="8723" width="1.42578125" style="7" customWidth="1"/>
    <col min="8724" max="8724" width="7.42578125" style="7" customWidth="1"/>
    <col min="8725" max="8726" width="5.5703125" style="7" customWidth="1"/>
    <col min="8727" max="8727" width="6.28515625" style="7" bestFit="1" customWidth="1"/>
    <col min="8728" max="8728" width="5.5703125" style="7" customWidth="1"/>
    <col min="8729" max="8729" width="1" style="7" customWidth="1"/>
    <col min="8730" max="8730" width="7.42578125" style="7" customWidth="1"/>
    <col min="8731" max="8733" width="5.5703125" style="7" customWidth="1"/>
    <col min="8734" max="8734" width="6.42578125" style="7" bestFit="1" customWidth="1"/>
    <col min="8735" max="8735" width="1.42578125" style="7" customWidth="1"/>
    <col min="8736" max="8736" width="7.42578125" style="7" customWidth="1"/>
    <col min="8737" max="8740" width="5.5703125" style="7" customWidth="1"/>
    <col min="8741" max="8741" width="1.42578125" style="7" customWidth="1"/>
    <col min="8742" max="8742" width="7.42578125" style="7" customWidth="1"/>
    <col min="8743" max="8746" width="5.5703125" style="7" customWidth="1"/>
    <col min="8747" max="8747" width="1.42578125" style="7" customWidth="1"/>
    <col min="8748" max="8960" width="11.42578125" style="7"/>
    <col min="8961" max="8961" width="28.140625" style="7" customWidth="1"/>
    <col min="8962" max="8962" width="7.140625" style="7" customWidth="1"/>
    <col min="8963" max="8966" width="5.5703125" style="7" customWidth="1"/>
    <col min="8967" max="8967" width="1.42578125" style="7" customWidth="1"/>
    <col min="8968" max="8968" width="7.42578125" style="7" customWidth="1"/>
    <col min="8969" max="8972" width="5.5703125" style="7" customWidth="1"/>
    <col min="8973" max="8973" width="1.42578125" style="7" customWidth="1"/>
    <col min="8974" max="8974" width="6.5703125" style="7" customWidth="1"/>
    <col min="8975" max="8978" width="5.5703125" style="7" customWidth="1"/>
    <col min="8979" max="8979" width="1.42578125" style="7" customWidth="1"/>
    <col min="8980" max="8980" width="7.42578125" style="7" customWidth="1"/>
    <col min="8981" max="8982" width="5.5703125" style="7" customWidth="1"/>
    <col min="8983" max="8983" width="6.28515625" style="7" bestFit="1" customWidth="1"/>
    <col min="8984" max="8984" width="5.5703125" style="7" customWidth="1"/>
    <col min="8985" max="8985" width="1" style="7" customWidth="1"/>
    <col min="8986" max="8986" width="7.42578125" style="7" customWidth="1"/>
    <col min="8987" max="8989" width="5.5703125" style="7" customWidth="1"/>
    <col min="8990" max="8990" width="6.42578125" style="7" bestFit="1" customWidth="1"/>
    <col min="8991" max="8991" width="1.42578125" style="7" customWidth="1"/>
    <col min="8992" max="8992" width="7.42578125" style="7" customWidth="1"/>
    <col min="8993" max="8996" width="5.5703125" style="7" customWidth="1"/>
    <col min="8997" max="8997" width="1.42578125" style="7" customWidth="1"/>
    <col min="8998" max="8998" width="7.42578125" style="7" customWidth="1"/>
    <col min="8999" max="9002" width="5.5703125" style="7" customWidth="1"/>
    <col min="9003" max="9003" width="1.42578125" style="7" customWidth="1"/>
    <col min="9004" max="9216" width="11.42578125" style="7"/>
    <col min="9217" max="9217" width="28.140625" style="7" customWidth="1"/>
    <col min="9218" max="9218" width="7.140625" style="7" customWidth="1"/>
    <col min="9219" max="9222" width="5.5703125" style="7" customWidth="1"/>
    <col min="9223" max="9223" width="1.42578125" style="7" customWidth="1"/>
    <col min="9224" max="9224" width="7.42578125" style="7" customWidth="1"/>
    <col min="9225" max="9228" width="5.5703125" style="7" customWidth="1"/>
    <col min="9229" max="9229" width="1.42578125" style="7" customWidth="1"/>
    <col min="9230" max="9230" width="6.5703125" style="7" customWidth="1"/>
    <col min="9231" max="9234" width="5.5703125" style="7" customWidth="1"/>
    <col min="9235" max="9235" width="1.42578125" style="7" customWidth="1"/>
    <col min="9236" max="9236" width="7.42578125" style="7" customWidth="1"/>
    <col min="9237" max="9238" width="5.5703125" style="7" customWidth="1"/>
    <col min="9239" max="9239" width="6.28515625" style="7" bestFit="1" customWidth="1"/>
    <col min="9240" max="9240" width="5.5703125" style="7" customWidth="1"/>
    <col min="9241" max="9241" width="1" style="7" customWidth="1"/>
    <col min="9242" max="9242" width="7.42578125" style="7" customWidth="1"/>
    <col min="9243" max="9245" width="5.5703125" style="7" customWidth="1"/>
    <col min="9246" max="9246" width="6.42578125" style="7" bestFit="1" customWidth="1"/>
    <col min="9247" max="9247" width="1.42578125" style="7" customWidth="1"/>
    <col min="9248" max="9248" width="7.42578125" style="7" customWidth="1"/>
    <col min="9249" max="9252" width="5.5703125" style="7" customWidth="1"/>
    <col min="9253" max="9253" width="1.42578125" style="7" customWidth="1"/>
    <col min="9254" max="9254" width="7.42578125" style="7" customWidth="1"/>
    <col min="9255" max="9258" width="5.5703125" style="7" customWidth="1"/>
    <col min="9259" max="9259" width="1.42578125" style="7" customWidth="1"/>
    <col min="9260" max="9472" width="11.42578125" style="7"/>
    <col min="9473" max="9473" width="28.140625" style="7" customWidth="1"/>
    <col min="9474" max="9474" width="7.140625" style="7" customWidth="1"/>
    <col min="9475" max="9478" width="5.5703125" style="7" customWidth="1"/>
    <col min="9479" max="9479" width="1.42578125" style="7" customWidth="1"/>
    <col min="9480" max="9480" width="7.42578125" style="7" customWidth="1"/>
    <col min="9481" max="9484" width="5.5703125" style="7" customWidth="1"/>
    <col min="9485" max="9485" width="1.42578125" style="7" customWidth="1"/>
    <col min="9486" max="9486" width="6.5703125" style="7" customWidth="1"/>
    <col min="9487" max="9490" width="5.5703125" style="7" customWidth="1"/>
    <col min="9491" max="9491" width="1.42578125" style="7" customWidth="1"/>
    <col min="9492" max="9492" width="7.42578125" style="7" customWidth="1"/>
    <col min="9493" max="9494" width="5.5703125" style="7" customWidth="1"/>
    <col min="9495" max="9495" width="6.28515625" style="7" bestFit="1" customWidth="1"/>
    <col min="9496" max="9496" width="5.5703125" style="7" customWidth="1"/>
    <col min="9497" max="9497" width="1" style="7" customWidth="1"/>
    <col min="9498" max="9498" width="7.42578125" style="7" customWidth="1"/>
    <col min="9499" max="9501" width="5.5703125" style="7" customWidth="1"/>
    <col min="9502" max="9502" width="6.42578125" style="7" bestFit="1" customWidth="1"/>
    <col min="9503" max="9503" width="1.42578125" style="7" customWidth="1"/>
    <col min="9504" max="9504" width="7.42578125" style="7" customWidth="1"/>
    <col min="9505" max="9508" width="5.5703125" style="7" customWidth="1"/>
    <col min="9509" max="9509" width="1.42578125" style="7" customWidth="1"/>
    <col min="9510" max="9510" width="7.42578125" style="7" customWidth="1"/>
    <col min="9511" max="9514" width="5.5703125" style="7" customWidth="1"/>
    <col min="9515" max="9515" width="1.42578125" style="7" customWidth="1"/>
    <col min="9516" max="9728" width="11.42578125" style="7"/>
    <col min="9729" max="9729" width="28.140625" style="7" customWidth="1"/>
    <col min="9730" max="9730" width="7.140625" style="7" customWidth="1"/>
    <col min="9731" max="9734" width="5.5703125" style="7" customWidth="1"/>
    <col min="9735" max="9735" width="1.42578125" style="7" customWidth="1"/>
    <col min="9736" max="9736" width="7.42578125" style="7" customWidth="1"/>
    <col min="9737" max="9740" width="5.5703125" style="7" customWidth="1"/>
    <col min="9741" max="9741" width="1.42578125" style="7" customWidth="1"/>
    <col min="9742" max="9742" width="6.5703125" style="7" customWidth="1"/>
    <col min="9743" max="9746" width="5.5703125" style="7" customWidth="1"/>
    <col min="9747" max="9747" width="1.42578125" style="7" customWidth="1"/>
    <col min="9748" max="9748" width="7.42578125" style="7" customWidth="1"/>
    <col min="9749" max="9750" width="5.5703125" style="7" customWidth="1"/>
    <col min="9751" max="9751" width="6.28515625" style="7" bestFit="1" customWidth="1"/>
    <col min="9752" max="9752" width="5.5703125" style="7" customWidth="1"/>
    <col min="9753" max="9753" width="1" style="7" customWidth="1"/>
    <col min="9754" max="9754" width="7.42578125" style="7" customWidth="1"/>
    <col min="9755" max="9757" width="5.5703125" style="7" customWidth="1"/>
    <col min="9758" max="9758" width="6.42578125" style="7" bestFit="1" customWidth="1"/>
    <col min="9759" max="9759" width="1.42578125" style="7" customWidth="1"/>
    <col min="9760" max="9760" width="7.42578125" style="7" customWidth="1"/>
    <col min="9761" max="9764" width="5.5703125" style="7" customWidth="1"/>
    <col min="9765" max="9765" width="1.42578125" style="7" customWidth="1"/>
    <col min="9766" max="9766" width="7.42578125" style="7" customWidth="1"/>
    <col min="9767" max="9770" width="5.5703125" style="7" customWidth="1"/>
    <col min="9771" max="9771" width="1.42578125" style="7" customWidth="1"/>
    <col min="9772" max="9984" width="11.42578125" style="7"/>
    <col min="9985" max="9985" width="28.140625" style="7" customWidth="1"/>
    <col min="9986" max="9986" width="7.140625" style="7" customWidth="1"/>
    <col min="9987" max="9990" width="5.5703125" style="7" customWidth="1"/>
    <col min="9991" max="9991" width="1.42578125" style="7" customWidth="1"/>
    <col min="9992" max="9992" width="7.42578125" style="7" customWidth="1"/>
    <col min="9993" max="9996" width="5.5703125" style="7" customWidth="1"/>
    <col min="9997" max="9997" width="1.42578125" style="7" customWidth="1"/>
    <col min="9998" max="9998" width="6.5703125" style="7" customWidth="1"/>
    <col min="9999" max="10002" width="5.5703125" style="7" customWidth="1"/>
    <col min="10003" max="10003" width="1.42578125" style="7" customWidth="1"/>
    <col min="10004" max="10004" width="7.42578125" style="7" customWidth="1"/>
    <col min="10005" max="10006" width="5.5703125" style="7" customWidth="1"/>
    <col min="10007" max="10007" width="6.28515625" style="7" bestFit="1" customWidth="1"/>
    <col min="10008" max="10008" width="5.5703125" style="7" customWidth="1"/>
    <col min="10009" max="10009" width="1" style="7" customWidth="1"/>
    <col min="10010" max="10010" width="7.42578125" style="7" customWidth="1"/>
    <col min="10011" max="10013" width="5.5703125" style="7" customWidth="1"/>
    <col min="10014" max="10014" width="6.42578125" style="7" bestFit="1" customWidth="1"/>
    <col min="10015" max="10015" width="1.42578125" style="7" customWidth="1"/>
    <col min="10016" max="10016" width="7.42578125" style="7" customWidth="1"/>
    <col min="10017" max="10020" width="5.5703125" style="7" customWidth="1"/>
    <col min="10021" max="10021" width="1.42578125" style="7" customWidth="1"/>
    <col min="10022" max="10022" width="7.42578125" style="7" customWidth="1"/>
    <col min="10023" max="10026" width="5.5703125" style="7" customWidth="1"/>
    <col min="10027" max="10027" width="1.42578125" style="7" customWidth="1"/>
    <col min="10028" max="10240" width="11.42578125" style="7"/>
    <col min="10241" max="10241" width="28.140625" style="7" customWidth="1"/>
    <col min="10242" max="10242" width="7.140625" style="7" customWidth="1"/>
    <col min="10243" max="10246" width="5.5703125" style="7" customWidth="1"/>
    <col min="10247" max="10247" width="1.42578125" style="7" customWidth="1"/>
    <col min="10248" max="10248" width="7.42578125" style="7" customWidth="1"/>
    <col min="10249" max="10252" width="5.5703125" style="7" customWidth="1"/>
    <col min="10253" max="10253" width="1.42578125" style="7" customWidth="1"/>
    <col min="10254" max="10254" width="6.5703125" style="7" customWidth="1"/>
    <col min="10255" max="10258" width="5.5703125" style="7" customWidth="1"/>
    <col min="10259" max="10259" width="1.42578125" style="7" customWidth="1"/>
    <col min="10260" max="10260" width="7.42578125" style="7" customWidth="1"/>
    <col min="10261" max="10262" width="5.5703125" style="7" customWidth="1"/>
    <col min="10263" max="10263" width="6.28515625" style="7" bestFit="1" customWidth="1"/>
    <col min="10264" max="10264" width="5.5703125" style="7" customWidth="1"/>
    <col min="10265" max="10265" width="1" style="7" customWidth="1"/>
    <col min="10266" max="10266" width="7.42578125" style="7" customWidth="1"/>
    <col min="10267" max="10269" width="5.5703125" style="7" customWidth="1"/>
    <col min="10270" max="10270" width="6.42578125" style="7" bestFit="1" customWidth="1"/>
    <col min="10271" max="10271" width="1.42578125" style="7" customWidth="1"/>
    <col min="10272" max="10272" width="7.42578125" style="7" customWidth="1"/>
    <col min="10273" max="10276" width="5.5703125" style="7" customWidth="1"/>
    <col min="10277" max="10277" width="1.42578125" style="7" customWidth="1"/>
    <col min="10278" max="10278" width="7.42578125" style="7" customWidth="1"/>
    <col min="10279" max="10282" width="5.5703125" style="7" customWidth="1"/>
    <col min="10283" max="10283" width="1.42578125" style="7" customWidth="1"/>
    <col min="10284" max="10496" width="11.42578125" style="7"/>
    <col min="10497" max="10497" width="28.140625" style="7" customWidth="1"/>
    <col min="10498" max="10498" width="7.140625" style="7" customWidth="1"/>
    <col min="10499" max="10502" width="5.5703125" style="7" customWidth="1"/>
    <col min="10503" max="10503" width="1.42578125" style="7" customWidth="1"/>
    <col min="10504" max="10504" width="7.42578125" style="7" customWidth="1"/>
    <col min="10505" max="10508" width="5.5703125" style="7" customWidth="1"/>
    <col min="10509" max="10509" width="1.42578125" style="7" customWidth="1"/>
    <col min="10510" max="10510" width="6.5703125" style="7" customWidth="1"/>
    <col min="10511" max="10514" width="5.5703125" style="7" customWidth="1"/>
    <col min="10515" max="10515" width="1.42578125" style="7" customWidth="1"/>
    <col min="10516" max="10516" width="7.42578125" style="7" customWidth="1"/>
    <col min="10517" max="10518" width="5.5703125" style="7" customWidth="1"/>
    <col min="10519" max="10519" width="6.28515625" style="7" bestFit="1" customWidth="1"/>
    <col min="10520" max="10520" width="5.5703125" style="7" customWidth="1"/>
    <col min="10521" max="10521" width="1" style="7" customWidth="1"/>
    <col min="10522" max="10522" width="7.42578125" style="7" customWidth="1"/>
    <col min="10523" max="10525" width="5.5703125" style="7" customWidth="1"/>
    <col min="10526" max="10526" width="6.42578125" style="7" bestFit="1" customWidth="1"/>
    <col min="10527" max="10527" width="1.42578125" style="7" customWidth="1"/>
    <col min="10528" max="10528" width="7.42578125" style="7" customWidth="1"/>
    <col min="10529" max="10532" width="5.5703125" style="7" customWidth="1"/>
    <col min="10533" max="10533" width="1.42578125" style="7" customWidth="1"/>
    <col min="10534" max="10534" width="7.42578125" style="7" customWidth="1"/>
    <col min="10535" max="10538" width="5.5703125" style="7" customWidth="1"/>
    <col min="10539" max="10539" width="1.42578125" style="7" customWidth="1"/>
    <col min="10540" max="10752" width="11.42578125" style="7"/>
    <col min="10753" max="10753" width="28.140625" style="7" customWidth="1"/>
    <col min="10754" max="10754" width="7.140625" style="7" customWidth="1"/>
    <col min="10755" max="10758" width="5.5703125" style="7" customWidth="1"/>
    <col min="10759" max="10759" width="1.42578125" style="7" customWidth="1"/>
    <col min="10760" max="10760" width="7.42578125" style="7" customWidth="1"/>
    <col min="10761" max="10764" width="5.5703125" style="7" customWidth="1"/>
    <col min="10765" max="10765" width="1.42578125" style="7" customWidth="1"/>
    <col min="10766" max="10766" width="6.5703125" style="7" customWidth="1"/>
    <col min="10767" max="10770" width="5.5703125" style="7" customWidth="1"/>
    <col min="10771" max="10771" width="1.42578125" style="7" customWidth="1"/>
    <col min="10772" max="10772" width="7.42578125" style="7" customWidth="1"/>
    <col min="10773" max="10774" width="5.5703125" style="7" customWidth="1"/>
    <col min="10775" max="10775" width="6.28515625" style="7" bestFit="1" customWidth="1"/>
    <col min="10776" max="10776" width="5.5703125" style="7" customWidth="1"/>
    <col min="10777" max="10777" width="1" style="7" customWidth="1"/>
    <col min="10778" max="10778" width="7.42578125" style="7" customWidth="1"/>
    <col min="10779" max="10781" width="5.5703125" style="7" customWidth="1"/>
    <col min="10782" max="10782" width="6.42578125" style="7" bestFit="1" customWidth="1"/>
    <col min="10783" max="10783" width="1.42578125" style="7" customWidth="1"/>
    <col min="10784" max="10784" width="7.42578125" style="7" customWidth="1"/>
    <col min="10785" max="10788" width="5.5703125" style="7" customWidth="1"/>
    <col min="10789" max="10789" width="1.42578125" style="7" customWidth="1"/>
    <col min="10790" max="10790" width="7.42578125" style="7" customWidth="1"/>
    <col min="10791" max="10794" width="5.5703125" style="7" customWidth="1"/>
    <col min="10795" max="10795" width="1.42578125" style="7" customWidth="1"/>
    <col min="10796" max="11008" width="11.42578125" style="7"/>
    <col min="11009" max="11009" width="28.140625" style="7" customWidth="1"/>
    <col min="11010" max="11010" width="7.140625" style="7" customWidth="1"/>
    <col min="11011" max="11014" width="5.5703125" style="7" customWidth="1"/>
    <col min="11015" max="11015" width="1.42578125" style="7" customWidth="1"/>
    <col min="11016" max="11016" width="7.42578125" style="7" customWidth="1"/>
    <col min="11017" max="11020" width="5.5703125" style="7" customWidth="1"/>
    <col min="11021" max="11021" width="1.42578125" style="7" customWidth="1"/>
    <col min="11022" max="11022" width="6.5703125" style="7" customWidth="1"/>
    <col min="11023" max="11026" width="5.5703125" style="7" customWidth="1"/>
    <col min="11027" max="11027" width="1.42578125" style="7" customWidth="1"/>
    <col min="11028" max="11028" width="7.42578125" style="7" customWidth="1"/>
    <col min="11029" max="11030" width="5.5703125" style="7" customWidth="1"/>
    <col min="11031" max="11031" width="6.28515625" style="7" bestFit="1" customWidth="1"/>
    <col min="11032" max="11032" width="5.5703125" style="7" customWidth="1"/>
    <col min="11033" max="11033" width="1" style="7" customWidth="1"/>
    <col min="11034" max="11034" width="7.42578125" style="7" customWidth="1"/>
    <col min="11035" max="11037" width="5.5703125" style="7" customWidth="1"/>
    <col min="11038" max="11038" width="6.42578125" style="7" bestFit="1" customWidth="1"/>
    <col min="11039" max="11039" width="1.42578125" style="7" customWidth="1"/>
    <col min="11040" max="11040" width="7.42578125" style="7" customWidth="1"/>
    <col min="11041" max="11044" width="5.5703125" style="7" customWidth="1"/>
    <col min="11045" max="11045" width="1.42578125" style="7" customWidth="1"/>
    <col min="11046" max="11046" width="7.42578125" style="7" customWidth="1"/>
    <col min="11047" max="11050" width="5.5703125" style="7" customWidth="1"/>
    <col min="11051" max="11051" width="1.42578125" style="7" customWidth="1"/>
    <col min="11052" max="11264" width="11.42578125" style="7"/>
    <col min="11265" max="11265" width="28.140625" style="7" customWidth="1"/>
    <col min="11266" max="11266" width="7.140625" style="7" customWidth="1"/>
    <col min="11267" max="11270" width="5.5703125" style="7" customWidth="1"/>
    <col min="11271" max="11271" width="1.42578125" style="7" customWidth="1"/>
    <col min="11272" max="11272" width="7.42578125" style="7" customWidth="1"/>
    <col min="11273" max="11276" width="5.5703125" style="7" customWidth="1"/>
    <col min="11277" max="11277" width="1.42578125" style="7" customWidth="1"/>
    <col min="11278" max="11278" width="6.5703125" style="7" customWidth="1"/>
    <col min="11279" max="11282" width="5.5703125" style="7" customWidth="1"/>
    <col min="11283" max="11283" width="1.42578125" style="7" customWidth="1"/>
    <col min="11284" max="11284" width="7.42578125" style="7" customWidth="1"/>
    <col min="11285" max="11286" width="5.5703125" style="7" customWidth="1"/>
    <col min="11287" max="11287" width="6.28515625" style="7" bestFit="1" customWidth="1"/>
    <col min="11288" max="11288" width="5.5703125" style="7" customWidth="1"/>
    <col min="11289" max="11289" width="1" style="7" customWidth="1"/>
    <col min="11290" max="11290" width="7.42578125" style="7" customWidth="1"/>
    <col min="11291" max="11293" width="5.5703125" style="7" customWidth="1"/>
    <col min="11294" max="11294" width="6.42578125" style="7" bestFit="1" customWidth="1"/>
    <col min="11295" max="11295" width="1.42578125" style="7" customWidth="1"/>
    <col min="11296" max="11296" width="7.42578125" style="7" customWidth="1"/>
    <col min="11297" max="11300" width="5.5703125" style="7" customWidth="1"/>
    <col min="11301" max="11301" width="1.42578125" style="7" customWidth="1"/>
    <col min="11302" max="11302" width="7.42578125" style="7" customWidth="1"/>
    <col min="11303" max="11306" width="5.5703125" style="7" customWidth="1"/>
    <col min="11307" max="11307" width="1.42578125" style="7" customWidth="1"/>
    <col min="11308" max="11520" width="11.42578125" style="7"/>
    <col min="11521" max="11521" width="28.140625" style="7" customWidth="1"/>
    <col min="11522" max="11522" width="7.140625" style="7" customWidth="1"/>
    <col min="11523" max="11526" width="5.5703125" style="7" customWidth="1"/>
    <col min="11527" max="11527" width="1.42578125" style="7" customWidth="1"/>
    <col min="11528" max="11528" width="7.42578125" style="7" customWidth="1"/>
    <col min="11529" max="11532" width="5.5703125" style="7" customWidth="1"/>
    <col min="11533" max="11533" width="1.42578125" style="7" customWidth="1"/>
    <col min="11534" max="11534" width="6.5703125" style="7" customWidth="1"/>
    <col min="11535" max="11538" width="5.5703125" style="7" customWidth="1"/>
    <col min="11539" max="11539" width="1.42578125" style="7" customWidth="1"/>
    <col min="11540" max="11540" width="7.42578125" style="7" customWidth="1"/>
    <col min="11541" max="11542" width="5.5703125" style="7" customWidth="1"/>
    <col min="11543" max="11543" width="6.28515625" style="7" bestFit="1" customWidth="1"/>
    <col min="11544" max="11544" width="5.5703125" style="7" customWidth="1"/>
    <col min="11545" max="11545" width="1" style="7" customWidth="1"/>
    <col min="11546" max="11546" width="7.42578125" style="7" customWidth="1"/>
    <col min="11547" max="11549" width="5.5703125" style="7" customWidth="1"/>
    <col min="11550" max="11550" width="6.42578125" style="7" bestFit="1" customWidth="1"/>
    <col min="11551" max="11551" width="1.42578125" style="7" customWidth="1"/>
    <col min="11552" max="11552" width="7.42578125" style="7" customWidth="1"/>
    <col min="11553" max="11556" width="5.5703125" style="7" customWidth="1"/>
    <col min="11557" max="11557" width="1.42578125" style="7" customWidth="1"/>
    <col min="11558" max="11558" width="7.42578125" style="7" customWidth="1"/>
    <col min="11559" max="11562" width="5.5703125" style="7" customWidth="1"/>
    <col min="11563" max="11563" width="1.42578125" style="7" customWidth="1"/>
    <col min="11564" max="11776" width="11.42578125" style="7"/>
    <col min="11777" max="11777" width="28.140625" style="7" customWidth="1"/>
    <col min="11778" max="11778" width="7.140625" style="7" customWidth="1"/>
    <col min="11779" max="11782" width="5.5703125" style="7" customWidth="1"/>
    <col min="11783" max="11783" width="1.42578125" style="7" customWidth="1"/>
    <col min="11784" max="11784" width="7.42578125" style="7" customWidth="1"/>
    <col min="11785" max="11788" width="5.5703125" style="7" customWidth="1"/>
    <col min="11789" max="11789" width="1.42578125" style="7" customWidth="1"/>
    <col min="11790" max="11790" width="6.5703125" style="7" customWidth="1"/>
    <col min="11791" max="11794" width="5.5703125" style="7" customWidth="1"/>
    <col min="11795" max="11795" width="1.42578125" style="7" customWidth="1"/>
    <col min="11796" max="11796" width="7.42578125" style="7" customWidth="1"/>
    <col min="11797" max="11798" width="5.5703125" style="7" customWidth="1"/>
    <col min="11799" max="11799" width="6.28515625" style="7" bestFit="1" customWidth="1"/>
    <col min="11800" max="11800" width="5.5703125" style="7" customWidth="1"/>
    <col min="11801" max="11801" width="1" style="7" customWidth="1"/>
    <col min="11802" max="11802" width="7.42578125" style="7" customWidth="1"/>
    <col min="11803" max="11805" width="5.5703125" style="7" customWidth="1"/>
    <col min="11806" max="11806" width="6.42578125" style="7" bestFit="1" customWidth="1"/>
    <col min="11807" max="11807" width="1.42578125" style="7" customWidth="1"/>
    <col min="11808" max="11808" width="7.42578125" style="7" customWidth="1"/>
    <col min="11809" max="11812" width="5.5703125" style="7" customWidth="1"/>
    <col min="11813" max="11813" width="1.42578125" style="7" customWidth="1"/>
    <col min="11814" max="11814" width="7.42578125" style="7" customWidth="1"/>
    <col min="11815" max="11818" width="5.5703125" style="7" customWidth="1"/>
    <col min="11819" max="11819" width="1.42578125" style="7" customWidth="1"/>
    <col min="11820" max="12032" width="11.42578125" style="7"/>
    <col min="12033" max="12033" width="28.140625" style="7" customWidth="1"/>
    <col min="12034" max="12034" width="7.140625" style="7" customWidth="1"/>
    <col min="12035" max="12038" width="5.5703125" style="7" customWidth="1"/>
    <col min="12039" max="12039" width="1.42578125" style="7" customWidth="1"/>
    <col min="12040" max="12040" width="7.42578125" style="7" customWidth="1"/>
    <col min="12041" max="12044" width="5.5703125" style="7" customWidth="1"/>
    <col min="12045" max="12045" width="1.42578125" style="7" customWidth="1"/>
    <col min="12046" max="12046" width="6.5703125" style="7" customWidth="1"/>
    <col min="12047" max="12050" width="5.5703125" style="7" customWidth="1"/>
    <col min="12051" max="12051" width="1.42578125" style="7" customWidth="1"/>
    <col min="12052" max="12052" width="7.42578125" style="7" customWidth="1"/>
    <col min="12053" max="12054" width="5.5703125" style="7" customWidth="1"/>
    <col min="12055" max="12055" width="6.28515625" style="7" bestFit="1" customWidth="1"/>
    <col min="12056" max="12056" width="5.5703125" style="7" customWidth="1"/>
    <col min="12057" max="12057" width="1" style="7" customWidth="1"/>
    <col min="12058" max="12058" width="7.42578125" style="7" customWidth="1"/>
    <col min="12059" max="12061" width="5.5703125" style="7" customWidth="1"/>
    <col min="12062" max="12062" width="6.42578125" style="7" bestFit="1" customWidth="1"/>
    <col min="12063" max="12063" width="1.42578125" style="7" customWidth="1"/>
    <col min="12064" max="12064" width="7.42578125" style="7" customWidth="1"/>
    <col min="12065" max="12068" width="5.5703125" style="7" customWidth="1"/>
    <col min="12069" max="12069" width="1.42578125" style="7" customWidth="1"/>
    <col min="12070" max="12070" width="7.42578125" style="7" customWidth="1"/>
    <col min="12071" max="12074" width="5.5703125" style="7" customWidth="1"/>
    <col min="12075" max="12075" width="1.42578125" style="7" customWidth="1"/>
    <col min="12076" max="12288" width="11.42578125" style="7"/>
    <col min="12289" max="12289" width="28.140625" style="7" customWidth="1"/>
    <col min="12290" max="12290" width="7.140625" style="7" customWidth="1"/>
    <col min="12291" max="12294" width="5.5703125" style="7" customWidth="1"/>
    <col min="12295" max="12295" width="1.42578125" style="7" customWidth="1"/>
    <col min="12296" max="12296" width="7.42578125" style="7" customWidth="1"/>
    <col min="12297" max="12300" width="5.5703125" style="7" customWidth="1"/>
    <col min="12301" max="12301" width="1.42578125" style="7" customWidth="1"/>
    <col min="12302" max="12302" width="6.5703125" style="7" customWidth="1"/>
    <col min="12303" max="12306" width="5.5703125" style="7" customWidth="1"/>
    <col min="12307" max="12307" width="1.42578125" style="7" customWidth="1"/>
    <col min="12308" max="12308" width="7.42578125" style="7" customWidth="1"/>
    <col min="12309" max="12310" width="5.5703125" style="7" customWidth="1"/>
    <col min="12311" max="12311" width="6.28515625" style="7" bestFit="1" customWidth="1"/>
    <col min="12312" max="12312" width="5.5703125" style="7" customWidth="1"/>
    <col min="12313" max="12313" width="1" style="7" customWidth="1"/>
    <col min="12314" max="12314" width="7.42578125" style="7" customWidth="1"/>
    <col min="12315" max="12317" width="5.5703125" style="7" customWidth="1"/>
    <col min="12318" max="12318" width="6.42578125" style="7" bestFit="1" customWidth="1"/>
    <col min="12319" max="12319" width="1.42578125" style="7" customWidth="1"/>
    <col min="12320" max="12320" width="7.42578125" style="7" customWidth="1"/>
    <col min="12321" max="12324" width="5.5703125" style="7" customWidth="1"/>
    <col min="12325" max="12325" width="1.42578125" style="7" customWidth="1"/>
    <col min="12326" max="12326" width="7.42578125" style="7" customWidth="1"/>
    <col min="12327" max="12330" width="5.5703125" style="7" customWidth="1"/>
    <col min="12331" max="12331" width="1.42578125" style="7" customWidth="1"/>
    <col min="12332" max="12544" width="11.42578125" style="7"/>
    <col min="12545" max="12545" width="28.140625" style="7" customWidth="1"/>
    <col min="12546" max="12546" width="7.140625" style="7" customWidth="1"/>
    <col min="12547" max="12550" width="5.5703125" style="7" customWidth="1"/>
    <col min="12551" max="12551" width="1.42578125" style="7" customWidth="1"/>
    <col min="12552" max="12552" width="7.42578125" style="7" customWidth="1"/>
    <col min="12553" max="12556" width="5.5703125" style="7" customWidth="1"/>
    <col min="12557" max="12557" width="1.42578125" style="7" customWidth="1"/>
    <col min="12558" max="12558" width="6.5703125" style="7" customWidth="1"/>
    <col min="12559" max="12562" width="5.5703125" style="7" customWidth="1"/>
    <col min="12563" max="12563" width="1.42578125" style="7" customWidth="1"/>
    <col min="12564" max="12564" width="7.42578125" style="7" customWidth="1"/>
    <col min="12565" max="12566" width="5.5703125" style="7" customWidth="1"/>
    <col min="12567" max="12567" width="6.28515625" style="7" bestFit="1" customWidth="1"/>
    <col min="12568" max="12568" width="5.5703125" style="7" customWidth="1"/>
    <col min="12569" max="12569" width="1" style="7" customWidth="1"/>
    <col min="12570" max="12570" width="7.42578125" style="7" customWidth="1"/>
    <col min="12571" max="12573" width="5.5703125" style="7" customWidth="1"/>
    <col min="12574" max="12574" width="6.42578125" style="7" bestFit="1" customWidth="1"/>
    <col min="12575" max="12575" width="1.42578125" style="7" customWidth="1"/>
    <col min="12576" max="12576" width="7.42578125" style="7" customWidth="1"/>
    <col min="12577" max="12580" width="5.5703125" style="7" customWidth="1"/>
    <col min="12581" max="12581" width="1.42578125" style="7" customWidth="1"/>
    <col min="12582" max="12582" width="7.42578125" style="7" customWidth="1"/>
    <col min="12583" max="12586" width="5.5703125" style="7" customWidth="1"/>
    <col min="12587" max="12587" width="1.42578125" style="7" customWidth="1"/>
    <col min="12588" max="12800" width="11.42578125" style="7"/>
    <col min="12801" max="12801" width="28.140625" style="7" customWidth="1"/>
    <col min="12802" max="12802" width="7.140625" style="7" customWidth="1"/>
    <col min="12803" max="12806" width="5.5703125" style="7" customWidth="1"/>
    <col min="12807" max="12807" width="1.42578125" style="7" customWidth="1"/>
    <col min="12808" max="12808" width="7.42578125" style="7" customWidth="1"/>
    <col min="12809" max="12812" width="5.5703125" style="7" customWidth="1"/>
    <col min="12813" max="12813" width="1.42578125" style="7" customWidth="1"/>
    <col min="12814" max="12814" width="6.5703125" style="7" customWidth="1"/>
    <col min="12815" max="12818" width="5.5703125" style="7" customWidth="1"/>
    <col min="12819" max="12819" width="1.42578125" style="7" customWidth="1"/>
    <col min="12820" max="12820" width="7.42578125" style="7" customWidth="1"/>
    <col min="12821" max="12822" width="5.5703125" style="7" customWidth="1"/>
    <col min="12823" max="12823" width="6.28515625" style="7" bestFit="1" customWidth="1"/>
    <col min="12824" max="12824" width="5.5703125" style="7" customWidth="1"/>
    <col min="12825" max="12825" width="1" style="7" customWidth="1"/>
    <col min="12826" max="12826" width="7.42578125" style="7" customWidth="1"/>
    <col min="12827" max="12829" width="5.5703125" style="7" customWidth="1"/>
    <col min="12830" max="12830" width="6.42578125" style="7" bestFit="1" customWidth="1"/>
    <col min="12831" max="12831" width="1.42578125" style="7" customWidth="1"/>
    <col min="12832" max="12832" width="7.42578125" style="7" customWidth="1"/>
    <col min="12833" max="12836" width="5.5703125" style="7" customWidth="1"/>
    <col min="12837" max="12837" width="1.42578125" style="7" customWidth="1"/>
    <col min="12838" max="12838" width="7.42578125" style="7" customWidth="1"/>
    <col min="12839" max="12842" width="5.5703125" style="7" customWidth="1"/>
    <col min="12843" max="12843" width="1.42578125" style="7" customWidth="1"/>
    <col min="12844" max="13056" width="11.42578125" style="7"/>
    <col min="13057" max="13057" width="28.140625" style="7" customWidth="1"/>
    <col min="13058" max="13058" width="7.140625" style="7" customWidth="1"/>
    <col min="13059" max="13062" width="5.5703125" style="7" customWidth="1"/>
    <col min="13063" max="13063" width="1.42578125" style="7" customWidth="1"/>
    <col min="13064" max="13064" width="7.42578125" style="7" customWidth="1"/>
    <col min="13065" max="13068" width="5.5703125" style="7" customWidth="1"/>
    <col min="13069" max="13069" width="1.42578125" style="7" customWidth="1"/>
    <col min="13070" max="13070" width="6.5703125" style="7" customWidth="1"/>
    <col min="13071" max="13074" width="5.5703125" style="7" customWidth="1"/>
    <col min="13075" max="13075" width="1.42578125" style="7" customWidth="1"/>
    <col min="13076" max="13076" width="7.42578125" style="7" customWidth="1"/>
    <col min="13077" max="13078" width="5.5703125" style="7" customWidth="1"/>
    <col min="13079" max="13079" width="6.28515625" style="7" bestFit="1" customWidth="1"/>
    <col min="13080" max="13080" width="5.5703125" style="7" customWidth="1"/>
    <col min="13081" max="13081" width="1" style="7" customWidth="1"/>
    <col min="13082" max="13082" width="7.42578125" style="7" customWidth="1"/>
    <col min="13083" max="13085" width="5.5703125" style="7" customWidth="1"/>
    <col min="13086" max="13086" width="6.42578125" style="7" bestFit="1" customWidth="1"/>
    <col min="13087" max="13087" width="1.42578125" style="7" customWidth="1"/>
    <col min="13088" max="13088" width="7.42578125" style="7" customWidth="1"/>
    <col min="13089" max="13092" width="5.5703125" style="7" customWidth="1"/>
    <col min="13093" max="13093" width="1.42578125" style="7" customWidth="1"/>
    <col min="13094" max="13094" width="7.42578125" style="7" customWidth="1"/>
    <col min="13095" max="13098" width="5.5703125" style="7" customWidth="1"/>
    <col min="13099" max="13099" width="1.42578125" style="7" customWidth="1"/>
    <col min="13100" max="13312" width="11.42578125" style="7"/>
    <col min="13313" max="13313" width="28.140625" style="7" customWidth="1"/>
    <col min="13314" max="13314" width="7.140625" style="7" customWidth="1"/>
    <col min="13315" max="13318" width="5.5703125" style="7" customWidth="1"/>
    <col min="13319" max="13319" width="1.42578125" style="7" customWidth="1"/>
    <col min="13320" max="13320" width="7.42578125" style="7" customWidth="1"/>
    <col min="13321" max="13324" width="5.5703125" style="7" customWidth="1"/>
    <col min="13325" max="13325" width="1.42578125" style="7" customWidth="1"/>
    <col min="13326" max="13326" width="6.5703125" style="7" customWidth="1"/>
    <col min="13327" max="13330" width="5.5703125" style="7" customWidth="1"/>
    <col min="13331" max="13331" width="1.42578125" style="7" customWidth="1"/>
    <col min="13332" max="13332" width="7.42578125" style="7" customWidth="1"/>
    <col min="13333" max="13334" width="5.5703125" style="7" customWidth="1"/>
    <col min="13335" max="13335" width="6.28515625" style="7" bestFit="1" customWidth="1"/>
    <col min="13336" max="13336" width="5.5703125" style="7" customWidth="1"/>
    <col min="13337" max="13337" width="1" style="7" customWidth="1"/>
    <col min="13338" max="13338" width="7.42578125" style="7" customWidth="1"/>
    <col min="13339" max="13341" width="5.5703125" style="7" customWidth="1"/>
    <col min="13342" max="13342" width="6.42578125" style="7" bestFit="1" customWidth="1"/>
    <col min="13343" max="13343" width="1.42578125" style="7" customWidth="1"/>
    <col min="13344" max="13344" width="7.42578125" style="7" customWidth="1"/>
    <col min="13345" max="13348" width="5.5703125" style="7" customWidth="1"/>
    <col min="13349" max="13349" width="1.42578125" style="7" customWidth="1"/>
    <col min="13350" max="13350" width="7.42578125" style="7" customWidth="1"/>
    <col min="13351" max="13354" width="5.5703125" style="7" customWidth="1"/>
    <col min="13355" max="13355" width="1.42578125" style="7" customWidth="1"/>
    <col min="13356" max="13568" width="11.42578125" style="7"/>
    <col min="13569" max="13569" width="28.140625" style="7" customWidth="1"/>
    <col min="13570" max="13570" width="7.140625" style="7" customWidth="1"/>
    <col min="13571" max="13574" width="5.5703125" style="7" customWidth="1"/>
    <col min="13575" max="13575" width="1.42578125" style="7" customWidth="1"/>
    <col min="13576" max="13576" width="7.42578125" style="7" customWidth="1"/>
    <col min="13577" max="13580" width="5.5703125" style="7" customWidth="1"/>
    <col min="13581" max="13581" width="1.42578125" style="7" customWidth="1"/>
    <col min="13582" max="13582" width="6.5703125" style="7" customWidth="1"/>
    <col min="13583" max="13586" width="5.5703125" style="7" customWidth="1"/>
    <col min="13587" max="13587" width="1.42578125" style="7" customWidth="1"/>
    <col min="13588" max="13588" width="7.42578125" style="7" customWidth="1"/>
    <col min="13589" max="13590" width="5.5703125" style="7" customWidth="1"/>
    <col min="13591" max="13591" width="6.28515625" style="7" bestFit="1" customWidth="1"/>
    <col min="13592" max="13592" width="5.5703125" style="7" customWidth="1"/>
    <col min="13593" max="13593" width="1" style="7" customWidth="1"/>
    <col min="13594" max="13594" width="7.42578125" style="7" customWidth="1"/>
    <col min="13595" max="13597" width="5.5703125" style="7" customWidth="1"/>
    <col min="13598" max="13598" width="6.42578125" style="7" bestFit="1" customWidth="1"/>
    <col min="13599" max="13599" width="1.42578125" style="7" customWidth="1"/>
    <col min="13600" max="13600" width="7.42578125" style="7" customWidth="1"/>
    <col min="13601" max="13604" width="5.5703125" style="7" customWidth="1"/>
    <col min="13605" max="13605" width="1.42578125" style="7" customWidth="1"/>
    <col min="13606" max="13606" width="7.42578125" style="7" customWidth="1"/>
    <col min="13607" max="13610" width="5.5703125" style="7" customWidth="1"/>
    <col min="13611" max="13611" width="1.42578125" style="7" customWidth="1"/>
    <col min="13612" max="13824" width="11.42578125" style="7"/>
    <col min="13825" max="13825" width="28.140625" style="7" customWidth="1"/>
    <col min="13826" max="13826" width="7.140625" style="7" customWidth="1"/>
    <col min="13827" max="13830" width="5.5703125" style="7" customWidth="1"/>
    <col min="13831" max="13831" width="1.42578125" style="7" customWidth="1"/>
    <col min="13832" max="13832" width="7.42578125" style="7" customWidth="1"/>
    <col min="13833" max="13836" width="5.5703125" style="7" customWidth="1"/>
    <col min="13837" max="13837" width="1.42578125" style="7" customWidth="1"/>
    <col min="13838" max="13838" width="6.5703125" style="7" customWidth="1"/>
    <col min="13839" max="13842" width="5.5703125" style="7" customWidth="1"/>
    <col min="13843" max="13843" width="1.42578125" style="7" customWidth="1"/>
    <col min="13844" max="13844" width="7.42578125" style="7" customWidth="1"/>
    <col min="13845" max="13846" width="5.5703125" style="7" customWidth="1"/>
    <col min="13847" max="13847" width="6.28515625" style="7" bestFit="1" customWidth="1"/>
    <col min="13848" max="13848" width="5.5703125" style="7" customWidth="1"/>
    <col min="13849" max="13849" width="1" style="7" customWidth="1"/>
    <col min="13850" max="13850" width="7.42578125" style="7" customWidth="1"/>
    <col min="13851" max="13853" width="5.5703125" style="7" customWidth="1"/>
    <col min="13854" max="13854" width="6.42578125" style="7" bestFit="1" customWidth="1"/>
    <col min="13855" max="13855" width="1.42578125" style="7" customWidth="1"/>
    <col min="13856" max="13856" width="7.42578125" style="7" customWidth="1"/>
    <col min="13857" max="13860" width="5.5703125" style="7" customWidth="1"/>
    <col min="13861" max="13861" width="1.42578125" style="7" customWidth="1"/>
    <col min="13862" max="13862" width="7.42578125" style="7" customWidth="1"/>
    <col min="13863" max="13866" width="5.5703125" style="7" customWidth="1"/>
    <col min="13867" max="13867" width="1.42578125" style="7" customWidth="1"/>
    <col min="13868" max="14080" width="11.42578125" style="7"/>
    <col min="14081" max="14081" width="28.140625" style="7" customWidth="1"/>
    <col min="14082" max="14082" width="7.140625" style="7" customWidth="1"/>
    <col min="14083" max="14086" width="5.5703125" style="7" customWidth="1"/>
    <col min="14087" max="14087" width="1.42578125" style="7" customWidth="1"/>
    <col min="14088" max="14088" width="7.42578125" style="7" customWidth="1"/>
    <col min="14089" max="14092" width="5.5703125" style="7" customWidth="1"/>
    <col min="14093" max="14093" width="1.42578125" style="7" customWidth="1"/>
    <col min="14094" max="14094" width="6.5703125" style="7" customWidth="1"/>
    <col min="14095" max="14098" width="5.5703125" style="7" customWidth="1"/>
    <col min="14099" max="14099" width="1.42578125" style="7" customWidth="1"/>
    <col min="14100" max="14100" width="7.42578125" style="7" customWidth="1"/>
    <col min="14101" max="14102" width="5.5703125" style="7" customWidth="1"/>
    <col min="14103" max="14103" width="6.28515625" style="7" bestFit="1" customWidth="1"/>
    <col min="14104" max="14104" width="5.5703125" style="7" customWidth="1"/>
    <col min="14105" max="14105" width="1" style="7" customWidth="1"/>
    <col min="14106" max="14106" width="7.42578125" style="7" customWidth="1"/>
    <col min="14107" max="14109" width="5.5703125" style="7" customWidth="1"/>
    <col min="14110" max="14110" width="6.42578125" style="7" bestFit="1" customWidth="1"/>
    <col min="14111" max="14111" width="1.42578125" style="7" customWidth="1"/>
    <col min="14112" max="14112" width="7.42578125" style="7" customWidth="1"/>
    <col min="14113" max="14116" width="5.5703125" style="7" customWidth="1"/>
    <col min="14117" max="14117" width="1.42578125" style="7" customWidth="1"/>
    <col min="14118" max="14118" width="7.42578125" style="7" customWidth="1"/>
    <col min="14119" max="14122" width="5.5703125" style="7" customWidth="1"/>
    <col min="14123" max="14123" width="1.42578125" style="7" customWidth="1"/>
    <col min="14124" max="14336" width="11.42578125" style="7"/>
    <col min="14337" max="14337" width="28.140625" style="7" customWidth="1"/>
    <col min="14338" max="14338" width="7.140625" style="7" customWidth="1"/>
    <col min="14339" max="14342" width="5.5703125" style="7" customWidth="1"/>
    <col min="14343" max="14343" width="1.42578125" style="7" customWidth="1"/>
    <col min="14344" max="14344" width="7.42578125" style="7" customWidth="1"/>
    <col min="14345" max="14348" width="5.5703125" style="7" customWidth="1"/>
    <col min="14349" max="14349" width="1.42578125" style="7" customWidth="1"/>
    <col min="14350" max="14350" width="6.5703125" style="7" customWidth="1"/>
    <col min="14351" max="14354" width="5.5703125" style="7" customWidth="1"/>
    <col min="14355" max="14355" width="1.42578125" style="7" customWidth="1"/>
    <col min="14356" max="14356" width="7.42578125" style="7" customWidth="1"/>
    <col min="14357" max="14358" width="5.5703125" style="7" customWidth="1"/>
    <col min="14359" max="14359" width="6.28515625" style="7" bestFit="1" customWidth="1"/>
    <col min="14360" max="14360" width="5.5703125" style="7" customWidth="1"/>
    <col min="14361" max="14361" width="1" style="7" customWidth="1"/>
    <col min="14362" max="14362" width="7.42578125" style="7" customWidth="1"/>
    <col min="14363" max="14365" width="5.5703125" style="7" customWidth="1"/>
    <col min="14366" max="14366" width="6.42578125" style="7" bestFit="1" customWidth="1"/>
    <col min="14367" max="14367" width="1.42578125" style="7" customWidth="1"/>
    <col min="14368" max="14368" width="7.42578125" style="7" customWidth="1"/>
    <col min="14369" max="14372" width="5.5703125" style="7" customWidth="1"/>
    <col min="14373" max="14373" width="1.42578125" style="7" customWidth="1"/>
    <col min="14374" max="14374" width="7.42578125" style="7" customWidth="1"/>
    <col min="14375" max="14378" width="5.5703125" style="7" customWidth="1"/>
    <col min="14379" max="14379" width="1.42578125" style="7" customWidth="1"/>
    <col min="14380" max="14592" width="11.42578125" style="7"/>
    <col min="14593" max="14593" width="28.140625" style="7" customWidth="1"/>
    <col min="14594" max="14594" width="7.140625" style="7" customWidth="1"/>
    <col min="14595" max="14598" width="5.5703125" style="7" customWidth="1"/>
    <col min="14599" max="14599" width="1.42578125" style="7" customWidth="1"/>
    <col min="14600" max="14600" width="7.42578125" style="7" customWidth="1"/>
    <col min="14601" max="14604" width="5.5703125" style="7" customWidth="1"/>
    <col min="14605" max="14605" width="1.42578125" style="7" customWidth="1"/>
    <col min="14606" max="14606" width="6.5703125" style="7" customWidth="1"/>
    <col min="14607" max="14610" width="5.5703125" style="7" customWidth="1"/>
    <col min="14611" max="14611" width="1.42578125" style="7" customWidth="1"/>
    <col min="14612" max="14612" width="7.42578125" style="7" customWidth="1"/>
    <col min="14613" max="14614" width="5.5703125" style="7" customWidth="1"/>
    <col min="14615" max="14615" width="6.28515625" style="7" bestFit="1" customWidth="1"/>
    <col min="14616" max="14616" width="5.5703125" style="7" customWidth="1"/>
    <col min="14617" max="14617" width="1" style="7" customWidth="1"/>
    <col min="14618" max="14618" width="7.42578125" style="7" customWidth="1"/>
    <col min="14619" max="14621" width="5.5703125" style="7" customWidth="1"/>
    <col min="14622" max="14622" width="6.42578125" style="7" bestFit="1" customWidth="1"/>
    <col min="14623" max="14623" width="1.42578125" style="7" customWidth="1"/>
    <col min="14624" max="14624" width="7.42578125" style="7" customWidth="1"/>
    <col min="14625" max="14628" width="5.5703125" style="7" customWidth="1"/>
    <col min="14629" max="14629" width="1.42578125" style="7" customWidth="1"/>
    <col min="14630" max="14630" width="7.42578125" style="7" customWidth="1"/>
    <col min="14631" max="14634" width="5.5703125" style="7" customWidth="1"/>
    <col min="14635" max="14635" width="1.42578125" style="7" customWidth="1"/>
    <col min="14636" max="14848" width="11.42578125" style="7"/>
    <col min="14849" max="14849" width="28.140625" style="7" customWidth="1"/>
    <col min="14850" max="14850" width="7.140625" style="7" customWidth="1"/>
    <col min="14851" max="14854" width="5.5703125" style="7" customWidth="1"/>
    <col min="14855" max="14855" width="1.42578125" style="7" customWidth="1"/>
    <col min="14856" max="14856" width="7.42578125" style="7" customWidth="1"/>
    <col min="14857" max="14860" width="5.5703125" style="7" customWidth="1"/>
    <col min="14861" max="14861" width="1.42578125" style="7" customWidth="1"/>
    <col min="14862" max="14862" width="6.5703125" style="7" customWidth="1"/>
    <col min="14863" max="14866" width="5.5703125" style="7" customWidth="1"/>
    <col min="14867" max="14867" width="1.42578125" style="7" customWidth="1"/>
    <col min="14868" max="14868" width="7.42578125" style="7" customWidth="1"/>
    <col min="14869" max="14870" width="5.5703125" style="7" customWidth="1"/>
    <col min="14871" max="14871" width="6.28515625" style="7" bestFit="1" customWidth="1"/>
    <col min="14872" max="14872" width="5.5703125" style="7" customWidth="1"/>
    <col min="14873" max="14873" width="1" style="7" customWidth="1"/>
    <col min="14874" max="14874" width="7.42578125" style="7" customWidth="1"/>
    <col min="14875" max="14877" width="5.5703125" style="7" customWidth="1"/>
    <col min="14878" max="14878" width="6.42578125" style="7" bestFit="1" customWidth="1"/>
    <col min="14879" max="14879" width="1.42578125" style="7" customWidth="1"/>
    <col min="14880" max="14880" width="7.42578125" style="7" customWidth="1"/>
    <col min="14881" max="14884" width="5.5703125" style="7" customWidth="1"/>
    <col min="14885" max="14885" width="1.42578125" style="7" customWidth="1"/>
    <col min="14886" max="14886" width="7.42578125" style="7" customWidth="1"/>
    <col min="14887" max="14890" width="5.5703125" style="7" customWidth="1"/>
    <col min="14891" max="14891" width="1.42578125" style="7" customWidth="1"/>
    <col min="14892" max="15104" width="11.42578125" style="7"/>
    <col min="15105" max="15105" width="28.140625" style="7" customWidth="1"/>
    <col min="15106" max="15106" width="7.140625" style="7" customWidth="1"/>
    <col min="15107" max="15110" width="5.5703125" style="7" customWidth="1"/>
    <col min="15111" max="15111" width="1.42578125" style="7" customWidth="1"/>
    <col min="15112" max="15112" width="7.42578125" style="7" customWidth="1"/>
    <col min="15113" max="15116" width="5.5703125" style="7" customWidth="1"/>
    <col min="15117" max="15117" width="1.42578125" style="7" customWidth="1"/>
    <col min="15118" max="15118" width="6.5703125" style="7" customWidth="1"/>
    <col min="15119" max="15122" width="5.5703125" style="7" customWidth="1"/>
    <col min="15123" max="15123" width="1.42578125" style="7" customWidth="1"/>
    <col min="15124" max="15124" width="7.42578125" style="7" customWidth="1"/>
    <col min="15125" max="15126" width="5.5703125" style="7" customWidth="1"/>
    <col min="15127" max="15127" width="6.28515625" style="7" bestFit="1" customWidth="1"/>
    <col min="15128" max="15128" width="5.5703125" style="7" customWidth="1"/>
    <col min="15129" max="15129" width="1" style="7" customWidth="1"/>
    <col min="15130" max="15130" width="7.42578125" style="7" customWidth="1"/>
    <col min="15131" max="15133" width="5.5703125" style="7" customWidth="1"/>
    <col min="15134" max="15134" width="6.42578125" style="7" bestFit="1" customWidth="1"/>
    <col min="15135" max="15135" width="1.42578125" style="7" customWidth="1"/>
    <col min="15136" max="15136" width="7.42578125" style="7" customWidth="1"/>
    <col min="15137" max="15140" width="5.5703125" style="7" customWidth="1"/>
    <col min="15141" max="15141" width="1.42578125" style="7" customWidth="1"/>
    <col min="15142" max="15142" width="7.42578125" style="7" customWidth="1"/>
    <col min="15143" max="15146" width="5.5703125" style="7" customWidth="1"/>
    <col min="15147" max="15147" width="1.42578125" style="7" customWidth="1"/>
    <col min="15148" max="15360" width="11.42578125" style="7"/>
    <col min="15361" max="15361" width="28.140625" style="7" customWidth="1"/>
    <col min="15362" max="15362" width="7.140625" style="7" customWidth="1"/>
    <col min="15363" max="15366" width="5.5703125" style="7" customWidth="1"/>
    <col min="15367" max="15367" width="1.42578125" style="7" customWidth="1"/>
    <col min="15368" max="15368" width="7.42578125" style="7" customWidth="1"/>
    <col min="15369" max="15372" width="5.5703125" style="7" customWidth="1"/>
    <col min="15373" max="15373" width="1.42578125" style="7" customWidth="1"/>
    <col min="15374" max="15374" width="6.5703125" style="7" customWidth="1"/>
    <col min="15375" max="15378" width="5.5703125" style="7" customWidth="1"/>
    <col min="15379" max="15379" width="1.42578125" style="7" customWidth="1"/>
    <col min="15380" max="15380" width="7.42578125" style="7" customWidth="1"/>
    <col min="15381" max="15382" width="5.5703125" style="7" customWidth="1"/>
    <col min="15383" max="15383" width="6.28515625" style="7" bestFit="1" customWidth="1"/>
    <col min="15384" max="15384" width="5.5703125" style="7" customWidth="1"/>
    <col min="15385" max="15385" width="1" style="7" customWidth="1"/>
    <col min="15386" max="15386" width="7.42578125" style="7" customWidth="1"/>
    <col min="15387" max="15389" width="5.5703125" style="7" customWidth="1"/>
    <col min="15390" max="15390" width="6.42578125" style="7" bestFit="1" customWidth="1"/>
    <col min="15391" max="15391" width="1.42578125" style="7" customWidth="1"/>
    <col min="15392" max="15392" width="7.42578125" style="7" customWidth="1"/>
    <col min="15393" max="15396" width="5.5703125" style="7" customWidth="1"/>
    <col min="15397" max="15397" width="1.42578125" style="7" customWidth="1"/>
    <col min="15398" max="15398" width="7.42578125" style="7" customWidth="1"/>
    <col min="15399" max="15402" width="5.5703125" style="7" customWidth="1"/>
    <col min="15403" max="15403" width="1.42578125" style="7" customWidth="1"/>
    <col min="15404" max="15616" width="11.42578125" style="7"/>
    <col min="15617" max="15617" width="28.140625" style="7" customWidth="1"/>
    <col min="15618" max="15618" width="7.140625" style="7" customWidth="1"/>
    <col min="15619" max="15622" width="5.5703125" style="7" customWidth="1"/>
    <col min="15623" max="15623" width="1.42578125" style="7" customWidth="1"/>
    <col min="15624" max="15624" width="7.42578125" style="7" customWidth="1"/>
    <col min="15625" max="15628" width="5.5703125" style="7" customWidth="1"/>
    <col min="15629" max="15629" width="1.42578125" style="7" customWidth="1"/>
    <col min="15630" max="15630" width="6.5703125" style="7" customWidth="1"/>
    <col min="15631" max="15634" width="5.5703125" style="7" customWidth="1"/>
    <col min="15635" max="15635" width="1.42578125" style="7" customWidth="1"/>
    <col min="15636" max="15636" width="7.42578125" style="7" customWidth="1"/>
    <col min="15637" max="15638" width="5.5703125" style="7" customWidth="1"/>
    <col min="15639" max="15639" width="6.28515625" style="7" bestFit="1" customWidth="1"/>
    <col min="15640" max="15640" width="5.5703125" style="7" customWidth="1"/>
    <col min="15641" max="15641" width="1" style="7" customWidth="1"/>
    <col min="15642" max="15642" width="7.42578125" style="7" customWidth="1"/>
    <col min="15643" max="15645" width="5.5703125" style="7" customWidth="1"/>
    <col min="15646" max="15646" width="6.42578125" style="7" bestFit="1" customWidth="1"/>
    <col min="15647" max="15647" width="1.42578125" style="7" customWidth="1"/>
    <col min="15648" max="15648" width="7.42578125" style="7" customWidth="1"/>
    <col min="15649" max="15652" width="5.5703125" style="7" customWidth="1"/>
    <col min="15653" max="15653" width="1.42578125" style="7" customWidth="1"/>
    <col min="15654" max="15654" width="7.42578125" style="7" customWidth="1"/>
    <col min="15655" max="15658" width="5.5703125" style="7" customWidth="1"/>
    <col min="15659" max="15659" width="1.42578125" style="7" customWidth="1"/>
    <col min="15660" max="15872" width="11.42578125" style="7"/>
    <col min="15873" max="15873" width="28.140625" style="7" customWidth="1"/>
    <col min="15874" max="15874" width="7.140625" style="7" customWidth="1"/>
    <col min="15875" max="15878" width="5.5703125" style="7" customWidth="1"/>
    <col min="15879" max="15879" width="1.42578125" style="7" customWidth="1"/>
    <col min="15880" max="15880" width="7.42578125" style="7" customWidth="1"/>
    <col min="15881" max="15884" width="5.5703125" style="7" customWidth="1"/>
    <col min="15885" max="15885" width="1.42578125" style="7" customWidth="1"/>
    <col min="15886" max="15886" width="6.5703125" style="7" customWidth="1"/>
    <col min="15887" max="15890" width="5.5703125" style="7" customWidth="1"/>
    <col min="15891" max="15891" width="1.42578125" style="7" customWidth="1"/>
    <col min="15892" max="15892" width="7.42578125" style="7" customWidth="1"/>
    <col min="15893" max="15894" width="5.5703125" style="7" customWidth="1"/>
    <col min="15895" max="15895" width="6.28515625" style="7" bestFit="1" customWidth="1"/>
    <col min="15896" max="15896" width="5.5703125" style="7" customWidth="1"/>
    <col min="15897" max="15897" width="1" style="7" customWidth="1"/>
    <col min="15898" max="15898" width="7.42578125" style="7" customWidth="1"/>
    <col min="15899" max="15901" width="5.5703125" style="7" customWidth="1"/>
    <col min="15902" max="15902" width="6.42578125" style="7" bestFit="1" customWidth="1"/>
    <col min="15903" max="15903" width="1.42578125" style="7" customWidth="1"/>
    <col min="15904" max="15904" width="7.42578125" style="7" customWidth="1"/>
    <col min="15905" max="15908" width="5.5703125" style="7" customWidth="1"/>
    <col min="15909" max="15909" width="1.42578125" style="7" customWidth="1"/>
    <col min="15910" max="15910" width="7.42578125" style="7" customWidth="1"/>
    <col min="15911" max="15914" width="5.5703125" style="7" customWidth="1"/>
    <col min="15915" max="15915" width="1.42578125" style="7" customWidth="1"/>
    <col min="15916" max="16128" width="11.42578125" style="7"/>
    <col min="16129" max="16129" width="28.140625" style="7" customWidth="1"/>
    <col min="16130" max="16130" width="7.140625" style="7" customWidth="1"/>
    <col min="16131" max="16134" width="5.5703125" style="7" customWidth="1"/>
    <col min="16135" max="16135" width="1.42578125" style="7" customWidth="1"/>
    <col min="16136" max="16136" width="7.42578125" style="7" customWidth="1"/>
    <col min="16137" max="16140" width="5.5703125" style="7" customWidth="1"/>
    <col min="16141" max="16141" width="1.42578125" style="7" customWidth="1"/>
    <col min="16142" max="16142" width="6.5703125" style="7" customWidth="1"/>
    <col min="16143" max="16146" width="5.5703125" style="7" customWidth="1"/>
    <col min="16147" max="16147" width="1.42578125" style="7" customWidth="1"/>
    <col min="16148" max="16148" width="7.42578125" style="7" customWidth="1"/>
    <col min="16149" max="16150" width="5.5703125" style="7" customWidth="1"/>
    <col min="16151" max="16151" width="6.28515625" style="7" bestFit="1" customWidth="1"/>
    <col min="16152" max="16152" width="5.5703125" style="7" customWidth="1"/>
    <col min="16153" max="16153" width="1" style="7" customWidth="1"/>
    <col min="16154" max="16154" width="7.42578125" style="7" customWidth="1"/>
    <col min="16155" max="16157" width="5.5703125" style="7" customWidth="1"/>
    <col min="16158" max="16158" width="6.42578125" style="7" bestFit="1" customWidth="1"/>
    <col min="16159" max="16159" width="1.42578125" style="7" customWidth="1"/>
    <col min="16160" max="16160" width="7.42578125" style="7" customWidth="1"/>
    <col min="16161" max="16164" width="5.5703125" style="7" customWidth="1"/>
    <col min="16165" max="16165" width="1.42578125" style="7" customWidth="1"/>
    <col min="16166" max="16166" width="7.42578125" style="7" customWidth="1"/>
    <col min="16167" max="16170" width="5.5703125" style="7" customWidth="1"/>
    <col min="16171" max="16171" width="1.42578125" style="7" customWidth="1"/>
    <col min="16172" max="16384" width="11.42578125" style="7"/>
  </cols>
  <sheetData>
    <row r="1" spans="1:43" s="379" customFormat="1" ht="18" customHeight="1">
      <c r="A1" s="1401" t="s">
        <v>1230</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row>
    <row r="2" spans="1:43" s="1107" customFormat="1" ht="32.25" customHeight="1">
      <c r="A2" s="3" t="s">
        <v>1045</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row>
    <row r="3" spans="1:43" s="379" customFormat="1" ht="20.25" customHeight="1">
      <c r="A3" s="399">
        <v>45626</v>
      </c>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row>
    <row r="4" spans="1:43" s="379" customFormat="1" ht="16.5" customHeight="1">
      <c r="A4" s="800" t="s">
        <v>174</v>
      </c>
      <c r="B4" s="800"/>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c r="AD4" s="800"/>
      <c r="AE4" s="800"/>
      <c r="AF4" s="800"/>
      <c r="AG4" s="800"/>
      <c r="AH4" s="800"/>
      <c r="AI4" s="800"/>
      <c r="AJ4" s="800"/>
      <c r="AK4" s="800"/>
      <c r="AL4" s="800"/>
      <c r="AM4" s="800"/>
      <c r="AN4" s="800"/>
      <c r="AO4" s="800"/>
      <c r="AP4" s="800"/>
    </row>
    <row r="5" spans="1:43" ht="13.5" thickBot="1">
      <c r="A5" s="383"/>
      <c r="B5" s="383"/>
      <c r="C5" s="383"/>
      <c r="D5" s="383"/>
      <c r="E5" s="383"/>
      <c r="F5" s="383"/>
      <c r="G5" s="383"/>
      <c r="H5" s="1108"/>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row>
    <row r="6" spans="1:43" s="13" customFormat="1" ht="29.25" customHeight="1">
      <c r="A6" s="47" t="s">
        <v>1046</v>
      </c>
      <c r="B6" s="657" t="s">
        <v>1047</v>
      </c>
      <c r="C6" s="657"/>
      <c r="D6" s="657"/>
      <c r="E6" s="657"/>
      <c r="F6" s="657"/>
      <c r="G6" s="9"/>
      <c r="H6" s="657" t="s">
        <v>1048</v>
      </c>
      <c r="I6" s="657"/>
      <c r="J6" s="657"/>
      <c r="K6" s="657"/>
      <c r="L6" s="657"/>
      <c r="M6" s="9"/>
      <c r="N6" s="657" t="s">
        <v>1049</v>
      </c>
      <c r="O6" s="657"/>
      <c r="P6" s="657"/>
      <c r="Q6" s="657"/>
      <c r="R6" s="657"/>
      <c r="S6" s="9"/>
      <c r="T6" s="657" t="s">
        <v>1050</v>
      </c>
      <c r="U6" s="657"/>
      <c r="V6" s="657"/>
      <c r="W6" s="657"/>
      <c r="X6" s="657"/>
      <c r="Y6" s="9"/>
      <c r="Z6" s="657" t="s">
        <v>102</v>
      </c>
      <c r="AA6" s="657"/>
      <c r="AB6" s="657"/>
      <c r="AC6" s="657"/>
      <c r="AD6" s="657"/>
      <c r="AE6" s="9"/>
      <c r="AF6" s="657" t="s">
        <v>103</v>
      </c>
      <c r="AG6" s="657"/>
      <c r="AH6" s="657"/>
      <c r="AI6" s="657"/>
      <c r="AJ6" s="657"/>
      <c r="AK6" s="9"/>
      <c r="AL6" s="657" t="s">
        <v>1051</v>
      </c>
      <c r="AM6" s="657"/>
      <c r="AN6" s="657"/>
      <c r="AO6" s="657"/>
      <c r="AP6" s="657"/>
      <c r="AQ6" s="9"/>
    </row>
    <row r="7" spans="1:43" s="13" customFormat="1" ht="16.5" customHeight="1">
      <c r="A7" s="604"/>
      <c r="B7" s="1109">
        <v>0</v>
      </c>
      <c r="C7" s="1109">
        <v>1</v>
      </c>
      <c r="D7" s="1109">
        <v>2</v>
      </c>
      <c r="E7" s="1109">
        <v>3</v>
      </c>
      <c r="F7" s="1109">
        <v>4</v>
      </c>
      <c r="G7" s="1109"/>
      <c r="H7" s="1109">
        <v>0</v>
      </c>
      <c r="I7" s="1109">
        <v>1</v>
      </c>
      <c r="J7" s="1109">
        <v>2</v>
      </c>
      <c r="K7" s="1109">
        <v>3</v>
      </c>
      <c r="L7" s="1109">
        <v>4</v>
      </c>
      <c r="M7" s="1109"/>
      <c r="N7" s="1109">
        <v>0</v>
      </c>
      <c r="O7" s="1109">
        <v>1</v>
      </c>
      <c r="P7" s="1109">
        <v>2</v>
      </c>
      <c r="Q7" s="1109">
        <v>3</v>
      </c>
      <c r="R7" s="1109">
        <v>4</v>
      </c>
      <c r="S7" s="1109"/>
      <c r="T7" s="1109">
        <v>0</v>
      </c>
      <c r="U7" s="1109">
        <v>1</v>
      </c>
      <c r="V7" s="1109">
        <v>2</v>
      </c>
      <c r="W7" s="1109">
        <v>3</v>
      </c>
      <c r="X7" s="1109">
        <v>4</v>
      </c>
      <c r="Y7" s="1109"/>
      <c r="Z7" s="1109">
        <v>0</v>
      </c>
      <c r="AA7" s="1109">
        <v>1</v>
      </c>
      <c r="AB7" s="1109">
        <v>2</v>
      </c>
      <c r="AC7" s="1109">
        <v>3</v>
      </c>
      <c r="AD7" s="1109">
        <v>4</v>
      </c>
      <c r="AE7" s="1109"/>
      <c r="AF7" s="1109">
        <v>0</v>
      </c>
      <c r="AG7" s="1109">
        <v>1</v>
      </c>
      <c r="AH7" s="1109">
        <v>2</v>
      </c>
      <c r="AI7" s="1109">
        <v>3</v>
      </c>
      <c r="AJ7" s="1109">
        <v>4</v>
      </c>
      <c r="AK7" s="1109"/>
      <c r="AL7" s="1109">
        <v>0</v>
      </c>
      <c r="AM7" s="1109">
        <v>1</v>
      </c>
      <c r="AN7" s="1109">
        <v>2</v>
      </c>
      <c r="AO7" s="1109">
        <v>3</v>
      </c>
      <c r="AP7" s="1109">
        <v>4</v>
      </c>
      <c r="AQ7" s="1109"/>
    </row>
    <row r="8" spans="1:43" s="24" customFormat="1" ht="20.100000000000001" customHeight="1">
      <c r="A8" s="290" t="s">
        <v>29</v>
      </c>
      <c r="B8" s="1110">
        <v>98.268609512044065</v>
      </c>
      <c r="C8" s="1110">
        <v>1.455233095957287</v>
      </c>
      <c r="D8" s="1110">
        <v>0.21693263894965822</v>
      </c>
      <c r="E8" s="1110">
        <v>5.9192910571938297E-2</v>
      </c>
      <c r="F8" s="1110">
        <v>3.1835980581088681E-5</v>
      </c>
      <c r="G8" s="1110"/>
      <c r="H8" s="1110">
        <v>91.752140210329685</v>
      </c>
      <c r="I8" s="1110">
        <v>3.1571282457410637</v>
      </c>
      <c r="J8" s="1110">
        <v>1.8445143492431844</v>
      </c>
      <c r="K8" s="1110">
        <v>1.6316041683749944</v>
      </c>
      <c r="L8" s="1110">
        <v>1.614613018325654</v>
      </c>
      <c r="M8" s="1110"/>
      <c r="N8" s="1110">
        <v>68.640954587708919</v>
      </c>
      <c r="O8" s="1110">
        <v>6.1483636730031508</v>
      </c>
      <c r="P8" s="1110">
        <v>2.675382963863826</v>
      </c>
      <c r="Q8" s="1110">
        <v>6.1129755308794538</v>
      </c>
      <c r="R8" s="1110">
        <v>16.422323219435203</v>
      </c>
      <c r="S8" s="1110"/>
      <c r="T8" s="1110">
        <v>85.919269974996155</v>
      </c>
      <c r="U8" s="1110">
        <v>3.5835831025871783</v>
      </c>
      <c r="V8" s="1110">
        <v>2.4698547013466308</v>
      </c>
      <c r="W8" s="1110">
        <v>2.657686960546398</v>
      </c>
      <c r="X8" s="1110">
        <v>5.3696052373244436</v>
      </c>
      <c r="Y8" s="1110"/>
      <c r="Z8" s="1110">
        <v>86.112365146098028</v>
      </c>
      <c r="AA8" s="1110">
        <v>0.82840956698997636</v>
      </c>
      <c r="AB8" s="1110">
        <v>0.88579790734040076</v>
      </c>
      <c r="AC8" s="1110">
        <v>3.2093452757099961</v>
      </c>
      <c r="AD8" s="1110">
        <v>8.9640754978827157</v>
      </c>
      <c r="AE8" s="1110"/>
      <c r="AF8" s="1110">
        <v>90.791285445384219</v>
      </c>
      <c r="AG8" s="1110">
        <v>2.2037964030398678</v>
      </c>
      <c r="AH8" s="1110">
        <v>1.6434919493243481</v>
      </c>
      <c r="AI8" s="1110">
        <v>3.1210139468519129</v>
      </c>
      <c r="AJ8" s="1110">
        <v>2.2404122250152287</v>
      </c>
      <c r="AK8" s="1110"/>
      <c r="AL8" s="1110">
        <v>93.547151696176684</v>
      </c>
      <c r="AM8" s="1110">
        <v>1.2560065048217735</v>
      </c>
      <c r="AN8" s="1110">
        <v>1.2217564566607055</v>
      </c>
      <c r="AO8" s="1110">
        <v>1.7805631853086306</v>
      </c>
      <c r="AP8" s="1110">
        <v>2.1945221452853931</v>
      </c>
      <c r="AQ8" s="1110"/>
    </row>
    <row r="9" spans="1:43" s="24" customFormat="1" ht="17.25" customHeight="1">
      <c r="A9" s="290" t="s">
        <v>30</v>
      </c>
      <c r="B9" s="1110">
        <v>99.999955824132485</v>
      </c>
      <c r="C9" s="1110" t="s">
        <v>132</v>
      </c>
      <c r="D9" s="1110" t="s">
        <v>132</v>
      </c>
      <c r="E9" s="1110" t="s">
        <v>132</v>
      </c>
      <c r="F9" s="1110">
        <v>4.4175867498204425E-5</v>
      </c>
      <c r="G9" s="1110"/>
      <c r="H9" s="1110">
        <v>92.622766628297725</v>
      </c>
      <c r="I9" s="1110" t="s">
        <v>132</v>
      </c>
      <c r="J9" s="1110">
        <v>5.3186140756525431</v>
      </c>
      <c r="K9" s="1110">
        <v>1.5508433799900827</v>
      </c>
      <c r="L9" s="1110">
        <v>0.50777523870176366</v>
      </c>
      <c r="M9" s="1110"/>
      <c r="N9" s="1110">
        <v>84.03202132882565</v>
      </c>
      <c r="O9" s="1110">
        <v>3.0008086382095991</v>
      </c>
      <c r="P9" s="1110">
        <v>2.5593018193249306</v>
      </c>
      <c r="Q9" s="1110">
        <v>9.0199963942702777</v>
      </c>
      <c r="R9" s="1110">
        <v>1.387867817893883</v>
      </c>
      <c r="S9" s="1110"/>
      <c r="T9" s="1110">
        <v>32.137289297207069</v>
      </c>
      <c r="U9" s="1110">
        <v>0.42415147723953778</v>
      </c>
      <c r="V9" s="1110">
        <v>9.0788259270709339</v>
      </c>
      <c r="W9" s="1110">
        <v>3.5218978800833599E-2</v>
      </c>
      <c r="X9" s="1110">
        <v>58.324510471874483</v>
      </c>
      <c r="Y9" s="1110"/>
      <c r="Z9" s="1110">
        <v>59.221658206429787</v>
      </c>
      <c r="AA9" s="1110" t="s">
        <v>132</v>
      </c>
      <c r="AB9" s="1110" t="s">
        <v>132</v>
      </c>
      <c r="AC9" s="1110" t="s">
        <v>132</v>
      </c>
      <c r="AD9" s="1110">
        <v>40.77834179357022</v>
      </c>
      <c r="AE9" s="1110"/>
      <c r="AF9" s="1110">
        <v>87.589482558524068</v>
      </c>
      <c r="AG9" s="1110">
        <v>2.0063245895815105</v>
      </c>
      <c r="AH9" s="1110">
        <v>1.6332911279677838</v>
      </c>
      <c r="AI9" s="1110">
        <v>4.9499105574226228</v>
      </c>
      <c r="AJ9" s="1110">
        <v>3.8209909568126901</v>
      </c>
      <c r="AK9" s="1110"/>
      <c r="AL9" s="1110">
        <v>87.951533912526529</v>
      </c>
      <c r="AM9" s="1110">
        <v>0.98524233722375643</v>
      </c>
      <c r="AN9" s="1110">
        <v>1.9700559618740854</v>
      </c>
      <c r="AO9" s="1110">
        <v>5.5964083171999022</v>
      </c>
      <c r="AP9" s="1110">
        <v>3.4967575990684319</v>
      </c>
      <c r="AQ9" s="1110"/>
    </row>
    <row r="10" spans="1:43" s="24" customFormat="1" ht="25.5">
      <c r="A10" s="290" t="s">
        <v>31</v>
      </c>
      <c r="B10" s="1110">
        <v>97.131509276533265</v>
      </c>
      <c r="C10" s="1110">
        <v>1.7480837020735207</v>
      </c>
      <c r="D10" s="1110">
        <v>0.97142255992282223</v>
      </c>
      <c r="E10" s="1110">
        <v>0.14827016077162899</v>
      </c>
      <c r="F10" s="1110">
        <v>7.1429694239439994E-4</v>
      </c>
      <c r="G10" s="1110"/>
      <c r="H10" s="1110">
        <v>90.248750311156655</v>
      </c>
      <c r="I10" s="1110">
        <v>6.8774104955990136</v>
      </c>
      <c r="J10" s="1110">
        <v>1.7657775439951402</v>
      </c>
      <c r="K10" s="1110">
        <v>0.49432866841058437</v>
      </c>
      <c r="L10" s="1110">
        <v>0.6137329743109502</v>
      </c>
      <c r="M10" s="1110"/>
      <c r="N10" s="1110">
        <v>86.742007697446638</v>
      </c>
      <c r="O10" s="1110">
        <v>6.0984255113630166</v>
      </c>
      <c r="P10" s="1110">
        <v>3.1841645968180803</v>
      </c>
      <c r="Q10" s="1110">
        <v>2.6423159972227093</v>
      </c>
      <c r="R10" s="1110">
        <v>1.3330861313259101</v>
      </c>
      <c r="S10" s="1110"/>
      <c r="T10" s="1110">
        <v>78.951950075049069</v>
      </c>
      <c r="U10" s="1110">
        <v>4.2470929266546751</v>
      </c>
      <c r="V10" s="1110">
        <v>1.8691867047667103</v>
      </c>
      <c r="W10" s="1110">
        <v>2.7891228990181807</v>
      </c>
      <c r="X10" s="1110">
        <v>12.142647389749024</v>
      </c>
      <c r="Y10" s="1110"/>
      <c r="Z10" s="1110">
        <v>88.409612097763485</v>
      </c>
      <c r="AA10" s="1110">
        <v>1.1002107730989537</v>
      </c>
      <c r="AB10" s="1110">
        <v>0.72544562089869036</v>
      </c>
      <c r="AC10" s="1110">
        <v>1.7319791396247113</v>
      </c>
      <c r="AD10" s="1110">
        <v>8.0327517899058183</v>
      </c>
      <c r="AE10" s="1110"/>
      <c r="AF10" s="1110">
        <v>89.762720800261533</v>
      </c>
      <c r="AG10" s="1110">
        <v>3.0176879915765014</v>
      </c>
      <c r="AH10" s="1110">
        <v>1.5428557528286353</v>
      </c>
      <c r="AI10" s="1110">
        <v>3.0081923331854679</v>
      </c>
      <c r="AJ10" s="1110">
        <v>2.6685431059622071</v>
      </c>
      <c r="AK10" s="1110"/>
      <c r="AL10" s="1110">
        <v>92.356018549314228</v>
      </c>
      <c r="AM10" s="1110">
        <v>1.577254158976392</v>
      </c>
      <c r="AN10" s="1110">
        <v>0.93179585031777024</v>
      </c>
      <c r="AO10" s="1110">
        <v>1.7337968122417895</v>
      </c>
      <c r="AP10" s="1110">
        <v>3.4011346199897377</v>
      </c>
      <c r="AQ10" s="1110"/>
    </row>
    <row r="11" spans="1:43" s="24" customFormat="1" ht="20.100000000000001" customHeight="1">
      <c r="A11" s="290" t="s">
        <v>32</v>
      </c>
      <c r="B11" s="1110">
        <v>99.208438616793899</v>
      </c>
      <c r="C11" s="1110">
        <v>0.54828861014741115</v>
      </c>
      <c r="D11" s="1110">
        <v>0.24327277305869957</v>
      </c>
      <c r="E11" s="1110" t="s">
        <v>132</v>
      </c>
      <c r="F11" s="1110" t="s">
        <v>132</v>
      </c>
      <c r="G11" s="1110"/>
      <c r="H11" s="1110">
        <v>88.026124157097399</v>
      </c>
      <c r="I11" s="1110">
        <v>8.3053851032766737</v>
      </c>
      <c r="J11" s="1110">
        <v>0.84845509253259777</v>
      </c>
      <c r="K11" s="1110">
        <v>1.6010340718520994</v>
      </c>
      <c r="L11" s="1110">
        <v>1.2190012664608163</v>
      </c>
      <c r="M11" s="1110"/>
      <c r="N11" s="1110">
        <v>59.369885252737362</v>
      </c>
      <c r="O11" s="1110">
        <v>4.3331113810804771</v>
      </c>
      <c r="P11" s="1110">
        <v>8.6773618740324956</v>
      </c>
      <c r="Q11" s="1110">
        <v>8.9802018093768279</v>
      </c>
      <c r="R11" s="1110">
        <v>18.639439094594792</v>
      </c>
      <c r="S11" s="1110"/>
      <c r="T11" s="1110">
        <v>35.727328061342305</v>
      </c>
      <c r="U11" s="1110">
        <v>1.5647940764672157</v>
      </c>
      <c r="V11" s="1110">
        <v>4.0151403816697417</v>
      </c>
      <c r="W11" s="1110">
        <v>3.2945802812087983</v>
      </c>
      <c r="X11" s="1110">
        <v>55.398156783189499</v>
      </c>
      <c r="Y11" s="1110"/>
      <c r="Z11" s="1110">
        <v>59.717682437369092</v>
      </c>
      <c r="AA11" s="1110">
        <v>8.1884718421453613</v>
      </c>
      <c r="AB11" s="1110">
        <v>6.1049990492913357</v>
      </c>
      <c r="AC11" s="1110">
        <v>14.899998226360967</v>
      </c>
      <c r="AD11" s="1110">
        <v>11.088810302058356</v>
      </c>
      <c r="AE11" s="1110"/>
      <c r="AF11" s="1110">
        <v>86.567231554706709</v>
      </c>
      <c r="AG11" s="1110">
        <v>3.3203115112816817</v>
      </c>
      <c r="AH11" s="1110">
        <v>2.4146626945864984</v>
      </c>
      <c r="AI11" s="1110">
        <v>4.5080583714447489</v>
      </c>
      <c r="AJ11" s="1110">
        <v>3.1897357643945661</v>
      </c>
      <c r="AK11" s="1110"/>
      <c r="AL11" s="1110">
        <v>87.936740608935821</v>
      </c>
      <c r="AM11" s="1110">
        <v>3.2394637962833746</v>
      </c>
      <c r="AN11" s="1110">
        <v>1.9024487817959419</v>
      </c>
      <c r="AO11" s="1110">
        <v>3.2903813812269105</v>
      </c>
      <c r="AP11" s="1110">
        <v>3.6309653052247799</v>
      </c>
      <c r="AQ11" s="1110"/>
    </row>
    <row r="12" spans="1:43" s="24" customFormat="1" ht="20.100000000000001" customHeight="1">
      <c r="A12" s="290" t="s">
        <v>33</v>
      </c>
      <c r="B12" s="1110">
        <v>92.296018133400921</v>
      </c>
      <c r="C12" s="1110">
        <v>7.219218287209948</v>
      </c>
      <c r="D12" s="1110">
        <v>2.6666486698104274E-3</v>
      </c>
      <c r="E12" s="1110">
        <v>0.48204066978613713</v>
      </c>
      <c r="F12" s="1110">
        <v>5.6227721292146835E-5</v>
      </c>
      <c r="G12" s="1110"/>
      <c r="H12" s="1110">
        <v>93.275620764059369</v>
      </c>
      <c r="I12" s="1110">
        <v>3.7540688881153201</v>
      </c>
      <c r="J12" s="1110">
        <v>0.28407189828940815</v>
      </c>
      <c r="K12" s="1110">
        <v>1.9670850421201873</v>
      </c>
      <c r="L12" s="1110">
        <v>0.71915333903257705</v>
      </c>
      <c r="M12" s="1110"/>
      <c r="N12" s="1110">
        <v>83.395455811238989</v>
      </c>
      <c r="O12" s="1110">
        <v>2.990279697123619</v>
      </c>
      <c r="P12" s="1110">
        <v>3.6250702514023034</v>
      </c>
      <c r="Q12" s="1110">
        <v>5.0160988062686425</v>
      </c>
      <c r="R12" s="1110">
        <v>4.9730950910853871</v>
      </c>
      <c r="S12" s="1110"/>
      <c r="T12" s="1110">
        <v>61.994707256213019</v>
      </c>
      <c r="U12" s="1110">
        <v>1.1204430081806895</v>
      </c>
      <c r="V12" s="1110">
        <v>1.2490379772556481</v>
      </c>
      <c r="W12" s="1110">
        <v>1.3961729820056596</v>
      </c>
      <c r="X12" s="1110">
        <v>34.239638546661674</v>
      </c>
      <c r="Y12" s="1110"/>
      <c r="Z12" s="1110">
        <v>82.747124590133907</v>
      </c>
      <c r="AA12" s="1110">
        <v>0.1123776020617544</v>
      </c>
      <c r="AB12" s="1110">
        <v>1.608581320178772</v>
      </c>
      <c r="AC12" s="1110">
        <v>2.4236102844651697</v>
      </c>
      <c r="AD12" s="1110">
        <v>13.108056475155808</v>
      </c>
      <c r="AE12" s="1110"/>
      <c r="AF12" s="1110">
        <v>90.246272307140487</v>
      </c>
      <c r="AG12" s="1110">
        <v>1.647989889430115</v>
      </c>
      <c r="AH12" s="1110">
        <v>1.5229584942799699</v>
      </c>
      <c r="AI12" s="1110">
        <v>3.7808882586656147</v>
      </c>
      <c r="AJ12" s="1110">
        <v>2.8018909019160776</v>
      </c>
      <c r="AK12" s="1110"/>
      <c r="AL12" s="1110">
        <v>91.965455724878723</v>
      </c>
      <c r="AM12" s="1110">
        <v>1.3738032561617484</v>
      </c>
      <c r="AN12" s="1110">
        <v>1.1613918612931429</v>
      </c>
      <c r="AO12" s="1110">
        <v>2.6911979562045389</v>
      </c>
      <c r="AP12" s="1110">
        <v>2.8081511415552205</v>
      </c>
      <c r="AQ12" s="1110"/>
    </row>
    <row r="13" spans="1:43" s="24" customFormat="1">
      <c r="A13" s="290" t="s">
        <v>34</v>
      </c>
      <c r="B13" s="1110">
        <v>92.135814530437983</v>
      </c>
      <c r="C13" s="1110">
        <v>6.0187025245644579</v>
      </c>
      <c r="D13" s="1110">
        <v>1.7352266448690628</v>
      </c>
      <c r="E13" s="1110">
        <v>0.10964908693201947</v>
      </c>
      <c r="F13" s="1110">
        <v>6.07213196481559E-4</v>
      </c>
      <c r="G13" s="1110"/>
      <c r="H13" s="1110">
        <v>92.987588845385844</v>
      </c>
      <c r="I13" s="1110">
        <v>1.1533494056258553</v>
      </c>
      <c r="J13" s="1110">
        <v>0.47028923350063251</v>
      </c>
      <c r="K13" s="1110">
        <v>2.4914276493875547</v>
      </c>
      <c r="L13" s="1110">
        <v>2.8973448193802978</v>
      </c>
      <c r="M13" s="1110"/>
      <c r="N13" s="1110">
        <v>69.320806689565245</v>
      </c>
      <c r="O13" s="1110">
        <v>2.5190085040218015</v>
      </c>
      <c r="P13" s="1110">
        <v>3.519298461703845</v>
      </c>
      <c r="Q13" s="1110">
        <v>4.5891708694391662</v>
      </c>
      <c r="R13" s="1110">
        <v>20.051715430514268</v>
      </c>
      <c r="S13" s="1110"/>
      <c r="T13" s="1110">
        <v>72.887834311228573</v>
      </c>
      <c r="U13" s="1110">
        <v>3.7348179176464082</v>
      </c>
      <c r="V13" s="1110">
        <v>4.7503675271698809</v>
      </c>
      <c r="W13" s="1110">
        <v>5.8413464285446759</v>
      </c>
      <c r="X13" s="1110">
        <v>12.785633797645</v>
      </c>
      <c r="Y13" s="1110"/>
      <c r="Z13" s="1110">
        <v>77.937948984545173</v>
      </c>
      <c r="AA13" s="1110">
        <v>0.69573349459296885</v>
      </c>
      <c r="AB13" s="1110">
        <v>0.87989932833492412</v>
      </c>
      <c r="AC13" s="1110">
        <v>4.5788598604326882</v>
      </c>
      <c r="AD13" s="1110">
        <v>15.907546033464326</v>
      </c>
      <c r="AE13" s="1110"/>
      <c r="AF13" s="1110">
        <v>88.106082397556278</v>
      </c>
      <c r="AG13" s="1110">
        <v>1.8656228922825584</v>
      </c>
      <c r="AH13" s="1110">
        <v>1.988623980908065</v>
      </c>
      <c r="AI13" s="1110">
        <v>4.1873287529523209</v>
      </c>
      <c r="AJ13" s="1110">
        <v>3.8523419468924014</v>
      </c>
      <c r="AK13" s="1110"/>
      <c r="AL13" s="1110">
        <v>89.925533581486036</v>
      </c>
      <c r="AM13" s="1110">
        <v>1.8270936268487366</v>
      </c>
      <c r="AN13" s="1110">
        <v>1.6113591529104958</v>
      </c>
      <c r="AO13" s="1110">
        <v>2.2193551152855409</v>
      </c>
      <c r="AP13" s="1110">
        <v>4.4166584964899567</v>
      </c>
      <c r="AQ13" s="1110"/>
    </row>
    <row r="14" spans="1:43" s="24" customFormat="1" ht="20.100000000000001" customHeight="1">
      <c r="A14" s="290" t="s">
        <v>35</v>
      </c>
      <c r="B14" s="1110">
        <v>97.461268345477066</v>
      </c>
      <c r="C14" s="1110">
        <v>2.2400206773939484</v>
      </c>
      <c r="D14" s="1110">
        <v>0.29871091905556035</v>
      </c>
      <c r="E14" s="1110" t="s">
        <v>132</v>
      </c>
      <c r="F14" s="1110" t="s">
        <v>132</v>
      </c>
      <c r="G14" s="1110"/>
      <c r="H14" s="1110">
        <v>68.493710131990284</v>
      </c>
      <c r="I14" s="1110">
        <v>29.362533935804564</v>
      </c>
      <c r="J14" s="1110">
        <v>2.1437559322051527</v>
      </c>
      <c r="K14" s="1110" t="s">
        <v>132</v>
      </c>
      <c r="L14" s="1110" t="s">
        <v>132</v>
      </c>
      <c r="M14" s="1110"/>
      <c r="N14" s="1110">
        <v>95.918797250366353</v>
      </c>
      <c r="O14" s="1110" t="s">
        <v>132</v>
      </c>
      <c r="P14" s="1110">
        <v>4.0812027496336469</v>
      </c>
      <c r="Q14" s="1110" t="s">
        <v>132</v>
      </c>
      <c r="R14" s="1110" t="s">
        <v>132</v>
      </c>
      <c r="S14" s="1110"/>
      <c r="T14" s="1110">
        <v>1.3429090659192202</v>
      </c>
      <c r="U14" s="1110">
        <v>98.51174377447785</v>
      </c>
      <c r="V14" s="1110">
        <v>0.14534362996015845</v>
      </c>
      <c r="W14" s="1110" t="s">
        <v>132</v>
      </c>
      <c r="X14" s="1110" t="s">
        <v>132</v>
      </c>
      <c r="Y14" s="1110"/>
      <c r="Z14" s="1110">
        <v>95.211678286387169</v>
      </c>
      <c r="AA14" s="1110" t="s">
        <v>132</v>
      </c>
      <c r="AB14" s="1110">
        <v>4.7879478888245082</v>
      </c>
      <c r="AC14" s="1110" t="s">
        <v>132</v>
      </c>
      <c r="AD14" s="1110" t="s">
        <v>132</v>
      </c>
      <c r="AE14" s="1110"/>
      <c r="AF14" s="1110" t="s">
        <v>132</v>
      </c>
      <c r="AG14" s="1110" t="s">
        <v>132</v>
      </c>
      <c r="AH14" s="1110" t="s">
        <v>132</v>
      </c>
      <c r="AI14" s="1110" t="s">
        <v>132</v>
      </c>
      <c r="AJ14" s="1110" t="s">
        <v>132</v>
      </c>
      <c r="AK14" s="1110"/>
      <c r="AL14" s="1110" t="s">
        <v>132</v>
      </c>
      <c r="AM14" s="1110" t="s">
        <v>132</v>
      </c>
      <c r="AN14" s="1110" t="s">
        <v>132</v>
      </c>
      <c r="AO14" s="1110" t="s">
        <v>132</v>
      </c>
      <c r="AP14" s="1110" t="s">
        <v>132</v>
      </c>
      <c r="AQ14" s="1110"/>
    </row>
    <row r="15" spans="1:43" s="24" customFormat="1">
      <c r="A15" s="290" t="s">
        <v>36</v>
      </c>
      <c r="B15" s="1110">
        <v>96.048625601617104</v>
      </c>
      <c r="C15" s="1110">
        <v>3.5814416374193532</v>
      </c>
      <c r="D15" s="1110">
        <v>0.34034048261074418</v>
      </c>
      <c r="E15" s="1110">
        <v>2.9592272434342936E-2</v>
      </c>
      <c r="F15" s="1110" t="s">
        <v>132</v>
      </c>
      <c r="G15" s="1110"/>
      <c r="H15" s="1110">
        <v>94.04112776729356</v>
      </c>
      <c r="I15" s="1110">
        <v>1.7882579330832988</v>
      </c>
      <c r="J15" s="1110">
        <v>0.68182713316951848</v>
      </c>
      <c r="K15" s="1110">
        <v>0.36876358228055339</v>
      </c>
      <c r="L15" s="1110">
        <v>3.1200235402486212</v>
      </c>
      <c r="M15" s="1110"/>
      <c r="N15" s="1110">
        <v>76.540550805731826</v>
      </c>
      <c r="O15" s="1110">
        <v>10.521677610628332</v>
      </c>
      <c r="P15" s="1110">
        <v>1.1074655660838368</v>
      </c>
      <c r="Q15" s="1110">
        <v>4.2070658130262553</v>
      </c>
      <c r="R15" s="1110">
        <v>7.6232400627248733</v>
      </c>
      <c r="S15" s="1110"/>
      <c r="T15" s="1110">
        <v>89.496945467236358</v>
      </c>
      <c r="U15" s="1110">
        <v>2.1715321470220377</v>
      </c>
      <c r="V15" s="1110">
        <v>1.4791436767828263</v>
      </c>
      <c r="W15" s="1110">
        <v>1.9944187782898966</v>
      </c>
      <c r="X15" s="1110">
        <v>4.8579598802617516</v>
      </c>
      <c r="Y15" s="1110"/>
      <c r="Z15" s="1110">
        <v>81.802551626850857</v>
      </c>
      <c r="AA15" s="1110">
        <v>1.9902571017912312</v>
      </c>
      <c r="AB15" s="1110">
        <v>1.4288459061916696</v>
      </c>
      <c r="AC15" s="1110">
        <v>2.4219287741148574</v>
      </c>
      <c r="AD15" s="1110">
        <v>12.356404749181801</v>
      </c>
      <c r="AE15" s="1110"/>
      <c r="AF15" s="1110">
        <v>88.819642691288067</v>
      </c>
      <c r="AG15" s="1110">
        <v>2.562952342646776</v>
      </c>
      <c r="AH15" s="1110">
        <v>2.057442153643267</v>
      </c>
      <c r="AI15" s="1110">
        <v>3.8200334186836398</v>
      </c>
      <c r="AJ15" s="1110">
        <v>2.7399293804506089</v>
      </c>
      <c r="AK15" s="1110"/>
      <c r="AL15" s="1110">
        <v>93.185445394177165</v>
      </c>
      <c r="AM15" s="1110">
        <v>1.3646326067002761</v>
      </c>
      <c r="AN15" s="1110">
        <v>1.1424910805034603</v>
      </c>
      <c r="AO15" s="1110">
        <v>1.5343855097745633</v>
      </c>
      <c r="AP15" s="1110">
        <v>2.7730453993349653</v>
      </c>
      <c r="AQ15" s="1110"/>
    </row>
    <row r="16" spans="1:43" s="24" customFormat="1" ht="20.100000000000001" customHeight="1">
      <c r="A16" s="290" t="s">
        <v>37</v>
      </c>
      <c r="B16" s="1110">
        <v>100</v>
      </c>
      <c r="C16" s="1110" t="s">
        <v>132</v>
      </c>
      <c r="D16" s="1110" t="s">
        <v>132</v>
      </c>
      <c r="E16" s="1110" t="s">
        <v>132</v>
      </c>
      <c r="F16" s="1110" t="s">
        <v>132</v>
      </c>
      <c r="G16" s="1110"/>
      <c r="H16" s="1110" t="s">
        <v>132</v>
      </c>
      <c r="I16" s="1110" t="s">
        <v>132</v>
      </c>
      <c r="J16" s="1110" t="s">
        <v>132</v>
      </c>
      <c r="K16" s="1110" t="s">
        <v>132</v>
      </c>
      <c r="L16" s="1110" t="s">
        <v>132</v>
      </c>
      <c r="M16" s="1110"/>
      <c r="N16" s="1110">
        <v>100</v>
      </c>
      <c r="O16" s="1110" t="s">
        <v>132</v>
      </c>
      <c r="P16" s="1110" t="s">
        <v>132</v>
      </c>
      <c r="Q16" s="1110" t="s">
        <v>132</v>
      </c>
      <c r="R16" s="1110" t="s">
        <v>132</v>
      </c>
      <c r="S16" s="1110"/>
      <c r="T16" s="1110">
        <v>88.538551791735287</v>
      </c>
      <c r="U16" s="1110">
        <v>1.8666305153884566</v>
      </c>
      <c r="V16" s="1110">
        <v>1.6446843230237453</v>
      </c>
      <c r="W16" s="1110">
        <v>2.9681989473818651</v>
      </c>
      <c r="X16" s="1110">
        <v>4.9819343880236762</v>
      </c>
      <c r="Y16" s="1110"/>
      <c r="Z16" s="1110">
        <v>95.144841899493741</v>
      </c>
      <c r="AA16" s="1110">
        <v>1.0871385672647955</v>
      </c>
      <c r="AB16" s="1110">
        <v>0.77897461020747105</v>
      </c>
      <c r="AC16" s="1110">
        <v>1.5253571301318423</v>
      </c>
      <c r="AD16" s="1110">
        <v>1.4636877168125797</v>
      </c>
      <c r="AE16" s="1110"/>
      <c r="AF16" s="1110">
        <v>90.978353834712152</v>
      </c>
      <c r="AG16" s="1110">
        <v>1.5148513089085704</v>
      </c>
      <c r="AH16" s="1110">
        <v>1.8477109472159019</v>
      </c>
      <c r="AI16" s="1110">
        <v>3.3607797204969065</v>
      </c>
      <c r="AJ16" s="1110">
        <v>2.2983039095346816</v>
      </c>
      <c r="AK16" s="1110"/>
      <c r="AL16" s="1110">
        <v>85.479826455586064</v>
      </c>
      <c r="AM16" s="1110">
        <v>2.5829606763833284</v>
      </c>
      <c r="AN16" s="1110">
        <v>1.2020207782284047</v>
      </c>
      <c r="AO16" s="1110">
        <v>5.2797431425504593</v>
      </c>
      <c r="AP16" s="1110">
        <v>5.455448705885023</v>
      </c>
      <c r="AQ16" s="1110"/>
    </row>
    <row r="17" spans="1:43" s="24" customFormat="1" ht="20.100000000000001" customHeight="1">
      <c r="A17" s="290" t="s">
        <v>38</v>
      </c>
      <c r="B17" s="1110">
        <v>99.895067869692639</v>
      </c>
      <c r="C17" s="1110">
        <v>0.10493213030735252</v>
      </c>
      <c r="D17" s="1110" t="s">
        <v>132</v>
      </c>
      <c r="E17" s="1110" t="s">
        <v>132</v>
      </c>
      <c r="F17" s="1110" t="s">
        <v>132</v>
      </c>
      <c r="G17" s="1110"/>
      <c r="H17" s="1110">
        <v>95.093497439372712</v>
      </c>
      <c r="I17" s="1110">
        <v>4.1153727661674484</v>
      </c>
      <c r="J17" s="1110">
        <v>0.53749722519832388</v>
      </c>
      <c r="K17" s="1110" t="s">
        <v>132</v>
      </c>
      <c r="L17" s="1110">
        <v>0.253632318224919</v>
      </c>
      <c r="M17" s="1110"/>
      <c r="N17" s="1110">
        <v>42.59737764318816</v>
      </c>
      <c r="O17" s="1110" t="s">
        <v>132</v>
      </c>
      <c r="P17" s="1110">
        <v>4.9234490927955239</v>
      </c>
      <c r="Q17" s="1110">
        <v>4.4370287807515405</v>
      </c>
      <c r="R17" s="1110">
        <v>48.04214295852703</v>
      </c>
      <c r="S17" s="1110"/>
      <c r="T17" s="1110">
        <v>56.728376303392402</v>
      </c>
      <c r="U17" s="1110" t="s">
        <v>132</v>
      </c>
      <c r="V17" s="1110" t="s">
        <v>132</v>
      </c>
      <c r="W17" s="1110">
        <v>12.680826846956919</v>
      </c>
      <c r="X17" s="1110">
        <v>30.590781975199231</v>
      </c>
      <c r="Y17" s="1110"/>
      <c r="Z17" s="1110" t="s">
        <v>132</v>
      </c>
      <c r="AA17" s="1110" t="s">
        <v>132</v>
      </c>
      <c r="AB17" s="1110" t="s">
        <v>132</v>
      </c>
      <c r="AC17" s="1110" t="s">
        <v>132</v>
      </c>
      <c r="AD17" s="1110" t="s">
        <v>132</v>
      </c>
      <c r="AE17" s="1110"/>
      <c r="AF17" s="1110">
        <v>93.965877443439723</v>
      </c>
      <c r="AG17" s="1110">
        <v>1.574873952739523</v>
      </c>
      <c r="AH17" s="1110">
        <v>1.0867230605504359</v>
      </c>
      <c r="AI17" s="1110">
        <v>2.7342133243538855</v>
      </c>
      <c r="AJ17" s="1110">
        <v>0.63831202902220785</v>
      </c>
      <c r="AK17" s="1110"/>
      <c r="AL17" s="1110">
        <v>82.799392418511715</v>
      </c>
      <c r="AM17" s="1110">
        <v>4.5901144873021833</v>
      </c>
      <c r="AN17" s="1110">
        <v>3.513618911989183</v>
      </c>
      <c r="AO17" s="1110">
        <v>3.6778588702845139</v>
      </c>
      <c r="AP17" s="1110">
        <v>5.4190148052877065</v>
      </c>
      <c r="AQ17" s="1110"/>
    </row>
    <row r="18" spans="1:43" s="24" customFormat="1" ht="20.100000000000001" customHeight="1">
      <c r="A18" s="290" t="s">
        <v>96</v>
      </c>
      <c r="B18" s="1110">
        <v>100</v>
      </c>
      <c r="C18" s="1110" t="s">
        <v>132</v>
      </c>
      <c r="D18" s="1110" t="s">
        <v>132</v>
      </c>
      <c r="E18" s="1110" t="s">
        <v>132</v>
      </c>
      <c r="F18" s="1110" t="s">
        <v>132</v>
      </c>
      <c r="G18" s="1110"/>
      <c r="H18" s="1110" t="s">
        <v>132</v>
      </c>
      <c r="I18" s="1110" t="s">
        <v>132</v>
      </c>
      <c r="J18" s="1110" t="s">
        <v>132</v>
      </c>
      <c r="K18" s="1110" t="s">
        <v>132</v>
      </c>
      <c r="L18" s="1110" t="s">
        <v>132</v>
      </c>
      <c r="M18" s="1110"/>
      <c r="N18" s="1110">
        <v>100</v>
      </c>
      <c r="O18" s="1110" t="s">
        <v>132</v>
      </c>
      <c r="P18" s="1110" t="s">
        <v>132</v>
      </c>
      <c r="Q18" s="1110" t="s">
        <v>132</v>
      </c>
      <c r="R18" s="1110" t="s">
        <v>132</v>
      </c>
      <c r="S18" s="1110"/>
      <c r="T18" s="1110">
        <v>78.976706152029067</v>
      </c>
      <c r="U18" s="1110">
        <v>0.79696319758959178</v>
      </c>
      <c r="V18" s="1110" t="s">
        <v>132</v>
      </c>
      <c r="W18" s="1110" t="s">
        <v>132</v>
      </c>
      <c r="X18" s="1110">
        <v>20.226305658591155</v>
      </c>
      <c r="Y18" s="1110"/>
      <c r="Z18" s="1110">
        <v>69.527711070301834</v>
      </c>
      <c r="AA18" s="1110">
        <v>1.2085040259923718</v>
      </c>
      <c r="AB18" s="1110">
        <v>0.37999717474219524</v>
      </c>
      <c r="AC18" s="1110" t="s">
        <v>132</v>
      </c>
      <c r="AD18" s="1110">
        <v>28.883552290813203</v>
      </c>
      <c r="AE18" s="1110"/>
      <c r="AF18" s="1110">
        <v>87.953436474268784</v>
      </c>
      <c r="AG18" s="1110">
        <v>2.2536859057320493</v>
      </c>
      <c r="AH18" s="1110">
        <v>2.3849341202096861</v>
      </c>
      <c r="AI18" s="1110">
        <v>4.7012095056622414</v>
      </c>
      <c r="AJ18" s="1110">
        <v>2.706733875559896</v>
      </c>
      <c r="AK18" s="1110"/>
      <c r="AL18" s="1110">
        <v>100</v>
      </c>
      <c r="AM18" s="1110" t="s">
        <v>132</v>
      </c>
      <c r="AN18" s="1110" t="s">
        <v>132</v>
      </c>
      <c r="AO18" s="1110" t="s">
        <v>132</v>
      </c>
      <c r="AP18" s="1110" t="s">
        <v>132</v>
      </c>
      <c r="AQ18" s="1110"/>
    </row>
    <row r="19" spans="1:43" s="24" customFormat="1" ht="20.100000000000001" customHeight="1">
      <c r="A19" s="290" t="s">
        <v>116</v>
      </c>
      <c r="B19" s="1110">
        <v>88.762202803175043</v>
      </c>
      <c r="C19" s="1110">
        <v>8.8589857700857539</v>
      </c>
      <c r="D19" s="1110">
        <v>0.82510726951820579</v>
      </c>
      <c r="E19" s="1110">
        <v>1.5537041156797822</v>
      </c>
      <c r="F19" s="1110" t="s">
        <v>132</v>
      </c>
      <c r="G19" s="1110"/>
      <c r="H19" s="1110">
        <v>76.468417579439659</v>
      </c>
      <c r="I19" s="1110">
        <v>13.860605282014097</v>
      </c>
      <c r="J19" s="1110">
        <v>1.3350764126738175</v>
      </c>
      <c r="K19" s="1110">
        <v>1.6870974530396647</v>
      </c>
      <c r="L19" s="1110">
        <v>6.6488031029723755</v>
      </c>
      <c r="M19" s="1110"/>
      <c r="N19" s="1110">
        <v>69.56949828572175</v>
      </c>
      <c r="O19" s="1110">
        <v>3.5515316168769142</v>
      </c>
      <c r="P19" s="1110">
        <v>1.5887598541008727</v>
      </c>
      <c r="Q19" s="1110">
        <v>1.3935591256003348</v>
      </c>
      <c r="R19" s="1110">
        <v>23.896650841283893</v>
      </c>
      <c r="S19" s="1110"/>
      <c r="T19" s="1110">
        <v>99.523439491162193</v>
      </c>
      <c r="U19" s="1110" t="s">
        <v>132</v>
      </c>
      <c r="V19" s="1110" t="s">
        <v>132</v>
      </c>
      <c r="W19" s="1110" t="s">
        <v>132</v>
      </c>
      <c r="X19" s="1110">
        <v>0.47656050883780599</v>
      </c>
      <c r="Y19" s="1110"/>
      <c r="Z19" s="1110">
        <v>100</v>
      </c>
      <c r="AA19" s="1110" t="s">
        <v>132</v>
      </c>
      <c r="AB19" s="1110" t="s">
        <v>132</v>
      </c>
      <c r="AC19" s="1110" t="s">
        <v>132</v>
      </c>
      <c r="AD19" s="1110" t="s">
        <v>132</v>
      </c>
      <c r="AE19" s="1110"/>
      <c r="AF19" s="1110">
        <v>96.148656630811118</v>
      </c>
      <c r="AG19" s="1110">
        <v>1.436368956091187</v>
      </c>
      <c r="AH19" s="1110">
        <v>0.70412888040346722</v>
      </c>
      <c r="AI19" s="1110">
        <v>1.4433507165088264</v>
      </c>
      <c r="AJ19" s="1110">
        <v>0.26749189311215643</v>
      </c>
      <c r="AK19" s="1110"/>
      <c r="AL19" s="1110" t="s">
        <v>132</v>
      </c>
      <c r="AM19" s="1110" t="s">
        <v>132</v>
      </c>
      <c r="AN19" s="1110" t="s">
        <v>132</v>
      </c>
      <c r="AO19" s="1110" t="s">
        <v>132</v>
      </c>
      <c r="AP19" s="1110" t="s">
        <v>132</v>
      </c>
      <c r="AQ19" s="1110"/>
    </row>
    <row r="20" spans="1:43" s="24" customFormat="1" ht="20.100000000000001" customHeight="1">
      <c r="A20" s="290" t="s">
        <v>41</v>
      </c>
      <c r="B20" s="1110" t="s">
        <v>132</v>
      </c>
      <c r="C20" s="1110" t="s">
        <v>132</v>
      </c>
      <c r="D20" s="1110" t="s">
        <v>132</v>
      </c>
      <c r="E20" s="1110" t="s">
        <v>132</v>
      </c>
      <c r="F20" s="1110" t="s">
        <v>132</v>
      </c>
      <c r="G20" s="1110"/>
      <c r="H20" s="1110" t="s">
        <v>132</v>
      </c>
      <c r="I20" s="1110" t="s">
        <v>132</v>
      </c>
      <c r="J20" s="1110" t="s">
        <v>132</v>
      </c>
      <c r="K20" s="1110" t="s">
        <v>132</v>
      </c>
      <c r="L20" s="1110" t="s">
        <v>132</v>
      </c>
      <c r="M20" s="1110"/>
      <c r="N20" s="1110" t="s">
        <v>132</v>
      </c>
      <c r="O20" s="1110" t="s">
        <v>132</v>
      </c>
      <c r="P20" s="1110" t="s">
        <v>132</v>
      </c>
      <c r="Q20" s="1110" t="s">
        <v>132</v>
      </c>
      <c r="R20" s="1110" t="s">
        <v>132</v>
      </c>
      <c r="S20" s="1110"/>
      <c r="T20" s="1110" t="s">
        <v>132</v>
      </c>
      <c r="U20" s="1110" t="s">
        <v>132</v>
      </c>
      <c r="V20" s="1110" t="s">
        <v>132</v>
      </c>
      <c r="W20" s="1110" t="s">
        <v>132</v>
      </c>
      <c r="X20" s="1110" t="s">
        <v>132</v>
      </c>
      <c r="Y20" s="1110"/>
      <c r="Z20" s="1110" t="s">
        <v>132</v>
      </c>
      <c r="AA20" s="1110" t="s">
        <v>132</v>
      </c>
      <c r="AB20" s="1110" t="s">
        <v>132</v>
      </c>
      <c r="AC20" s="1110" t="s">
        <v>132</v>
      </c>
      <c r="AD20" s="1110" t="s">
        <v>132</v>
      </c>
      <c r="AE20" s="1110"/>
      <c r="AF20" s="1110">
        <v>87.608959884364594</v>
      </c>
      <c r="AG20" s="1110">
        <v>3.0189478240214558</v>
      </c>
      <c r="AH20" s="1110">
        <v>2.8251523271668009</v>
      </c>
      <c r="AI20" s="1110">
        <v>3.9384922150378623</v>
      </c>
      <c r="AJ20" s="1110">
        <v>2.6084474448978594</v>
      </c>
      <c r="AK20" s="1110"/>
      <c r="AL20" s="1110" t="s">
        <v>132</v>
      </c>
      <c r="AM20" s="1110" t="s">
        <v>132</v>
      </c>
      <c r="AN20" s="1110" t="s">
        <v>132</v>
      </c>
      <c r="AO20" s="1110" t="s">
        <v>132</v>
      </c>
      <c r="AP20" s="1110" t="s">
        <v>132</v>
      </c>
      <c r="AQ20" s="1110"/>
    </row>
    <row r="21" spans="1:43" s="24" customFormat="1" ht="20.100000000000001" customHeight="1">
      <c r="A21" s="27" t="s">
        <v>42</v>
      </c>
      <c r="B21" s="1110">
        <v>100</v>
      </c>
      <c r="C21" s="1110" t="s">
        <v>132</v>
      </c>
      <c r="D21" s="1110" t="s">
        <v>132</v>
      </c>
      <c r="E21" s="1110" t="s">
        <v>132</v>
      </c>
      <c r="F21" s="1110" t="s">
        <v>132</v>
      </c>
      <c r="G21" s="1110"/>
      <c r="H21" s="1110">
        <v>100</v>
      </c>
      <c r="I21" s="1110" t="s">
        <v>132</v>
      </c>
      <c r="J21" s="1110" t="s">
        <v>132</v>
      </c>
      <c r="K21" s="1110" t="s">
        <v>132</v>
      </c>
      <c r="L21" s="1110" t="s">
        <v>132</v>
      </c>
      <c r="M21" s="1110"/>
      <c r="N21" s="1110">
        <v>94.092996758898536</v>
      </c>
      <c r="O21" s="1110">
        <v>5.9070032411014592</v>
      </c>
      <c r="P21" s="1110" t="s">
        <v>132</v>
      </c>
      <c r="Q21" s="1110" t="s">
        <v>132</v>
      </c>
      <c r="R21" s="1110" t="s">
        <v>132</v>
      </c>
      <c r="S21" s="1110"/>
      <c r="T21" s="1110">
        <v>76.249413933594354</v>
      </c>
      <c r="U21" s="1110">
        <v>22.345647339704776</v>
      </c>
      <c r="V21" s="1110">
        <v>0.78785661378210547</v>
      </c>
      <c r="W21" s="1110">
        <v>0.4196688087836094</v>
      </c>
      <c r="X21" s="1110">
        <v>0.19740867371566229</v>
      </c>
      <c r="Y21" s="1110"/>
      <c r="Z21" s="1110">
        <v>36.087091328762874</v>
      </c>
      <c r="AA21" s="1110">
        <v>0.33589416749922485</v>
      </c>
      <c r="AB21" s="1110">
        <v>0.93016846384400731</v>
      </c>
      <c r="AC21" s="1110">
        <v>1.6674130981499982</v>
      </c>
      <c r="AD21" s="1110">
        <v>60.97426533916699</v>
      </c>
      <c r="AE21" s="1110"/>
      <c r="AF21" s="1110">
        <v>81.972824591475728</v>
      </c>
      <c r="AG21" s="1110">
        <v>5.0385359729465531</v>
      </c>
      <c r="AH21" s="1110">
        <v>3.7063157855984832</v>
      </c>
      <c r="AI21" s="1110">
        <v>6.2957995566142593</v>
      </c>
      <c r="AJ21" s="1110">
        <v>2.9865237263219782</v>
      </c>
      <c r="AK21" s="1110"/>
      <c r="AL21" s="1110" t="s">
        <v>132</v>
      </c>
      <c r="AM21" s="1110" t="s">
        <v>132</v>
      </c>
      <c r="AN21" s="1110" t="s">
        <v>132</v>
      </c>
      <c r="AO21" s="1110" t="s">
        <v>132</v>
      </c>
      <c r="AP21" s="1110" t="s">
        <v>132</v>
      </c>
      <c r="AQ21" s="1110"/>
    </row>
    <row r="22" spans="1:43" s="24" customFormat="1" ht="20.100000000000001" customHeight="1">
      <c r="A22" s="290" t="s">
        <v>43</v>
      </c>
      <c r="B22" s="1110">
        <v>99.028878296363487</v>
      </c>
      <c r="C22" s="1110" t="s">
        <v>132</v>
      </c>
      <c r="D22" s="1110" t="s">
        <v>132</v>
      </c>
      <c r="E22" s="1110">
        <v>0.97112170363651762</v>
      </c>
      <c r="F22" s="1110" t="s">
        <v>132</v>
      </c>
      <c r="G22" s="1110"/>
      <c r="H22" s="1110">
        <v>99.659206379232074</v>
      </c>
      <c r="I22" s="1110" t="s">
        <v>132</v>
      </c>
      <c r="J22" s="1110" t="s">
        <v>132</v>
      </c>
      <c r="K22" s="1110">
        <v>0.34079362076792996</v>
      </c>
      <c r="L22" s="1110" t="s">
        <v>132</v>
      </c>
      <c r="M22" s="1110"/>
      <c r="N22" s="1110">
        <v>100</v>
      </c>
      <c r="O22" s="1110" t="s">
        <v>132</v>
      </c>
      <c r="P22" s="1110" t="s">
        <v>132</v>
      </c>
      <c r="Q22" s="1110" t="s">
        <v>132</v>
      </c>
      <c r="R22" s="1110" t="s">
        <v>132</v>
      </c>
      <c r="S22" s="1110"/>
      <c r="T22" s="1110" t="s">
        <v>132</v>
      </c>
      <c r="U22" s="1110" t="s">
        <v>132</v>
      </c>
      <c r="V22" s="1110" t="s">
        <v>132</v>
      </c>
      <c r="W22" s="1110" t="s">
        <v>132</v>
      </c>
      <c r="X22" s="1110" t="s">
        <v>132</v>
      </c>
      <c r="Y22" s="1110"/>
      <c r="Z22" s="1110" t="s">
        <v>132</v>
      </c>
      <c r="AA22" s="1110" t="s">
        <v>132</v>
      </c>
      <c r="AB22" s="1110" t="s">
        <v>132</v>
      </c>
      <c r="AC22" s="1110" t="s">
        <v>132</v>
      </c>
      <c r="AD22" s="1110" t="s">
        <v>132</v>
      </c>
      <c r="AE22" s="1110"/>
      <c r="AF22" s="1110" t="s">
        <v>132</v>
      </c>
      <c r="AG22" s="1110" t="s">
        <v>132</v>
      </c>
      <c r="AH22" s="1110" t="s">
        <v>132</v>
      </c>
      <c r="AI22" s="1110" t="s">
        <v>132</v>
      </c>
      <c r="AJ22" s="1110" t="s">
        <v>132</v>
      </c>
      <c r="AK22" s="1110"/>
      <c r="AL22" s="1110" t="s">
        <v>132</v>
      </c>
      <c r="AM22" s="1110" t="s">
        <v>132</v>
      </c>
      <c r="AN22" s="1110" t="s">
        <v>132</v>
      </c>
      <c r="AO22" s="1110" t="s">
        <v>132</v>
      </c>
      <c r="AP22" s="1110" t="s">
        <v>132</v>
      </c>
      <c r="AQ22" s="1110"/>
    </row>
    <row r="23" spans="1:43" s="24" customFormat="1" ht="20.100000000000001" customHeight="1">
      <c r="A23" s="290" t="s">
        <v>44</v>
      </c>
      <c r="B23" s="1110">
        <v>100</v>
      </c>
      <c r="C23" s="1110" t="s">
        <v>132</v>
      </c>
      <c r="D23" s="1110" t="s">
        <v>132</v>
      </c>
      <c r="E23" s="1110" t="s">
        <v>132</v>
      </c>
      <c r="F23" s="1110" t="s">
        <v>132</v>
      </c>
      <c r="G23" s="1110"/>
      <c r="H23" s="1110" t="s">
        <v>132</v>
      </c>
      <c r="I23" s="1110">
        <v>100</v>
      </c>
      <c r="J23" s="1110" t="s">
        <v>132</v>
      </c>
      <c r="K23" s="1110" t="s">
        <v>132</v>
      </c>
      <c r="L23" s="1110" t="s">
        <v>132</v>
      </c>
      <c r="M23" s="1110"/>
      <c r="N23" s="1110" t="s">
        <v>132</v>
      </c>
      <c r="O23" s="1110" t="s">
        <v>132</v>
      </c>
      <c r="P23" s="1110" t="s">
        <v>132</v>
      </c>
      <c r="Q23" s="1110" t="s">
        <v>132</v>
      </c>
      <c r="R23" s="1110" t="s">
        <v>132</v>
      </c>
      <c r="S23" s="1110"/>
      <c r="T23" s="1110" t="s">
        <v>132</v>
      </c>
      <c r="U23" s="1110" t="s">
        <v>132</v>
      </c>
      <c r="V23" s="1110" t="s">
        <v>132</v>
      </c>
      <c r="W23" s="1110" t="s">
        <v>132</v>
      </c>
      <c r="X23" s="1110" t="s">
        <v>132</v>
      </c>
      <c r="Y23" s="1110"/>
      <c r="Z23" s="1110" t="s">
        <v>132</v>
      </c>
      <c r="AA23" s="1110" t="s">
        <v>132</v>
      </c>
      <c r="AB23" s="1110" t="s">
        <v>132</v>
      </c>
      <c r="AC23" s="1110" t="s">
        <v>132</v>
      </c>
      <c r="AD23" s="1110" t="s">
        <v>132</v>
      </c>
      <c r="AE23" s="1110"/>
      <c r="AF23" s="1110" t="s">
        <v>132</v>
      </c>
      <c r="AG23" s="1110" t="s">
        <v>132</v>
      </c>
      <c r="AH23" s="1110" t="s">
        <v>132</v>
      </c>
      <c r="AI23" s="1110" t="s">
        <v>132</v>
      </c>
      <c r="AJ23" s="1110" t="s">
        <v>132</v>
      </c>
      <c r="AK23" s="1110"/>
      <c r="AL23" s="1110" t="s">
        <v>132</v>
      </c>
      <c r="AM23" s="1110" t="s">
        <v>132</v>
      </c>
      <c r="AN23" s="1110" t="s">
        <v>132</v>
      </c>
      <c r="AO23" s="1110" t="s">
        <v>132</v>
      </c>
      <c r="AP23" s="1110" t="s">
        <v>132</v>
      </c>
      <c r="AQ23" s="1110"/>
    </row>
    <row r="24" spans="1:43" s="24" customFormat="1" ht="20.100000000000001" customHeight="1">
      <c r="A24" s="290" t="s">
        <v>45</v>
      </c>
      <c r="B24" s="1110">
        <v>97.224755978188782</v>
      </c>
      <c r="C24" s="1110">
        <v>1.393633906401522</v>
      </c>
      <c r="D24" s="1110" t="s">
        <v>132</v>
      </c>
      <c r="E24" s="1110">
        <v>1.381610036169227</v>
      </c>
      <c r="F24" s="1110" t="s">
        <v>132</v>
      </c>
      <c r="G24" s="1110"/>
      <c r="H24" s="1110">
        <v>92.328477660889789</v>
      </c>
      <c r="I24" s="1110" t="s">
        <v>132</v>
      </c>
      <c r="J24" s="1110" t="s">
        <v>132</v>
      </c>
      <c r="K24" s="1110" t="s">
        <v>132</v>
      </c>
      <c r="L24" s="1110">
        <v>7.6715218377565177</v>
      </c>
      <c r="M24" s="1110"/>
      <c r="N24" s="1110" t="s">
        <v>132</v>
      </c>
      <c r="O24" s="1110" t="s">
        <v>132</v>
      </c>
      <c r="P24" s="1110" t="s">
        <v>132</v>
      </c>
      <c r="Q24" s="1110" t="s">
        <v>132</v>
      </c>
      <c r="R24" s="1110" t="s">
        <v>132</v>
      </c>
      <c r="S24" s="1110"/>
      <c r="T24" s="1110" t="s">
        <v>132</v>
      </c>
      <c r="U24" s="1110" t="s">
        <v>132</v>
      </c>
      <c r="V24" s="1110" t="s">
        <v>132</v>
      </c>
      <c r="W24" s="1110" t="s">
        <v>132</v>
      </c>
      <c r="X24" s="1110" t="s">
        <v>132</v>
      </c>
      <c r="Y24" s="1110"/>
      <c r="Z24" s="1110" t="s">
        <v>132</v>
      </c>
      <c r="AA24" s="1110" t="s">
        <v>132</v>
      </c>
      <c r="AB24" s="1110" t="s">
        <v>132</v>
      </c>
      <c r="AC24" s="1110" t="s">
        <v>132</v>
      </c>
      <c r="AD24" s="1110" t="s">
        <v>132</v>
      </c>
      <c r="AE24" s="1110"/>
      <c r="AF24" s="1110" t="s">
        <v>132</v>
      </c>
      <c r="AG24" s="1110" t="s">
        <v>132</v>
      </c>
      <c r="AH24" s="1110" t="s">
        <v>132</v>
      </c>
      <c r="AI24" s="1110" t="s">
        <v>132</v>
      </c>
      <c r="AJ24" s="1110" t="s">
        <v>132</v>
      </c>
      <c r="AK24" s="1110"/>
      <c r="AL24" s="1110" t="s">
        <v>132</v>
      </c>
      <c r="AM24" s="1110" t="s">
        <v>132</v>
      </c>
      <c r="AN24" s="1110" t="s">
        <v>132</v>
      </c>
      <c r="AO24" s="1110" t="s">
        <v>132</v>
      </c>
      <c r="AP24" s="1110" t="s">
        <v>132</v>
      </c>
      <c r="AQ24" s="1110"/>
    </row>
    <row r="25" spans="1:43" s="71" customFormat="1" ht="20.25" customHeight="1">
      <c r="A25" s="643" t="s">
        <v>46</v>
      </c>
      <c r="B25" s="1111">
        <v>96.117252041484278</v>
      </c>
      <c r="C25" s="1111">
        <v>2.953865534500776</v>
      </c>
      <c r="D25" s="1111">
        <v>0.74518353441981422</v>
      </c>
      <c r="E25" s="1111">
        <v>0.18332957978732786</v>
      </c>
      <c r="F25" s="1111">
        <v>3.6930195051927559E-4</v>
      </c>
      <c r="G25" s="1111"/>
      <c r="H25" s="1111">
        <v>90.757862937422246</v>
      </c>
      <c r="I25" s="1111">
        <v>5.0680923820803425</v>
      </c>
      <c r="J25" s="1111">
        <v>1.3898454013343104</v>
      </c>
      <c r="K25" s="1111">
        <v>1.1466087470809414</v>
      </c>
      <c r="L25" s="1111">
        <v>1.6375904939295058</v>
      </c>
      <c r="M25" s="1111"/>
      <c r="N25" s="1111">
        <v>74.73089714259315</v>
      </c>
      <c r="O25" s="1111">
        <v>5.7898975461842364</v>
      </c>
      <c r="P25" s="1111">
        <v>2.9306758830660842</v>
      </c>
      <c r="Q25" s="1111">
        <v>4.7503869812538637</v>
      </c>
      <c r="R25" s="1111">
        <v>11.798142338300687</v>
      </c>
      <c r="S25" s="1111"/>
      <c r="T25" s="1111">
        <v>80.852733549086025</v>
      </c>
      <c r="U25" s="1111">
        <v>3.5238768883477398</v>
      </c>
      <c r="V25" s="1111">
        <v>2.2779837219329049</v>
      </c>
      <c r="W25" s="1111">
        <v>3.1001430846414024</v>
      </c>
      <c r="X25" s="1111">
        <v>10.245262715941042</v>
      </c>
      <c r="Y25" s="1111"/>
      <c r="Z25" s="1111">
        <v>94.349878861067353</v>
      </c>
      <c r="AA25" s="1111">
        <v>1.0993097674501848</v>
      </c>
      <c r="AB25" s="1111">
        <v>0.79214549020188951</v>
      </c>
      <c r="AC25" s="1111">
        <v>1.6109396731015964</v>
      </c>
      <c r="AD25" s="1111">
        <v>2.1477255154365422</v>
      </c>
      <c r="AE25" s="1111"/>
      <c r="AF25" s="1111">
        <v>89.235591603441151</v>
      </c>
      <c r="AG25" s="1111">
        <v>2.5036313288023306</v>
      </c>
      <c r="AH25" s="1111">
        <v>1.8520562949518864</v>
      </c>
      <c r="AI25" s="1111">
        <v>3.6260008336087175</v>
      </c>
      <c r="AJ25" s="1111">
        <v>2.7827198860508524</v>
      </c>
      <c r="AK25" s="1111"/>
      <c r="AL25" s="1111">
        <v>92.126169195849755</v>
      </c>
      <c r="AM25" s="1111">
        <v>1.5646020230360709</v>
      </c>
      <c r="AN25" s="1111">
        <v>1.213804921078345</v>
      </c>
      <c r="AO25" s="1111">
        <v>1.9260192323532943</v>
      </c>
      <c r="AP25" s="1111">
        <v>3.1694046006261098</v>
      </c>
      <c r="AQ25" s="1111"/>
    </row>
    <row r="26" spans="1:43" s="35" customFormat="1" ht="2.4500000000000002" customHeight="1" thickBot="1">
      <c r="A26" s="1112"/>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row>
    <row r="27" spans="1:43" s="74" customFormat="1" ht="15.75" customHeight="1">
      <c r="A27" s="30" t="s">
        <v>1052</v>
      </c>
      <c r="B27" s="18"/>
      <c r="C27" s="18"/>
      <c r="D27" s="18"/>
      <c r="E27" s="18"/>
      <c r="F27" s="18"/>
      <c r="G27" s="18"/>
      <c r="H27" s="18"/>
    </row>
    <row r="28" spans="1:43" s="74" customFormat="1" ht="12.75" customHeight="1">
      <c r="A28" s="18" t="s">
        <v>1053</v>
      </c>
      <c r="B28" s="18"/>
      <c r="C28" s="18"/>
      <c r="D28" s="18"/>
      <c r="E28" s="18"/>
      <c r="F28" s="18"/>
      <c r="G28" s="18"/>
      <c r="H28" s="18"/>
    </row>
    <row r="29" spans="1:43" ht="13.5">
      <c r="A29" s="18" t="s">
        <v>1054</v>
      </c>
      <c r="B29" s="649"/>
      <c r="C29" s="649"/>
      <c r="D29" s="649"/>
      <c r="E29" s="649"/>
      <c r="F29" s="649"/>
      <c r="G29" s="18"/>
      <c r="H29" s="18"/>
    </row>
    <row r="30" spans="1:43" ht="13.5">
      <c r="A30" s="1113" t="s">
        <v>1055</v>
      </c>
      <c r="B30" s="18"/>
      <c r="C30" s="18"/>
      <c r="D30" s="18"/>
      <c r="E30" s="18"/>
      <c r="F30" s="18"/>
      <c r="G30" s="18"/>
      <c r="H30" s="18"/>
      <c r="I30" s="18"/>
    </row>
    <row r="31" spans="1:43" ht="13.5">
      <c r="A31" s="1113" t="s">
        <v>1056</v>
      </c>
      <c r="B31" s="884"/>
      <c r="C31" s="884"/>
      <c r="D31" s="875"/>
      <c r="E31" s="884"/>
      <c r="F31" s="884"/>
      <c r="G31" s="884"/>
      <c r="H31" s="875"/>
      <c r="I31" s="884"/>
    </row>
    <row r="32" spans="1:43" ht="12.75" customHeight="1">
      <c r="A32" s="422" t="s">
        <v>172</v>
      </c>
      <c r="B32" s="422"/>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422"/>
      <c r="AM32" s="422"/>
      <c r="AN32" s="422"/>
      <c r="AO32" s="422"/>
      <c r="AP32" s="422"/>
    </row>
    <row r="33" spans="1:42">
      <c r="A33" s="422"/>
      <c r="B33" s="422"/>
      <c r="C33" s="422"/>
      <c r="D33" s="42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2"/>
      <c r="AO33" s="422"/>
      <c r="AP33" s="422"/>
    </row>
  </sheetData>
  <mergeCells count="12">
    <mergeCell ref="AL6:AP6"/>
    <mergeCell ref="A32:AP33"/>
    <mergeCell ref="A2:AP2"/>
    <mergeCell ref="A3:AP3"/>
    <mergeCell ref="A4:AP4"/>
    <mergeCell ref="A6:A7"/>
    <mergeCell ref="B6:F6"/>
    <mergeCell ref="H6:L6"/>
    <mergeCell ref="N6:R6"/>
    <mergeCell ref="T6:X6"/>
    <mergeCell ref="Z6:AD6"/>
    <mergeCell ref="AF6:AJ6"/>
  </mergeCells>
  <hyperlinks>
    <hyperlink ref="A1" location="Índice!A1" display="Volver al Índice" xr:uid="{DF049CD1-63EB-44B3-8D57-0B612AEAB687}"/>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15FB1-4BD2-4711-AF42-7504415C4ACE}">
  <dimension ref="A1:BE71"/>
  <sheetViews>
    <sheetView showGridLines="0" zoomScaleNormal="100" workbookViewId="0">
      <pane xSplit="1" ySplit="6" topLeftCell="C7" activePane="bottomRight" state="frozen"/>
      <selection activeCell="D32" sqref="D32"/>
      <selection pane="topRight" activeCell="D32" sqref="D32"/>
      <selection pane="bottomLeft" activeCell="D32" sqref="D32"/>
      <selection pane="bottomRight" sqref="A1:J1"/>
    </sheetView>
  </sheetViews>
  <sheetFormatPr baseColWidth="10" defaultRowHeight="12.75"/>
  <cols>
    <col min="1" max="1" width="34.140625" style="1175" customWidth="1"/>
    <col min="2" max="55" width="10.5703125" style="1175" customWidth="1"/>
    <col min="56" max="256" width="11.42578125" style="1176"/>
    <col min="257" max="257" width="34.140625" style="1176" customWidth="1"/>
    <col min="258" max="311" width="10.5703125" style="1176" customWidth="1"/>
    <col min="312" max="512" width="11.42578125" style="1176"/>
    <col min="513" max="513" width="34.140625" style="1176" customWidth="1"/>
    <col min="514" max="567" width="10.5703125" style="1176" customWidth="1"/>
    <col min="568" max="768" width="11.42578125" style="1176"/>
    <col min="769" max="769" width="34.140625" style="1176" customWidth="1"/>
    <col min="770" max="823" width="10.5703125" style="1176" customWidth="1"/>
    <col min="824" max="1024" width="11.42578125" style="1176"/>
    <col min="1025" max="1025" width="34.140625" style="1176" customWidth="1"/>
    <col min="1026" max="1079" width="10.5703125" style="1176" customWidth="1"/>
    <col min="1080" max="1280" width="11.42578125" style="1176"/>
    <col min="1281" max="1281" width="34.140625" style="1176" customWidth="1"/>
    <col min="1282" max="1335" width="10.5703125" style="1176" customWidth="1"/>
    <col min="1336" max="1536" width="11.42578125" style="1176"/>
    <col min="1537" max="1537" width="34.140625" style="1176" customWidth="1"/>
    <col min="1538" max="1591" width="10.5703125" style="1176" customWidth="1"/>
    <col min="1592" max="1792" width="11.42578125" style="1176"/>
    <col min="1793" max="1793" width="34.140625" style="1176" customWidth="1"/>
    <col min="1794" max="1847" width="10.5703125" style="1176" customWidth="1"/>
    <col min="1848" max="2048" width="11.42578125" style="1176"/>
    <col min="2049" max="2049" width="34.140625" style="1176" customWidth="1"/>
    <col min="2050" max="2103" width="10.5703125" style="1176" customWidth="1"/>
    <col min="2104" max="2304" width="11.42578125" style="1176"/>
    <col min="2305" max="2305" width="34.140625" style="1176" customWidth="1"/>
    <col min="2306" max="2359" width="10.5703125" style="1176" customWidth="1"/>
    <col min="2360" max="2560" width="11.42578125" style="1176"/>
    <col min="2561" max="2561" width="34.140625" style="1176" customWidth="1"/>
    <col min="2562" max="2615" width="10.5703125" style="1176" customWidth="1"/>
    <col min="2616" max="2816" width="11.42578125" style="1176"/>
    <col min="2817" max="2817" width="34.140625" style="1176" customWidth="1"/>
    <col min="2818" max="2871" width="10.5703125" style="1176" customWidth="1"/>
    <col min="2872" max="3072" width="11.42578125" style="1176"/>
    <col min="3073" max="3073" width="34.140625" style="1176" customWidth="1"/>
    <col min="3074" max="3127" width="10.5703125" style="1176" customWidth="1"/>
    <col min="3128" max="3328" width="11.42578125" style="1176"/>
    <col min="3329" max="3329" width="34.140625" style="1176" customWidth="1"/>
    <col min="3330" max="3383" width="10.5703125" style="1176" customWidth="1"/>
    <col min="3384" max="3584" width="11.42578125" style="1176"/>
    <col min="3585" max="3585" width="34.140625" style="1176" customWidth="1"/>
    <col min="3586" max="3639" width="10.5703125" style="1176" customWidth="1"/>
    <col min="3640" max="3840" width="11.42578125" style="1176"/>
    <col min="3841" max="3841" width="34.140625" style="1176" customWidth="1"/>
    <col min="3842" max="3895" width="10.5703125" style="1176" customWidth="1"/>
    <col min="3896" max="4096" width="11.42578125" style="1176"/>
    <col min="4097" max="4097" width="34.140625" style="1176" customWidth="1"/>
    <col min="4098" max="4151" width="10.5703125" style="1176" customWidth="1"/>
    <col min="4152" max="4352" width="11.42578125" style="1176"/>
    <col min="4353" max="4353" width="34.140625" style="1176" customWidth="1"/>
    <col min="4354" max="4407" width="10.5703125" style="1176" customWidth="1"/>
    <col min="4408" max="4608" width="11.42578125" style="1176"/>
    <col min="4609" max="4609" width="34.140625" style="1176" customWidth="1"/>
    <col min="4610" max="4663" width="10.5703125" style="1176" customWidth="1"/>
    <col min="4664" max="4864" width="11.42578125" style="1176"/>
    <col min="4865" max="4865" width="34.140625" style="1176" customWidth="1"/>
    <col min="4866" max="4919" width="10.5703125" style="1176" customWidth="1"/>
    <col min="4920" max="5120" width="11.42578125" style="1176"/>
    <col min="5121" max="5121" width="34.140625" style="1176" customWidth="1"/>
    <col min="5122" max="5175" width="10.5703125" style="1176" customWidth="1"/>
    <col min="5176" max="5376" width="11.42578125" style="1176"/>
    <col min="5377" max="5377" width="34.140625" style="1176" customWidth="1"/>
    <col min="5378" max="5431" width="10.5703125" style="1176" customWidth="1"/>
    <col min="5432" max="5632" width="11.42578125" style="1176"/>
    <col min="5633" max="5633" width="34.140625" style="1176" customWidth="1"/>
    <col min="5634" max="5687" width="10.5703125" style="1176" customWidth="1"/>
    <col min="5688" max="5888" width="11.42578125" style="1176"/>
    <col min="5889" max="5889" width="34.140625" style="1176" customWidth="1"/>
    <col min="5890" max="5943" width="10.5703125" style="1176" customWidth="1"/>
    <col min="5944" max="6144" width="11.42578125" style="1176"/>
    <col min="6145" max="6145" width="34.140625" style="1176" customWidth="1"/>
    <col min="6146" max="6199" width="10.5703125" style="1176" customWidth="1"/>
    <col min="6200" max="6400" width="11.42578125" style="1176"/>
    <col min="6401" max="6401" width="34.140625" style="1176" customWidth="1"/>
    <col min="6402" max="6455" width="10.5703125" style="1176" customWidth="1"/>
    <col min="6456" max="6656" width="11.42578125" style="1176"/>
    <col min="6657" max="6657" width="34.140625" style="1176" customWidth="1"/>
    <col min="6658" max="6711" width="10.5703125" style="1176" customWidth="1"/>
    <col min="6712" max="6912" width="11.42578125" style="1176"/>
    <col min="6913" max="6913" width="34.140625" style="1176" customWidth="1"/>
    <col min="6914" max="6967" width="10.5703125" style="1176" customWidth="1"/>
    <col min="6968" max="7168" width="11.42578125" style="1176"/>
    <col min="7169" max="7169" width="34.140625" style="1176" customWidth="1"/>
    <col min="7170" max="7223" width="10.5703125" style="1176" customWidth="1"/>
    <col min="7224" max="7424" width="11.42578125" style="1176"/>
    <col min="7425" max="7425" width="34.140625" style="1176" customWidth="1"/>
    <col min="7426" max="7479" width="10.5703125" style="1176" customWidth="1"/>
    <col min="7480" max="7680" width="11.42578125" style="1176"/>
    <col min="7681" max="7681" width="34.140625" style="1176" customWidth="1"/>
    <col min="7682" max="7735" width="10.5703125" style="1176" customWidth="1"/>
    <col min="7736" max="7936" width="11.42578125" style="1176"/>
    <col min="7937" max="7937" width="34.140625" style="1176" customWidth="1"/>
    <col min="7938" max="7991" width="10.5703125" style="1176" customWidth="1"/>
    <col min="7992" max="8192" width="11.42578125" style="1176"/>
    <col min="8193" max="8193" width="34.140625" style="1176" customWidth="1"/>
    <col min="8194" max="8247" width="10.5703125" style="1176" customWidth="1"/>
    <col min="8248" max="8448" width="11.42578125" style="1176"/>
    <col min="8449" max="8449" width="34.140625" style="1176" customWidth="1"/>
    <col min="8450" max="8503" width="10.5703125" style="1176" customWidth="1"/>
    <col min="8504" max="8704" width="11.42578125" style="1176"/>
    <col min="8705" max="8705" width="34.140625" style="1176" customWidth="1"/>
    <col min="8706" max="8759" width="10.5703125" style="1176" customWidth="1"/>
    <col min="8760" max="8960" width="11.42578125" style="1176"/>
    <col min="8961" max="8961" width="34.140625" style="1176" customWidth="1"/>
    <col min="8962" max="9015" width="10.5703125" style="1176" customWidth="1"/>
    <col min="9016" max="9216" width="11.42578125" style="1176"/>
    <col min="9217" max="9217" width="34.140625" style="1176" customWidth="1"/>
    <col min="9218" max="9271" width="10.5703125" style="1176" customWidth="1"/>
    <col min="9272" max="9472" width="11.42578125" style="1176"/>
    <col min="9473" max="9473" width="34.140625" style="1176" customWidth="1"/>
    <col min="9474" max="9527" width="10.5703125" style="1176" customWidth="1"/>
    <col min="9528" max="9728" width="11.42578125" style="1176"/>
    <col min="9729" max="9729" width="34.140625" style="1176" customWidth="1"/>
    <col min="9730" max="9783" width="10.5703125" style="1176" customWidth="1"/>
    <col min="9784" max="9984" width="11.42578125" style="1176"/>
    <col min="9985" max="9985" width="34.140625" style="1176" customWidth="1"/>
    <col min="9986" max="10039" width="10.5703125" style="1176" customWidth="1"/>
    <col min="10040" max="10240" width="11.42578125" style="1176"/>
    <col min="10241" max="10241" width="34.140625" style="1176" customWidth="1"/>
    <col min="10242" max="10295" width="10.5703125" style="1176" customWidth="1"/>
    <col min="10296" max="10496" width="11.42578125" style="1176"/>
    <col min="10497" max="10497" width="34.140625" style="1176" customWidth="1"/>
    <col min="10498" max="10551" width="10.5703125" style="1176" customWidth="1"/>
    <col min="10552" max="10752" width="11.42578125" style="1176"/>
    <col min="10753" max="10753" width="34.140625" style="1176" customWidth="1"/>
    <col min="10754" max="10807" width="10.5703125" style="1176" customWidth="1"/>
    <col min="10808" max="11008" width="11.42578125" style="1176"/>
    <col min="11009" max="11009" width="34.140625" style="1176" customWidth="1"/>
    <col min="11010" max="11063" width="10.5703125" style="1176" customWidth="1"/>
    <col min="11064" max="11264" width="11.42578125" style="1176"/>
    <col min="11265" max="11265" width="34.140625" style="1176" customWidth="1"/>
    <col min="11266" max="11319" width="10.5703125" style="1176" customWidth="1"/>
    <col min="11320" max="11520" width="11.42578125" style="1176"/>
    <col min="11521" max="11521" width="34.140625" style="1176" customWidth="1"/>
    <col min="11522" max="11575" width="10.5703125" style="1176" customWidth="1"/>
    <col min="11576" max="11776" width="11.42578125" style="1176"/>
    <col min="11777" max="11777" width="34.140625" style="1176" customWidth="1"/>
    <col min="11778" max="11831" width="10.5703125" style="1176" customWidth="1"/>
    <col min="11832" max="12032" width="11.42578125" style="1176"/>
    <col min="12033" max="12033" width="34.140625" style="1176" customWidth="1"/>
    <col min="12034" max="12087" width="10.5703125" style="1176" customWidth="1"/>
    <col min="12088" max="12288" width="11.42578125" style="1176"/>
    <col min="12289" max="12289" width="34.140625" style="1176" customWidth="1"/>
    <col min="12290" max="12343" width="10.5703125" style="1176" customWidth="1"/>
    <col min="12344" max="12544" width="11.42578125" style="1176"/>
    <col min="12545" max="12545" width="34.140625" style="1176" customWidth="1"/>
    <col min="12546" max="12599" width="10.5703125" style="1176" customWidth="1"/>
    <col min="12600" max="12800" width="11.42578125" style="1176"/>
    <col min="12801" max="12801" width="34.140625" style="1176" customWidth="1"/>
    <col min="12802" max="12855" width="10.5703125" style="1176" customWidth="1"/>
    <col min="12856" max="13056" width="11.42578125" style="1176"/>
    <col min="13057" max="13057" width="34.140625" style="1176" customWidth="1"/>
    <col min="13058" max="13111" width="10.5703125" style="1176" customWidth="1"/>
    <col min="13112" max="13312" width="11.42578125" style="1176"/>
    <col min="13313" max="13313" width="34.140625" style="1176" customWidth="1"/>
    <col min="13314" max="13367" width="10.5703125" style="1176" customWidth="1"/>
    <col min="13368" max="13568" width="11.42578125" style="1176"/>
    <col min="13569" max="13569" width="34.140625" style="1176" customWidth="1"/>
    <col min="13570" max="13623" width="10.5703125" style="1176" customWidth="1"/>
    <col min="13624" max="13824" width="11.42578125" style="1176"/>
    <col min="13825" max="13825" width="34.140625" style="1176" customWidth="1"/>
    <col min="13826" max="13879" width="10.5703125" style="1176" customWidth="1"/>
    <col min="13880" max="14080" width="11.42578125" style="1176"/>
    <col min="14081" max="14081" width="34.140625" style="1176" customWidth="1"/>
    <col min="14082" max="14135" width="10.5703125" style="1176" customWidth="1"/>
    <col min="14136" max="14336" width="11.42578125" style="1176"/>
    <col min="14337" max="14337" width="34.140625" style="1176" customWidth="1"/>
    <col min="14338" max="14391" width="10.5703125" style="1176" customWidth="1"/>
    <col min="14392" max="14592" width="11.42578125" style="1176"/>
    <col min="14593" max="14593" width="34.140625" style="1176" customWidth="1"/>
    <col min="14594" max="14647" width="10.5703125" style="1176" customWidth="1"/>
    <col min="14648" max="14848" width="11.42578125" style="1176"/>
    <col min="14849" max="14849" width="34.140625" style="1176" customWidth="1"/>
    <col min="14850" max="14903" width="10.5703125" style="1176" customWidth="1"/>
    <col min="14904" max="15104" width="11.42578125" style="1176"/>
    <col min="15105" max="15105" width="34.140625" style="1176" customWidth="1"/>
    <col min="15106" max="15159" width="10.5703125" style="1176" customWidth="1"/>
    <col min="15160" max="15360" width="11.42578125" style="1176"/>
    <col min="15361" max="15361" width="34.140625" style="1176" customWidth="1"/>
    <col min="15362" max="15415" width="10.5703125" style="1176" customWidth="1"/>
    <col min="15416" max="15616" width="11.42578125" style="1176"/>
    <col min="15617" max="15617" width="34.140625" style="1176" customWidth="1"/>
    <col min="15618" max="15671" width="10.5703125" style="1176" customWidth="1"/>
    <col min="15672" max="15872" width="11.42578125" style="1176"/>
    <col min="15873" max="15873" width="34.140625" style="1176" customWidth="1"/>
    <col min="15874" max="15927" width="10.5703125" style="1176" customWidth="1"/>
    <col min="15928" max="16128" width="11.42578125" style="1176"/>
    <col min="16129" max="16129" width="34.140625" style="1176" customWidth="1"/>
    <col min="16130" max="16183" width="10.5703125" style="1176" customWidth="1"/>
    <col min="16184" max="16384" width="11.42578125" style="1176"/>
  </cols>
  <sheetData>
    <row r="1" spans="1:57" ht="18" customHeight="1">
      <c r="A1" s="1404" t="s">
        <v>1230</v>
      </c>
      <c r="B1" s="1404"/>
      <c r="C1" s="1404"/>
      <c r="D1" s="1404"/>
      <c r="E1" s="1404"/>
      <c r="F1" s="1404"/>
      <c r="G1" s="1404"/>
      <c r="H1" s="1404"/>
      <c r="I1" s="1404"/>
      <c r="J1" s="1404"/>
    </row>
    <row r="2" spans="1:57" s="1177" customFormat="1" ht="27" customHeight="1">
      <c r="K2" s="1178"/>
      <c r="L2" s="1178"/>
      <c r="M2" s="1178"/>
      <c r="N2" s="41" t="s">
        <v>1109</v>
      </c>
      <c r="O2" s="41"/>
      <c r="P2" s="41"/>
      <c r="Q2" s="41"/>
      <c r="R2" s="41"/>
      <c r="S2" s="41"/>
      <c r="T2" s="41"/>
      <c r="U2" s="41"/>
      <c r="V2" s="41"/>
      <c r="W2" s="41"/>
      <c r="X2" s="1178"/>
      <c r="Y2" s="1178"/>
      <c r="Z2" s="1178"/>
      <c r="AA2" s="1178"/>
      <c r="AB2" s="1178"/>
      <c r="AC2" s="1178"/>
      <c r="AD2" s="1178"/>
      <c r="AE2" s="1178"/>
      <c r="AF2" s="1178"/>
      <c r="AG2" s="1178"/>
      <c r="AH2" s="1178"/>
      <c r="AI2" s="1178"/>
      <c r="AJ2" s="1178"/>
      <c r="AK2" s="1178"/>
      <c r="AL2" s="1178"/>
      <c r="AM2" s="1178"/>
      <c r="AN2" s="1178"/>
      <c r="AO2" s="1178"/>
      <c r="AP2" s="1178"/>
      <c r="AQ2" s="1178"/>
      <c r="AR2" s="1178"/>
      <c r="AS2" s="1178"/>
      <c r="AT2" s="1178"/>
      <c r="AU2" s="1178"/>
      <c r="AV2" s="1178"/>
      <c r="AW2" s="1178"/>
      <c r="AX2" s="1178"/>
      <c r="AY2" s="1178"/>
      <c r="AZ2" s="1178"/>
      <c r="BA2" s="1178"/>
      <c r="BB2" s="1178"/>
      <c r="BC2" s="1178"/>
    </row>
    <row r="3" spans="1:57" ht="18.75" customHeight="1">
      <c r="B3" s="1175">
        <v>45169</v>
      </c>
      <c r="O3" s="1179"/>
      <c r="P3" s="1180">
        <v>45626</v>
      </c>
      <c r="Q3" s="1180"/>
      <c r="R3" s="1180"/>
      <c r="S3" s="1180"/>
      <c r="T3" s="1180"/>
      <c r="U3" s="1179"/>
      <c r="V3" s="1179"/>
      <c r="W3" s="1179"/>
    </row>
    <row r="4" spans="1:57">
      <c r="A4" s="1181"/>
      <c r="B4" s="1182"/>
      <c r="C4" s="1181"/>
      <c r="D4" s="1181"/>
      <c r="E4" s="1181"/>
      <c r="F4" s="1181"/>
      <c r="G4" s="1181"/>
      <c r="H4" s="1181"/>
      <c r="I4" s="1181"/>
      <c r="J4" s="1181"/>
    </row>
    <row r="5" spans="1:57" ht="12.75" customHeight="1">
      <c r="A5" s="1183"/>
      <c r="B5" s="1184" t="s">
        <v>501</v>
      </c>
      <c r="C5" s="1185"/>
      <c r="D5" s="1186"/>
      <c r="E5" s="1184" t="s">
        <v>30</v>
      </c>
      <c r="F5" s="1185"/>
      <c r="G5" s="1186"/>
      <c r="H5" s="1184" t="s">
        <v>614</v>
      </c>
      <c r="I5" s="1185"/>
      <c r="J5" s="1186"/>
      <c r="K5" s="1187" t="s">
        <v>1110</v>
      </c>
      <c r="L5" s="1187"/>
      <c r="M5" s="1187"/>
      <c r="N5" s="1187" t="s">
        <v>504</v>
      </c>
      <c r="O5" s="1187"/>
      <c r="P5" s="1187"/>
      <c r="Q5" s="1187" t="s">
        <v>114</v>
      </c>
      <c r="R5" s="1187"/>
      <c r="S5" s="1187"/>
      <c r="T5" s="1187" t="s">
        <v>35</v>
      </c>
      <c r="U5" s="1187"/>
      <c r="V5" s="1187"/>
      <c r="W5" s="1187" t="s">
        <v>505</v>
      </c>
      <c r="X5" s="1187"/>
      <c r="Y5" s="1187"/>
      <c r="Z5" s="1187" t="s">
        <v>37</v>
      </c>
      <c r="AA5" s="1187"/>
      <c r="AB5" s="1187"/>
      <c r="AC5" s="1187" t="s">
        <v>506</v>
      </c>
      <c r="AD5" s="1187"/>
      <c r="AE5" s="1187"/>
      <c r="AF5" s="1187" t="s">
        <v>507</v>
      </c>
      <c r="AG5" s="1187"/>
      <c r="AH5" s="1187"/>
      <c r="AI5" s="1187" t="s">
        <v>1111</v>
      </c>
      <c r="AJ5" s="1187"/>
      <c r="AK5" s="1187"/>
      <c r="AL5" s="1187" t="s">
        <v>1112</v>
      </c>
      <c r="AM5" s="1187"/>
      <c r="AN5" s="1187"/>
      <c r="AO5" s="1188" t="s">
        <v>42</v>
      </c>
      <c r="AP5" s="1188"/>
      <c r="AQ5" s="1188"/>
      <c r="AR5" s="1187" t="s">
        <v>43</v>
      </c>
      <c r="AS5" s="1187"/>
      <c r="AT5" s="1187"/>
      <c r="AU5" s="1184" t="s">
        <v>44</v>
      </c>
      <c r="AV5" s="1185"/>
      <c r="AW5" s="1186"/>
      <c r="AX5" s="1184" t="s">
        <v>45</v>
      </c>
      <c r="AY5" s="1185"/>
      <c r="AZ5" s="1186"/>
      <c r="BA5" s="1187" t="s">
        <v>511</v>
      </c>
      <c r="BB5" s="1187"/>
      <c r="BC5" s="1187"/>
    </row>
    <row r="6" spans="1:57" s="1193" customFormat="1" ht="25.5">
      <c r="A6" s="1189"/>
      <c r="B6" s="1190" t="s">
        <v>1113</v>
      </c>
      <c r="C6" s="1191" t="s">
        <v>1114</v>
      </c>
      <c r="D6" s="1192" t="s">
        <v>1115</v>
      </c>
      <c r="E6" s="1190" t="s">
        <v>1113</v>
      </c>
      <c r="F6" s="1191" t="s">
        <v>1114</v>
      </c>
      <c r="G6" s="1192" t="s">
        <v>1115</v>
      </c>
      <c r="H6" s="1190" t="s">
        <v>1113</v>
      </c>
      <c r="I6" s="1191" t="s">
        <v>1114</v>
      </c>
      <c r="J6" s="1192" t="s">
        <v>1115</v>
      </c>
      <c r="K6" s="1190" t="s">
        <v>1113</v>
      </c>
      <c r="L6" s="1191" t="s">
        <v>1114</v>
      </c>
      <c r="M6" s="1192" t="s">
        <v>1115</v>
      </c>
      <c r="N6" s="1190" t="s">
        <v>1113</v>
      </c>
      <c r="O6" s="1191" t="s">
        <v>1114</v>
      </c>
      <c r="P6" s="1192" t="s">
        <v>1115</v>
      </c>
      <c r="Q6" s="1190" t="s">
        <v>1113</v>
      </c>
      <c r="R6" s="1191" t="s">
        <v>1114</v>
      </c>
      <c r="S6" s="1192" t="s">
        <v>1115</v>
      </c>
      <c r="T6" s="1190" t="s">
        <v>1113</v>
      </c>
      <c r="U6" s="1191" t="s">
        <v>1114</v>
      </c>
      <c r="V6" s="1192" t="s">
        <v>1115</v>
      </c>
      <c r="W6" s="1190" t="s">
        <v>1113</v>
      </c>
      <c r="X6" s="1191" t="s">
        <v>1114</v>
      </c>
      <c r="Y6" s="1192" t="s">
        <v>1115</v>
      </c>
      <c r="Z6" s="1190" t="s">
        <v>1113</v>
      </c>
      <c r="AA6" s="1191" t="s">
        <v>1114</v>
      </c>
      <c r="AB6" s="1192" t="s">
        <v>1115</v>
      </c>
      <c r="AC6" s="1190" t="s">
        <v>1113</v>
      </c>
      <c r="AD6" s="1191" t="s">
        <v>1114</v>
      </c>
      <c r="AE6" s="1192" t="s">
        <v>1115</v>
      </c>
      <c r="AF6" s="1190" t="s">
        <v>1113</v>
      </c>
      <c r="AG6" s="1191" t="s">
        <v>1114</v>
      </c>
      <c r="AH6" s="1192" t="s">
        <v>1115</v>
      </c>
      <c r="AI6" s="1190" t="s">
        <v>1113</v>
      </c>
      <c r="AJ6" s="1191" t="s">
        <v>1114</v>
      </c>
      <c r="AK6" s="1192" t="s">
        <v>1115</v>
      </c>
      <c r="AL6" s="1190" t="s">
        <v>1113</v>
      </c>
      <c r="AM6" s="1191" t="s">
        <v>1114</v>
      </c>
      <c r="AN6" s="1192" t="s">
        <v>1115</v>
      </c>
      <c r="AO6" s="1190" t="s">
        <v>1113</v>
      </c>
      <c r="AP6" s="1191" t="s">
        <v>1114</v>
      </c>
      <c r="AQ6" s="1192" t="s">
        <v>1115</v>
      </c>
      <c r="AR6" s="1190" t="s">
        <v>1113</v>
      </c>
      <c r="AS6" s="1191" t="s">
        <v>1114</v>
      </c>
      <c r="AT6" s="1192" t="s">
        <v>1115</v>
      </c>
      <c r="AU6" s="1191" t="s">
        <v>1113</v>
      </c>
      <c r="AV6" s="1191" t="s">
        <v>1114</v>
      </c>
      <c r="AW6" s="1191" t="s">
        <v>1115</v>
      </c>
      <c r="AX6" s="1191" t="s">
        <v>1113</v>
      </c>
      <c r="AY6" s="1191" t="s">
        <v>1114</v>
      </c>
      <c r="AZ6" s="1191" t="s">
        <v>1115</v>
      </c>
      <c r="BA6" s="1190" t="s">
        <v>1113</v>
      </c>
      <c r="BB6" s="1191" t="s">
        <v>1114</v>
      </c>
      <c r="BC6" s="1192" t="s">
        <v>1115</v>
      </c>
    </row>
    <row r="7" spans="1:57" s="1193" customFormat="1">
      <c r="A7" s="1194" t="s">
        <v>1116</v>
      </c>
      <c r="B7" s="1195">
        <v>12509424.744999999</v>
      </c>
      <c r="C7" s="1196">
        <v>2323301.3992517367</v>
      </c>
      <c r="D7" s="1197">
        <v>21203218.581999999</v>
      </c>
      <c r="E7" s="1195">
        <v>57302.228000000003</v>
      </c>
      <c r="F7" s="1196">
        <v>4190</v>
      </c>
      <c r="G7" s="1197">
        <v>72981.207999999999</v>
      </c>
      <c r="H7" s="1195">
        <v>19375295.375999998</v>
      </c>
      <c r="I7" s="1196">
        <v>5712799.7330304645</v>
      </c>
      <c r="J7" s="1197">
        <v>40752591.978</v>
      </c>
      <c r="K7" s="1195">
        <v>466339.603</v>
      </c>
      <c r="L7" s="1196">
        <v>199784.17076429716</v>
      </c>
      <c r="M7" s="1197">
        <v>1213931.97</v>
      </c>
      <c r="N7" s="1195">
        <v>2000872.7620000001</v>
      </c>
      <c r="O7" s="1196">
        <v>761668.05371459108</v>
      </c>
      <c r="P7" s="1197">
        <v>4851034.62</v>
      </c>
      <c r="Q7" s="1195">
        <v>10175249.835999999</v>
      </c>
      <c r="R7" s="1196">
        <v>1549244.3572955639</v>
      </c>
      <c r="S7" s="1197">
        <v>15972522.221000001</v>
      </c>
      <c r="T7" s="1195">
        <v>542440.44099999999</v>
      </c>
      <c r="U7" s="1196">
        <v>152693.72394441476</v>
      </c>
      <c r="V7" s="1197">
        <v>1113820.3570000001</v>
      </c>
      <c r="W7" s="1195">
        <v>6268010.5489999996</v>
      </c>
      <c r="X7" s="1196">
        <v>2077561.0745590595</v>
      </c>
      <c r="Y7" s="1197">
        <v>14042244.091</v>
      </c>
      <c r="Z7" s="1195">
        <v>0</v>
      </c>
      <c r="AA7" s="1196">
        <v>0</v>
      </c>
      <c r="AB7" s="1197">
        <v>0</v>
      </c>
      <c r="AC7" s="1195">
        <v>730592.50800000003</v>
      </c>
      <c r="AD7" s="1196">
        <v>142456.72581507213</v>
      </c>
      <c r="AE7" s="1197">
        <v>1263665.5759999999</v>
      </c>
      <c r="AF7" s="1195">
        <v>0</v>
      </c>
      <c r="AG7" s="1196">
        <v>0</v>
      </c>
      <c r="AH7" s="1197">
        <v>0</v>
      </c>
      <c r="AI7" s="1195">
        <v>1449573.057</v>
      </c>
      <c r="AJ7" s="1196">
        <v>634400.64644575096</v>
      </c>
      <c r="AK7" s="1197">
        <v>3823500.2760000001</v>
      </c>
      <c r="AL7" s="1195">
        <v>0</v>
      </c>
      <c r="AM7" s="1196">
        <v>0</v>
      </c>
      <c r="AN7" s="1197">
        <v>0</v>
      </c>
      <c r="AO7" s="1195">
        <v>14000</v>
      </c>
      <c r="AP7" s="1196">
        <v>4500</v>
      </c>
      <c r="AQ7" s="1197">
        <v>30839</v>
      </c>
      <c r="AR7" s="1195">
        <v>164424.27100000001</v>
      </c>
      <c r="AS7" s="1196">
        <v>207063.12586851951</v>
      </c>
      <c r="AT7" s="1197">
        <v>939254.48800000001</v>
      </c>
      <c r="AU7" s="1195">
        <v>112000</v>
      </c>
      <c r="AV7" s="1196">
        <v>28933.494655264563</v>
      </c>
      <c r="AW7" s="1197">
        <v>220269.13699999999</v>
      </c>
      <c r="AX7" s="1195">
        <v>604921.85</v>
      </c>
      <c r="AY7" s="1196">
        <v>171090.45991448424</v>
      </c>
      <c r="AZ7" s="1197">
        <v>1245142.351</v>
      </c>
      <c r="BA7" s="1195">
        <v>54470447.230999999</v>
      </c>
      <c r="BB7" s="1196">
        <v>13969686.966862641</v>
      </c>
      <c r="BC7" s="1197">
        <v>106745015.861</v>
      </c>
      <c r="BD7" s="1198"/>
      <c r="BE7" s="1198"/>
    </row>
    <row r="8" spans="1:57" s="1193" customFormat="1">
      <c r="A8" s="1199" t="s">
        <v>1117</v>
      </c>
      <c r="B8" s="1200">
        <v>16285.031999999999</v>
      </c>
      <c r="C8" s="1201">
        <v>46.622394441475151</v>
      </c>
      <c r="D8" s="1202">
        <v>16459.493999999999</v>
      </c>
      <c r="E8" s="1200">
        <v>7.2999999999999995E-2</v>
      </c>
      <c r="F8" s="1201">
        <v>0</v>
      </c>
      <c r="G8" s="1202">
        <v>7.2999999999999995E-2</v>
      </c>
      <c r="H8" s="1200">
        <v>142279.91200000001</v>
      </c>
      <c r="I8" s="1201">
        <v>7658.9003206841262</v>
      </c>
      <c r="J8" s="1202">
        <v>170939.51699999999</v>
      </c>
      <c r="K8" s="1200">
        <v>701.68499999999995</v>
      </c>
      <c r="L8" s="1201">
        <v>0.17878140032068413</v>
      </c>
      <c r="M8" s="1202">
        <v>702.35500000000002</v>
      </c>
      <c r="N8" s="1200">
        <v>3.8639999999999999</v>
      </c>
      <c r="O8" s="1201">
        <v>2.620523784072688</v>
      </c>
      <c r="P8" s="1202">
        <v>13.670999999999999</v>
      </c>
      <c r="Q8" s="1200">
        <v>44.017000000000003</v>
      </c>
      <c r="R8" s="1201">
        <v>6593.400587920898</v>
      </c>
      <c r="S8" s="1202">
        <v>24716.523000000001</v>
      </c>
      <c r="T8" s="1200">
        <v>528.11099999999999</v>
      </c>
      <c r="U8" s="1201">
        <v>0</v>
      </c>
      <c r="V8" s="1202">
        <v>528.11099999999999</v>
      </c>
      <c r="W8" s="1200">
        <v>65897.135999999999</v>
      </c>
      <c r="X8" s="1201">
        <v>102.8425975414217</v>
      </c>
      <c r="Y8" s="1202">
        <v>66281.974000000002</v>
      </c>
      <c r="Z8" s="1200">
        <v>0</v>
      </c>
      <c r="AA8" s="1201">
        <v>0</v>
      </c>
      <c r="AB8" s="1202">
        <v>0</v>
      </c>
      <c r="AC8" s="1200">
        <v>0</v>
      </c>
      <c r="AD8" s="1201">
        <v>0</v>
      </c>
      <c r="AE8" s="1202">
        <v>0</v>
      </c>
      <c r="AF8" s="1200">
        <v>0</v>
      </c>
      <c r="AG8" s="1201">
        <v>0</v>
      </c>
      <c r="AH8" s="1202">
        <v>0</v>
      </c>
      <c r="AI8" s="1200">
        <v>0.29399999999999998</v>
      </c>
      <c r="AJ8" s="1201">
        <v>8.7228754676643501</v>
      </c>
      <c r="AK8" s="1202">
        <v>32.936</v>
      </c>
      <c r="AL8" s="1200">
        <v>0</v>
      </c>
      <c r="AM8" s="1201">
        <v>0</v>
      </c>
      <c r="AN8" s="1202">
        <v>0</v>
      </c>
      <c r="AO8" s="1200">
        <v>0</v>
      </c>
      <c r="AP8" s="1201">
        <v>0</v>
      </c>
      <c r="AQ8" s="1202">
        <v>0</v>
      </c>
      <c r="AR8" s="1200">
        <v>0</v>
      </c>
      <c r="AS8" s="1201">
        <v>0</v>
      </c>
      <c r="AT8" s="1202">
        <v>0</v>
      </c>
      <c r="AU8" s="1200">
        <v>0</v>
      </c>
      <c r="AV8" s="1201">
        <v>0</v>
      </c>
      <c r="AW8" s="1202">
        <v>0</v>
      </c>
      <c r="AX8" s="1200">
        <v>0</v>
      </c>
      <c r="AY8" s="1201">
        <v>0</v>
      </c>
      <c r="AZ8" s="1202">
        <v>0</v>
      </c>
      <c r="BA8" s="1200">
        <v>225740.12899999999</v>
      </c>
      <c r="BB8" s="1201">
        <v>14413.289150187065</v>
      </c>
      <c r="BC8" s="1203">
        <v>279674.658</v>
      </c>
      <c r="BD8" s="1198"/>
      <c r="BE8" s="1198"/>
    </row>
    <row r="9" spans="1:57" s="1193" customFormat="1">
      <c r="A9" s="1199" t="s">
        <v>790</v>
      </c>
      <c r="B9" s="1200">
        <v>1070.2</v>
      </c>
      <c r="C9" s="1202">
        <v>711.18893639764826</v>
      </c>
      <c r="D9" s="1202">
        <v>3731.47</v>
      </c>
      <c r="E9" s="1200">
        <v>0</v>
      </c>
      <c r="F9" s="1202">
        <v>0</v>
      </c>
      <c r="G9" s="1202">
        <v>0</v>
      </c>
      <c r="H9" s="1200">
        <v>4280.9279999999999</v>
      </c>
      <c r="I9" s="1202">
        <v>2550.0774986638162</v>
      </c>
      <c r="J9" s="1202">
        <v>13823.319</v>
      </c>
      <c r="K9" s="1200">
        <v>29.645</v>
      </c>
      <c r="L9" s="1202">
        <v>52.192944949225016</v>
      </c>
      <c r="M9" s="1202">
        <v>224.952</v>
      </c>
      <c r="N9" s="1200">
        <v>70.712999999999994</v>
      </c>
      <c r="O9" s="1202">
        <v>193.67557455905933</v>
      </c>
      <c r="P9" s="1202">
        <v>795.447</v>
      </c>
      <c r="Q9" s="1200">
        <v>327.52699999999999</v>
      </c>
      <c r="R9" s="1202">
        <v>343.51576696953498</v>
      </c>
      <c r="S9" s="1202">
        <v>1612.963</v>
      </c>
      <c r="T9" s="1200">
        <v>11538.342000000001</v>
      </c>
      <c r="U9" s="1202">
        <v>692.90486370924634</v>
      </c>
      <c r="V9" s="1202">
        <v>14131.192999999999</v>
      </c>
      <c r="W9" s="1200">
        <v>537.91099999999994</v>
      </c>
      <c r="X9" s="1202">
        <v>668.17263495456973</v>
      </c>
      <c r="Y9" s="1202">
        <v>3038.2139999999999</v>
      </c>
      <c r="Z9" s="1200">
        <v>0</v>
      </c>
      <c r="AA9" s="1202">
        <v>0</v>
      </c>
      <c r="AB9" s="1202">
        <v>0</v>
      </c>
      <c r="AC9" s="1200">
        <v>0</v>
      </c>
      <c r="AD9" s="1202">
        <v>0</v>
      </c>
      <c r="AE9" s="1202">
        <v>0</v>
      </c>
      <c r="AF9" s="1200">
        <v>0</v>
      </c>
      <c r="AG9" s="1202">
        <v>0</v>
      </c>
      <c r="AH9" s="1202">
        <v>0</v>
      </c>
      <c r="AI9" s="1200">
        <v>0</v>
      </c>
      <c r="AJ9" s="1202">
        <v>0</v>
      </c>
      <c r="AK9" s="1202">
        <v>0</v>
      </c>
      <c r="AL9" s="1200">
        <v>0</v>
      </c>
      <c r="AM9" s="1202">
        <v>0</v>
      </c>
      <c r="AN9" s="1202">
        <v>0</v>
      </c>
      <c r="AO9" s="1200">
        <v>0</v>
      </c>
      <c r="AP9" s="1202">
        <v>0</v>
      </c>
      <c r="AQ9" s="1202">
        <v>0</v>
      </c>
      <c r="AR9" s="1200">
        <v>0</v>
      </c>
      <c r="AS9" s="1202">
        <v>0</v>
      </c>
      <c r="AT9" s="1202">
        <v>0</v>
      </c>
      <c r="AU9" s="1200">
        <v>0</v>
      </c>
      <c r="AV9" s="1202">
        <v>0</v>
      </c>
      <c r="AW9" s="1202">
        <v>0</v>
      </c>
      <c r="AX9" s="1200">
        <v>0</v>
      </c>
      <c r="AY9" s="1202">
        <v>0</v>
      </c>
      <c r="AZ9" s="1202">
        <v>0</v>
      </c>
      <c r="BA9" s="1200">
        <v>17855.268</v>
      </c>
      <c r="BB9" s="1202">
        <v>5211.7292891501875</v>
      </c>
      <c r="BC9" s="1203">
        <v>37357.56</v>
      </c>
      <c r="BD9" s="1198"/>
      <c r="BE9" s="1198"/>
    </row>
    <row r="10" spans="1:57" s="1193" customFormat="1">
      <c r="A10" s="1199" t="s">
        <v>124</v>
      </c>
      <c r="B10" s="1200">
        <v>62818.232000000004</v>
      </c>
      <c r="C10" s="1202">
        <v>39172.162212720468</v>
      </c>
      <c r="D10" s="1202">
        <v>209400.46299999999</v>
      </c>
      <c r="E10" s="1200">
        <v>0</v>
      </c>
      <c r="F10" s="1202">
        <v>0</v>
      </c>
      <c r="G10" s="1202">
        <v>0</v>
      </c>
      <c r="H10" s="1200">
        <v>343242.01</v>
      </c>
      <c r="I10" s="1202">
        <v>73145.557455905931</v>
      </c>
      <c r="J10" s="1202">
        <v>616952.68599999999</v>
      </c>
      <c r="K10" s="1200">
        <v>3896.739</v>
      </c>
      <c r="L10" s="1202">
        <v>5119.5098877605551</v>
      </c>
      <c r="M10" s="1202">
        <v>23053.945</v>
      </c>
      <c r="N10" s="1200">
        <v>39206.074000000001</v>
      </c>
      <c r="O10" s="1202">
        <v>25324.902458578301</v>
      </c>
      <c r="P10" s="1202">
        <v>133971.859</v>
      </c>
      <c r="Q10" s="1200">
        <v>48224.222999999998</v>
      </c>
      <c r="R10" s="1202">
        <v>26186.227418492785</v>
      </c>
      <c r="S10" s="1202">
        <v>146213.087</v>
      </c>
      <c r="T10" s="1200">
        <v>0</v>
      </c>
      <c r="U10" s="1202">
        <v>0</v>
      </c>
      <c r="V10" s="1202">
        <v>0</v>
      </c>
      <c r="W10" s="1200">
        <v>229774.58499999999</v>
      </c>
      <c r="X10" s="1202">
        <v>95092.031266702295</v>
      </c>
      <c r="Y10" s="1202">
        <v>585608.96600000001</v>
      </c>
      <c r="Z10" s="1200">
        <v>0</v>
      </c>
      <c r="AA10" s="1202">
        <v>0</v>
      </c>
      <c r="AB10" s="1202">
        <v>0</v>
      </c>
      <c r="AC10" s="1200">
        <v>1814.9490000000001</v>
      </c>
      <c r="AD10" s="1202">
        <v>76.718866916087649</v>
      </c>
      <c r="AE10" s="1202">
        <v>2102.0309999999999</v>
      </c>
      <c r="AF10" s="1200">
        <v>0</v>
      </c>
      <c r="AG10" s="1202">
        <v>0</v>
      </c>
      <c r="AH10" s="1202">
        <v>0</v>
      </c>
      <c r="AI10" s="1200">
        <v>26131.539000000001</v>
      </c>
      <c r="AJ10" s="1202">
        <v>19622.166755745591</v>
      </c>
      <c r="AK10" s="1202">
        <v>99557.687000000005</v>
      </c>
      <c r="AL10" s="1200">
        <v>0</v>
      </c>
      <c r="AM10" s="1202">
        <v>0</v>
      </c>
      <c r="AN10" s="1202">
        <v>0</v>
      </c>
      <c r="AO10" s="1200">
        <v>0</v>
      </c>
      <c r="AP10" s="1202">
        <v>0</v>
      </c>
      <c r="AQ10" s="1202">
        <v>0</v>
      </c>
      <c r="AR10" s="1200">
        <v>0</v>
      </c>
      <c r="AS10" s="1202">
        <v>0</v>
      </c>
      <c r="AT10" s="1202">
        <v>0</v>
      </c>
      <c r="AU10" s="1200">
        <v>0</v>
      </c>
      <c r="AV10" s="1202">
        <v>0</v>
      </c>
      <c r="AW10" s="1202">
        <v>0</v>
      </c>
      <c r="AX10" s="1200">
        <v>0</v>
      </c>
      <c r="AY10" s="1202">
        <v>0</v>
      </c>
      <c r="AZ10" s="1202">
        <v>0</v>
      </c>
      <c r="BA10" s="1200">
        <v>755108.353</v>
      </c>
      <c r="BB10" s="1202">
        <v>283739.2768572956</v>
      </c>
      <c r="BC10" s="1203">
        <v>1816860.7279999999</v>
      </c>
      <c r="BD10" s="1198"/>
      <c r="BE10" s="1198"/>
    </row>
    <row r="11" spans="1:57" s="1193" customFormat="1">
      <c r="A11" s="1199" t="s">
        <v>134</v>
      </c>
      <c r="B11" s="1200">
        <v>8973998.7300000004</v>
      </c>
      <c r="C11" s="1202">
        <v>987104.87760555849</v>
      </c>
      <c r="D11" s="1202">
        <v>12667745.183</v>
      </c>
      <c r="E11" s="1200">
        <v>53891.154000000002</v>
      </c>
      <c r="F11" s="1202">
        <v>0</v>
      </c>
      <c r="G11" s="1202">
        <v>53891.154000000002</v>
      </c>
      <c r="H11" s="1200">
        <v>15214139.875</v>
      </c>
      <c r="I11" s="1202">
        <v>3620908.5387493321</v>
      </c>
      <c r="J11" s="1202">
        <v>28763579.627999999</v>
      </c>
      <c r="K11" s="1200">
        <v>197530.46900000001</v>
      </c>
      <c r="L11" s="1202">
        <v>16402.96071619455</v>
      </c>
      <c r="M11" s="1202">
        <v>258910.348</v>
      </c>
      <c r="N11" s="1200">
        <v>1415740.308</v>
      </c>
      <c r="O11" s="1202">
        <v>330916.42089791555</v>
      </c>
      <c r="P11" s="1202">
        <v>2654029.5550000002</v>
      </c>
      <c r="Q11" s="1200">
        <v>8693679.1199999992</v>
      </c>
      <c r="R11" s="1202">
        <v>699726.29796900053</v>
      </c>
      <c r="S11" s="1202">
        <v>11312054.927999999</v>
      </c>
      <c r="T11" s="1200">
        <v>224855.49100000001</v>
      </c>
      <c r="U11" s="1202">
        <v>14000</v>
      </c>
      <c r="V11" s="1202">
        <v>277243.49099999998</v>
      </c>
      <c r="W11" s="1200">
        <v>4697901.3660000004</v>
      </c>
      <c r="X11" s="1202">
        <v>1204627.849011224</v>
      </c>
      <c r="Y11" s="1202">
        <v>9205618.7780000009</v>
      </c>
      <c r="Z11" s="1200">
        <v>0</v>
      </c>
      <c r="AA11" s="1202">
        <v>0</v>
      </c>
      <c r="AB11" s="1202">
        <v>0</v>
      </c>
      <c r="AC11" s="1200">
        <v>711064.31099999999</v>
      </c>
      <c r="AD11" s="1202">
        <v>53802.199358631748</v>
      </c>
      <c r="AE11" s="1202">
        <v>912392.14099999995</v>
      </c>
      <c r="AF11" s="1200">
        <v>0</v>
      </c>
      <c r="AG11" s="1202">
        <v>0</v>
      </c>
      <c r="AH11" s="1202">
        <v>0</v>
      </c>
      <c r="AI11" s="1200">
        <v>835595.87300000002</v>
      </c>
      <c r="AJ11" s="1202">
        <v>413306.58551576699</v>
      </c>
      <c r="AK11" s="1202">
        <v>2382189.1159999999</v>
      </c>
      <c r="AL11" s="1200">
        <v>0</v>
      </c>
      <c r="AM11" s="1202">
        <v>0</v>
      </c>
      <c r="AN11" s="1202">
        <v>0</v>
      </c>
      <c r="AO11" s="1200">
        <v>14000</v>
      </c>
      <c r="AP11" s="1202">
        <v>4500</v>
      </c>
      <c r="AQ11" s="1202">
        <v>30839</v>
      </c>
      <c r="AR11" s="1200">
        <v>150819.454</v>
      </c>
      <c r="AS11" s="1202">
        <v>132458.24879743453</v>
      </c>
      <c r="AT11" s="1202">
        <v>646478.22199999995</v>
      </c>
      <c r="AU11" s="1200">
        <v>112000</v>
      </c>
      <c r="AV11" s="1202">
        <v>28000</v>
      </c>
      <c r="AW11" s="1202">
        <v>216776</v>
      </c>
      <c r="AX11" s="1200">
        <v>573411.6</v>
      </c>
      <c r="AY11" s="1202">
        <v>95135.459914484236</v>
      </c>
      <c r="AZ11" s="1202">
        <v>929408.49100000004</v>
      </c>
      <c r="BA11" s="1200">
        <v>41868627.755999997</v>
      </c>
      <c r="BB11" s="1202">
        <v>7600889.4398717266</v>
      </c>
      <c r="BC11" s="1203">
        <v>70311156.040000007</v>
      </c>
      <c r="BD11" s="1198"/>
      <c r="BE11" s="1198"/>
    </row>
    <row r="12" spans="1:57" s="1193" customFormat="1">
      <c r="A12" s="1199" t="s">
        <v>710</v>
      </c>
      <c r="B12" s="1200">
        <v>0</v>
      </c>
      <c r="C12" s="1202">
        <v>5219.6087653661152</v>
      </c>
      <c r="D12" s="1202">
        <v>19531.776000000002</v>
      </c>
      <c r="E12" s="1200">
        <v>0</v>
      </c>
      <c r="F12" s="1202">
        <v>0</v>
      </c>
      <c r="G12" s="1202">
        <v>0</v>
      </c>
      <c r="H12" s="1200">
        <v>1486719.4669999999</v>
      </c>
      <c r="I12" s="1202">
        <v>339162.70203099947</v>
      </c>
      <c r="J12" s="1202">
        <v>2755866.2990000001</v>
      </c>
      <c r="K12" s="1200">
        <v>0</v>
      </c>
      <c r="L12" s="1202">
        <v>0</v>
      </c>
      <c r="M12" s="1202">
        <v>0</v>
      </c>
      <c r="N12" s="1200">
        <v>170054.66399999999</v>
      </c>
      <c r="O12" s="1202">
        <v>33188.718599679312</v>
      </c>
      <c r="P12" s="1202">
        <v>294246.84899999999</v>
      </c>
      <c r="Q12" s="1200">
        <v>369039.36499999999</v>
      </c>
      <c r="R12" s="1202">
        <v>152787.08204168896</v>
      </c>
      <c r="S12" s="1202">
        <v>940768.62600000005</v>
      </c>
      <c r="T12" s="1200">
        <v>149171.77100000001</v>
      </c>
      <c r="U12" s="1202">
        <v>86000.818813468737</v>
      </c>
      <c r="V12" s="1202">
        <v>470986.83600000001</v>
      </c>
      <c r="W12" s="1200">
        <v>369242.37800000003</v>
      </c>
      <c r="X12" s="1202">
        <v>191550.42410475682</v>
      </c>
      <c r="Y12" s="1202">
        <v>1086024.0649999999</v>
      </c>
      <c r="Z12" s="1200">
        <v>0</v>
      </c>
      <c r="AA12" s="1202">
        <v>0</v>
      </c>
      <c r="AB12" s="1202">
        <v>0</v>
      </c>
      <c r="AC12" s="1200">
        <v>0</v>
      </c>
      <c r="AD12" s="1202">
        <v>0</v>
      </c>
      <c r="AE12" s="1202">
        <v>0</v>
      </c>
      <c r="AF12" s="1200">
        <v>0</v>
      </c>
      <c r="AG12" s="1202">
        <v>0</v>
      </c>
      <c r="AH12" s="1202">
        <v>0</v>
      </c>
      <c r="AI12" s="1200">
        <v>30147.22</v>
      </c>
      <c r="AJ12" s="1202">
        <v>30444.821218599678</v>
      </c>
      <c r="AK12" s="1202">
        <v>144071.74100000001</v>
      </c>
      <c r="AL12" s="1200">
        <v>0</v>
      </c>
      <c r="AM12" s="1202">
        <v>0</v>
      </c>
      <c r="AN12" s="1202">
        <v>0</v>
      </c>
      <c r="AO12" s="1200">
        <v>0</v>
      </c>
      <c r="AP12" s="1202">
        <v>0</v>
      </c>
      <c r="AQ12" s="1202">
        <v>0</v>
      </c>
      <c r="AR12" s="1200">
        <v>0</v>
      </c>
      <c r="AS12" s="1202">
        <v>0</v>
      </c>
      <c r="AT12" s="1202">
        <v>0</v>
      </c>
      <c r="AU12" s="1200">
        <v>0</v>
      </c>
      <c r="AV12" s="1202">
        <v>0</v>
      </c>
      <c r="AW12" s="1202">
        <v>0</v>
      </c>
      <c r="AX12" s="1200">
        <v>0</v>
      </c>
      <c r="AY12" s="1202">
        <v>0</v>
      </c>
      <c r="AZ12" s="1202">
        <v>0</v>
      </c>
      <c r="BA12" s="1200">
        <v>2574374.8670000001</v>
      </c>
      <c r="BB12" s="1202">
        <v>838354.17610903259</v>
      </c>
      <c r="BC12" s="1203">
        <v>5711496.1940000001</v>
      </c>
      <c r="BD12" s="1198"/>
      <c r="BE12" s="1198"/>
    </row>
    <row r="13" spans="1:57" s="1193" customFormat="1">
      <c r="A13" s="1199" t="s">
        <v>791</v>
      </c>
      <c r="B13" s="1200">
        <v>353030.46299999999</v>
      </c>
      <c r="C13" s="1202">
        <v>178518.16060929984</v>
      </c>
      <c r="D13" s="1202">
        <v>1021045.421</v>
      </c>
      <c r="E13" s="1200">
        <v>0</v>
      </c>
      <c r="F13" s="1202">
        <v>0</v>
      </c>
      <c r="G13" s="1202">
        <v>0</v>
      </c>
      <c r="H13" s="1200">
        <v>1242488.3359999999</v>
      </c>
      <c r="I13" s="1202">
        <v>671376.44227685721</v>
      </c>
      <c r="J13" s="1202">
        <v>3754778.9840000002</v>
      </c>
      <c r="K13" s="1200">
        <v>432.86399999999998</v>
      </c>
      <c r="L13" s="1202">
        <v>301.13148049171565</v>
      </c>
      <c r="M13" s="1202">
        <v>1559.6980000000001</v>
      </c>
      <c r="N13" s="1200">
        <v>126703.742</v>
      </c>
      <c r="O13" s="1202">
        <v>52572.396312132551</v>
      </c>
      <c r="P13" s="1202">
        <v>323429.65000000002</v>
      </c>
      <c r="Q13" s="1200">
        <v>842495.48199999996</v>
      </c>
      <c r="R13" s="1202">
        <v>266985.74371993588</v>
      </c>
      <c r="S13" s="1202">
        <v>1841556.1359999999</v>
      </c>
      <c r="T13" s="1200">
        <v>0</v>
      </c>
      <c r="U13" s="1202">
        <v>0</v>
      </c>
      <c r="V13" s="1202">
        <v>0</v>
      </c>
      <c r="W13" s="1200">
        <v>502219.48499999999</v>
      </c>
      <c r="X13" s="1202">
        <v>191087.63655799036</v>
      </c>
      <c r="Y13" s="1202">
        <v>1217269.422</v>
      </c>
      <c r="Z13" s="1200">
        <v>0</v>
      </c>
      <c r="AA13" s="1202">
        <v>0</v>
      </c>
      <c r="AB13" s="1202">
        <v>0</v>
      </c>
      <c r="AC13" s="1200">
        <v>209.74700000000001</v>
      </c>
      <c r="AD13" s="1202">
        <v>1092.5499732763228</v>
      </c>
      <c r="AE13" s="1202">
        <v>4298.07</v>
      </c>
      <c r="AF13" s="1200">
        <v>0</v>
      </c>
      <c r="AG13" s="1202">
        <v>0</v>
      </c>
      <c r="AH13" s="1202">
        <v>0</v>
      </c>
      <c r="AI13" s="1200">
        <v>103442.05100000001</v>
      </c>
      <c r="AJ13" s="1202">
        <v>55058.683858898985</v>
      </c>
      <c r="AK13" s="1202">
        <v>309471.64600000001</v>
      </c>
      <c r="AL13" s="1200">
        <v>0</v>
      </c>
      <c r="AM13" s="1202">
        <v>0</v>
      </c>
      <c r="AN13" s="1202">
        <v>0</v>
      </c>
      <c r="AO13" s="1200">
        <v>0</v>
      </c>
      <c r="AP13" s="1202">
        <v>0</v>
      </c>
      <c r="AQ13" s="1202">
        <v>0</v>
      </c>
      <c r="AR13" s="1200">
        <v>13604.816000000001</v>
      </c>
      <c r="AS13" s="1202">
        <v>11500.006413682522</v>
      </c>
      <c r="AT13" s="1202">
        <v>56637.84</v>
      </c>
      <c r="AU13" s="1200">
        <v>0</v>
      </c>
      <c r="AV13" s="1202">
        <v>0</v>
      </c>
      <c r="AW13" s="1202">
        <v>0</v>
      </c>
      <c r="AX13" s="1200">
        <v>0</v>
      </c>
      <c r="AY13" s="1202">
        <v>0</v>
      </c>
      <c r="AZ13" s="1202">
        <v>0</v>
      </c>
      <c r="BA13" s="1200">
        <v>3184626.9909999999</v>
      </c>
      <c r="BB13" s="1202">
        <v>1428492.7525387492</v>
      </c>
      <c r="BC13" s="1203">
        <v>8530046.8709999993</v>
      </c>
      <c r="BD13" s="1198"/>
      <c r="BE13" s="1198"/>
    </row>
    <row r="14" spans="1:57" s="1193" customFormat="1">
      <c r="A14" s="1199" t="s">
        <v>792</v>
      </c>
      <c r="B14" s="1200">
        <v>593192.397</v>
      </c>
      <c r="C14" s="1202">
        <v>690082.36504543026</v>
      </c>
      <c r="D14" s="1202">
        <v>3175480.6069999998</v>
      </c>
      <c r="E14" s="1200">
        <v>3411</v>
      </c>
      <c r="F14" s="1202">
        <v>4190</v>
      </c>
      <c r="G14" s="1202">
        <v>19089.98</v>
      </c>
      <c r="H14" s="1200">
        <v>90617.995999999999</v>
      </c>
      <c r="I14" s="1202">
        <v>893119.16541956167</v>
      </c>
      <c r="J14" s="1202">
        <v>3432669.9139999999</v>
      </c>
      <c r="K14" s="1200">
        <v>124425.849</v>
      </c>
      <c r="L14" s="1202">
        <v>127061.3172100481</v>
      </c>
      <c r="M14" s="1202">
        <v>599889.299</v>
      </c>
      <c r="N14" s="1200">
        <v>225383.269</v>
      </c>
      <c r="O14" s="1202">
        <v>274976.53848209517</v>
      </c>
      <c r="P14" s="1202">
        <v>1254345.476</v>
      </c>
      <c r="Q14" s="1200">
        <v>151394.82800000001</v>
      </c>
      <c r="R14" s="1202">
        <v>396606.49518973805</v>
      </c>
      <c r="S14" s="1202">
        <v>1635496.334</v>
      </c>
      <c r="T14" s="1200">
        <v>47500</v>
      </c>
      <c r="U14" s="1202">
        <v>52000</v>
      </c>
      <c r="V14" s="1202">
        <v>242084</v>
      </c>
      <c r="W14" s="1200">
        <v>236544.432</v>
      </c>
      <c r="X14" s="1202">
        <v>393179.08337787277</v>
      </c>
      <c r="Y14" s="1202">
        <v>1707820.5630000001</v>
      </c>
      <c r="Z14" s="1200">
        <v>0</v>
      </c>
      <c r="AA14" s="1202">
        <v>0</v>
      </c>
      <c r="AB14" s="1202">
        <v>0</v>
      </c>
      <c r="AC14" s="1200">
        <v>17503.5</v>
      </c>
      <c r="AD14" s="1202">
        <v>87485.257081774456</v>
      </c>
      <c r="AE14" s="1202">
        <v>344873.33199999999</v>
      </c>
      <c r="AF14" s="1200">
        <v>0</v>
      </c>
      <c r="AG14" s="1202">
        <v>0</v>
      </c>
      <c r="AH14" s="1202">
        <v>0</v>
      </c>
      <c r="AI14" s="1200">
        <v>80540.797000000006</v>
      </c>
      <c r="AJ14" s="1202">
        <v>86660.082843399257</v>
      </c>
      <c r="AK14" s="1202">
        <v>404822.82799999998</v>
      </c>
      <c r="AL14" s="1200">
        <v>0</v>
      </c>
      <c r="AM14" s="1202">
        <v>0</v>
      </c>
      <c r="AN14" s="1202">
        <v>0</v>
      </c>
      <c r="AO14" s="1200">
        <v>0</v>
      </c>
      <c r="AP14" s="1202">
        <v>0</v>
      </c>
      <c r="AQ14" s="1202">
        <v>0</v>
      </c>
      <c r="AR14" s="1200">
        <v>0</v>
      </c>
      <c r="AS14" s="1202">
        <v>61113.134420096205</v>
      </c>
      <c r="AT14" s="1202">
        <v>228685.34899999999</v>
      </c>
      <c r="AU14" s="1200">
        <v>0</v>
      </c>
      <c r="AV14" s="1202">
        <v>933.49465526456447</v>
      </c>
      <c r="AW14" s="1202">
        <v>3493.1370000000002</v>
      </c>
      <c r="AX14" s="1200">
        <v>3500</v>
      </c>
      <c r="AY14" s="1202">
        <v>69955</v>
      </c>
      <c r="AZ14" s="1202">
        <v>265271.61</v>
      </c>
      <c r="BA14" s="1200">
        <v>1574014.0719999999</v>
      </c>
      <c r="BB14" s="1202">
        <v>3137361.9350614646</v>
      </c>
      <c r="BC14" s="1203">
        <v>13314022.434</v>
      </c>
      <c r="BD14" s="1198"/>
      <c r="BE14" s="1198"/>
    </row>
    <row r="15" spans="1:57" s="1193" customFormat="1">
      <c r="A15" s="1199" t="s">
        <v>1118</v>
      </c>
      <c r="B15" s="1200">
        <v>2509029.6860000002</v>
      </c>
      <c r="C15" s="1202">
        <v>422446.41288081236</v>
      </c>
      <c r="D15" s="1202">
        <v>4089824.1639999999</v>
      </c>
      <c r="E15" s="1200">
        <v>0</v>
      </c>
      <c r="F15" s="1202">
        <v>0</v>
      </c>
      <c r="G15" s="1202">
        <v>0</v>
      </c>
      <c r="H15" s="1200">
        <v>851526.84900000005</v>
      </c>
      <c r="I15" s="1202">
        <v>104878.34820951363</v>
      </c>
      <c r="J15" s="1202">
        <v>1243981.628</v>
      </c>
      <c r="K15" s="1200">
        <v>139322.348</v>
      </c>
      <c r="L15" s="1202">
        <v>50846.878941742383</v>
      </c>
      <c r="M15" s="1202">
        <v>329591.37</v>
      </c>
      <c r="N15" s="1200">
        <v>23710.125</v>
      </c>
      <c r="O15" s="1202">
        <v>44492.78006413683</v>
      </c>
      <c r="P15" s="1202">
        <v>190202.10800000001</v>
      </c>
      <c r="Q15" s="1200">
        <v>70045.27</v>
      </c>
      <c r="R15" s="1202">
        <v>15.593800106894708</v>
      </c>
      <c r="S15" s="1202">
        <v>70103.623000000007</v>
      </c>
      <c r="T15" s="1200">
        <v>108846.724</v>
      </c>
      <c r="U15" s="1202">
        <v>0</v>
      </c>
      <c r="V15" s="1202">
        <v>108846.724</v>
      </c>
      <c r="W15" s="1200">
        <v>165893.253</v>
      </c>
      <c r="X15" s="1202">
        <v>1253.033939070016</v>
      </c>
      <c r="Y15" s="1202">
        <v>170582.10699999999</v>
      </c>
      <c r="Z15" s="1200">
        <v>0</v>
      </c>
      <c r="AA15" s="1202">
        <v>0</v>
      </c>
      <c r="AB15" s="1202">
        <v>0</v>
      </c>
      <c r="AC15" s="1200">
        <v>0</v>
      </c>
      <c r="AD15" s="1202">
        <v>0</v>
      </c>
      <c r="AE15" s="1202">
        <v>0</v>
      </c>
      <c r="AF15" s="1200">
        <v>0</v>
      </c>
      <c r="AG15" s="1202">
        <v>0</v>
      </c>
      <c r="AH15" s="1202">
        <v>0</v>
      </c>
      <c r="AI15" s="1200">
        <v>373715.28100000002</v>
      </c>
      <c r="AJ15" s="1202">
        <v>29299.582308925706</v>
      </c>
      <c r="AK15" s="1202">
        <v>483354.31900000002</v>
      </c>
      <c r="AL15" s="1200">
        <v>0</v>
      </c>
      <c r="AM15" s="1202">
        <v>0</v>
      </c>
      <c r="AN15" s="1202">
        <v>0</v>
      </c>
      <c r="AO15" s="1200">
        <v>0</v>
      </c>
      <c r="AP15" s="1202">
        <v>0</v>
      </c>
      <c r="AQ15" s="1202">
        <v>0</v>
      </c>
      <c r="AR15" s="1200">
        <v>0</v>
      </c>
      <c r="AS15" s="1202">
        <v>1991.7357028327096</v>
      </c>
      <c r="AT15" s="1202">
        <v>7453.0749999999998</v>
      </c>
      <c r="AU15" s="1200">
        <v>0</v>
      </c>
      <c r="AV15" s="1202">
        <v>0</v>
      </c>
      <c r="AW15" s="1202">
        <v>0</v>
      </c>
      <c r="AX15" s="1200">
        <v>28010.25</v>
      </c>
      <c r="AY15" s="1202">
        <v>6000</v>
      </c>
      <c r="AZ15" s="1202">
        <v>50462.25</v>
      </c>
      <c r="BA15" s="1200">
        <v>4270099.7910000002</v>
      </c>
      <c r="BB15" s="1202">
        <v>661224.36691608757</v>
      </c>
      <c r="BC15" s="1203">
        <v>6744401.3729999997</v>
      </c>
      <c r="BD15" s="1198"/>
      <c r="BE15" s="1198"/>
    </row>
    <row r="16" spans="1:57" s="1193" customFormat="1">
      <c r="A16" s="1194" t="s">
        <v>1119</v>
      </c>
      <c r="B16" s="1195">
        <v>4483866.8430000003</v>
      </c>
      <c r="C16" s="1196">
        <v>1771156.3361838588</v>
      </c>
      <c r="D16" s="1197">
        <v>11111533.853</v>
      </c>
      <c r="E16" s="1195">
        <v>27787.324000000001</v>
      </c>
      <c r="F16" s="1196">
        <v>26447.604489577767</v>
      </c>
      <c r="G16" s="1197">
        <v>126754.26</v>
      </c>
      <c r="H16" s="1195">
        <v>5169240.55</v>
      </c>
      <c r="I16" s="1196">
        <v>2152243.3826830573</v>
      </c>
      <c r="J16" s="1197">
        <v>13222935.288000001</v>
      </c>
      <c r="K16" s="1195">
        <v>248649.27900000001</v>
      </c>
      <c r="L16" s="1196">
        <v>134530.0662747194</v>
      </c>
      <c r="M16" s="1197">
        <v>752060.78799999994</v>
      </c>
      <c r="N16" s="1195">
        <v>1314848.3600000001</v>
      </c>
      <c r="O16" s="1196">
        <v>308764.88241582038</v>
      </c>
      <c r="P16" s="1197">
        <v>2470246.551</v>
      </c>
      <c r="Q16" s="1195">
        <v>1570765.9010000001</v>
      </c>
      <c r="R16" s="1196">
        <v>589171.71298770711</v>
      </c>
      <c r="S16" s="1197">
        <v>3775446.452</v>
      </c>
      <c r="T16" s="1195">
        <v>446066.25</v>
      </c>
      <c r="U16" s="1196">
        <v>29000.188134687334</v>
      </c>
      <c r="V16" s="1197">
        <v>554584.95400000003</v>
      </c>
      <c r="W16" s="1195">
        <v>2249166.7880000002</v>
      </c>
      <c r="X16" s="1196">
        <v>502734.15900587919</v>
      </c>
      <c r="Y16" s="1197">
        <v>4130398.0109999999</v>
      </c>
      <c r="Z16" s="1195">
        <v>0</v>
      </c>
      <c r="AA16" s="1196">
        <v>0</v>
      </c>
      <c r="AB16" s="1197">
        <v>0</v>
      </c>
      <c r="AC16" s="1195">
        <v>165684.02799999999</v>
      </c>
      <c r="AD16" s="1196">
        <v>55575.82977017638</v>
      </c>
      <c r="AE16" s="1197">
        <v>373648.783</v>
      </c>
      <c r="AF16" s="1195">
        <v>0</v>
      </c>
      <c r="AG16" s="1196">
        <v>0</v>
      </c>
      <c r="AH16" s="1197">
        <v>0</v>
      </c>
      <c r="AI16" s="1195">
        <v>522330.995</v>
      </c>
      <c r="AJ16" s="1196">
        <v>278489.20416889363</v>
      </c>
      <c r="AK16" s="1197">
        <v>1564437.5970000001</v>
      </c>
      <c r="AL16" s="1195">
        <v>0</v>
      </c>
      <c r="AM16" s="1196">
        <v>0</v>
      </c>
      <c r="AN16" s="1197">
        <v>0</v>
      </c>
      <c r="AO16" s="1195">
        <v>49765.188000000002</v>
      </c>
      <c r="AP16" s="1196">
        <v>0</v>
      </c>
      <c r="AQ16" s="1197">
        <v>49765.188000000002</v>
      </c>
      <c r="AR16" s="1195">
        <v>2235</v>
      </c>
      <c r="AS16" s="1196">
        <v>33453.700160342065</v>
      </c>
      <c r="AT16" s="1197">
        <v>127418.746</v>
      </c>
      <c r="AU16" s="1195">
        <v>0</v>
      </c>
      <c r="AV16" s="1196">
        <v>0</v>
      </c>
      <c r="AW16" s="1197">
        <v>0</v>
      </c>
      <c r="AX16" s="1195">
        <v>42715.999000000003</v>
      </c>
      <c r="AY16" s="1196">
        <v>40669.165686798508</v>
      </c>
      <c r="AZ16" s="1197">
        <v>194900.01800000001</v>
      </c>
      <c r="BA16" s="1195">
        <v>16293122.509</v>
      </c>
      <c r="BB16" s="1196">
        <v>5922236.2330304654</v>
      </c>
      <c r="BC16" s="1197">
        <v>38454130.494000003</v>
      </c>
      <c r="BD16" s="1198"/>
      <c r="BE16" s="1198"/>
    </row>
    <row r="17" spans="1:57" s="1193" customFormat="1">
      <c r="A17" s="1199" t="s">
        <v>1117</v>
      </c>
      <c r="B17" s="1200">
        <v>885.89099999999996</v>
      </c>
      <c r="C17" s="1201">
        <v>46.648316408337784</v>
      </c>
      <c r="D17" s="1202">
        <v>1060.45</v>
      </c>
      <c r="E17" s="1200">
        <v>3.5640000000000001</v>
      </c>
      <c r="F17" s="1201">
        <v>32.858364510956712</v>
      </c>
      <c r="G17" s="1202">
        <v>126.52</v>
      </c>
      <c r="H17" s="1200">
        <v>1184.691</v>
      </c>
      <c r="I17" s="1201">
        <v>25976.061464457511</v>
      </c>
      <c r="J17" s="1202">
        <v>98387.112999999998</v>
      </c>
      <c r="K17" s="1200">
        <v>22.992999999999999</v>
      </c>
      <c r="L17" s="1201">
        <v>1.003741314804917</v>
      </c>
      <c r="M17" s="1202">
        <v>26.75</v>
      </c>
      <c r="N17" s="1200">
        <v>705.73099999999999</v>
      </c>
      <c r="O17" s="1201">
        <v>47.47140566541956</v>
      </c>
      <c r="P17" s="1202">
        <v>883.37</v>
      </c>
      <c r="Q17" s="1200">
        <v>126.676</v>
      </c>
      <c r="R17" s="1201">
        <v>320.47808658471405</v>
      </c>
      <c r="S17" s="1202">
        <v>1325.905</v>
      </c>
      <c r="T17" s="1200">
        <v>981.88499999999999</v>
      </c>
      <c r="U17" s="1201">
        <v>901.03981827899509</v>
      </c>
      <c r="V17" s="1202">
        <v>4353.5770000000002</v>
      </c>
      <c r="W17" s="1200">
        <v>16369.630999999999</v>
      </c>
      <c r="X17" s="1201">
        <v>705.81213254943873</v>
      </c>
      <c r="Y17" s="1202">
        <v>19010.78</v>
      </c>
      <c r="Z17" s="1200">
        <v>0</v>
      </c>
      <c r="AA17" s="1201">
        <v>0</v>
      </c>
      <c r="AB17" s="1202">
        <v>0</v>
      </c>
      <c r="AC17" s="1200">
        <v>0</v>
      </c>
      <c r="AD17" s="1201">
        <v>0</v>
      </c>
      <c r="AE17" s="1202">
        <v>0</v>
      </c>
      <c r="AF17" s="1200">
        <v>0</v>
      </c>
      <c r="AG17" s="1201">
        <v>0</v>
      </c>
      <c r="AH17" s="1202">
        <v>0</v>
      </c>
      <c r="AI17" s="1200">
        <v>82.396000000000001</v>
      </c>
      <c r="AJ17" s="1201">
        <v>2.081774452164618</v>
      </c>
      <c r="AK17" s="1202">
        <v>90.186999999999998</v>
      </c>
      <c r="AL17" s="1200">
        <v>0</v>
      </c>
      <c r="AM17" s="1201">
        <v>0</v>
      </c>
      <c r="AN17" s="1202">
        <v>0</v>
      </c>
      <c r="AO17" s="1200">
        <v>0</v>
      </c>
      <c r="AP17" s="1201">
        <v>0</v>
      </c>
      <c r="AQ17" s="1202">
        <v>0</v>
      </c>
      <c r="AR17" s="1200">
        <v>0</v>
      </c>
      <c r="AS17" s="1201">
        <v>0</v>
      </c>
      <c r="AT17" s="1202">
        <v>0</v>
      </c>
      <c r="AU17" s="1200">
        <v>0</v>
      </c>
      <c r="AV17" s="1201">
        <v>0</v>
      </c>
      <c r="AW17" s="1202">
        <v>0</v>
      </c>
      <c r="AX17" s="1200">
        <v>0</v>
      </c>
      <c r="AY17" s="1201">
        <v>0</v>
      </c>
      <c r="AZ17" s="1202">
        <v>0</v>
      </c>
      <c r="BA17" s="1200">
        <v>20363.460999999999</v>
      </c>
      <c r="BB17" s="1201">
        <v>28033.4564404062</v>
      </c>
      <c r="BC17" s="1203">
        <v>125264.656</v>
      </c>
      <c r="BD17" s="1198"/>
      <c r="BE17" s="1198"/>
    </row>
    <row r="18" spans="1:57" s="1193" customFormat="1">
      <c r="A18" s="1199" t="s">
        <v>790</v>
      </c>
      <c r="B18" s="1200">
        <v>3846.047</v>
      </c>
      <c r="C18" s="1202">
        <v>1839.6755745590592</v>
      </c>
      <c r="D18" s="1202">
        <v>10730.112999999999</v>
      </c>
      <c r="E18" s="1200">
        <v>0</v>
      </c>
      <c r="F18" s="1202">
        <v>0</v>
      </c>
      <c r="G18" s="1202">
        <v>0</v>
      </c>
      <c r="H18" s="1200">
        <v>7285.3019999999997</v>
      </c>
      <c r="I18" s="1202">
        <v>3101.5630678781404</v>
      </c>
      <c r="J18" s="1202">
        <v>18891.350999999999</v>
      </c>
      <c r="K18" s="1200">
        <v>323.10700000000003</v>
      </c>
      <c r="L18" s="1202">
        <v>21.893907001603424</v>
      </c>
      <c r="M18" s="1202">
        <v>405.03500000000003</v>
      </c>
      <c r="N18" s="1200">
        <v>852.76900000000001</v>
      </c>
      <c r="O18" s="1202">
        <v>110.7076429716729</v>
      </c>
      <c r="P18" s="1202">
        <v>1267.038</v>
      </c>
      <c r="Q18" s="1200">
        <v>955.34799999999996</v>
      </c>
      <c r="R18" s="1202">
        <v>434.94414751469799</v>
      </c>
      <c r="S18" s="1202">
        <v>2582.91</v>
      </c>
      <c r="T18" s="1200">
        <v>2493.9540000000002</v>
      </c>
      <c r="U18" s="1202">
        <v>975.03527525387494</v>
      </c>
      <c r="V18" s="1202">
        <v>6142.5360000000001</v>
      </c>
      <c r="W18" s="1200">
        <v>378.78800000000001</v>
      </c>
      <c r="X18" s="1202">
        <v>272.70149652592198</v>
      </c>
      <c r="Y18" s="1202">
        <v>1399.2380000000001</v>
      </c>
      <c r="Z18" s="1200">
        <v>0</v>
      </c>
      <c r="AA18" s="1202">
        <v>0</v>
      </c>
      <c r="AB18" s="1202">
        <v>0</v>
      </c>
      <c r="AC18" s="1200">
        <v>0</v>
      </c>
      <c r="AD18" s="1202">
        <v>0</v>
      </c>
      <c r="AE18" s="1202">
        <v>0</v>
      </c>
      <c r="AF18" s="1200">
        <v>0</v>
      </c>
      <c r="AG18" s="1202">
        <v>0</v>
      </c>
      <c r="AH18" s="1202">
        <v>0</v>
      </c>
      <c r="AI18" s="1200">
        <v>0</v>
      </c>
      <c r="AJ18" s="1202">
        <v>0</v>
      </c>
      <c r="AK18" s="1202">
        <v>0</v>
      </c>
      <c r="AL18" s="1200">
        <v>0</v>
      </c>
      <c r="AM18" s="1202">
        <v>0</v>
      </c>
      <c r="AN18" s="1202">
        <v>0</v>
      </c>
      <c r="AO18" s="1200">
        <v>0</v>
      </c>
      <c r="AP18" s="1202">
        <v>0</v>
      </c>
      <c r="AQ18" s="1202">
        <v>0</v>
      </c>
      <c r="AR18" s="1200">
        <v>0</v>
      </c>
      <c r="AS18" s="1202">
        <v>0</v>
      </c>
      <c r="AT18" s="1202">
        <v>0</v>
      </c>
      <c r="AU18" s="1200">
        <v>0</v>
      </c>
      <c r="AV18" s="1202">
        <v>0</v>
      </c>
      <c r="AW18" s="1202">
        <v>0</v>
      </c>
      <c r="AX18" s="1200">
        <v>0</v>
      </c>
      <c r="AY18" s="1202">
        <v>0</v>
      </c>
      <c r="AZ18" s="1202">
        <v>0</v>
      </c>
      <c r="BA18" s="1200">
        <v>16135.317999999999</v>
      </c>
      <c r="BB18" s="1202">
        <v>6756.5221806520576</v>
      </c>
      <c r="BC18" s="1203">
        <v>41418.224000000002</v>
      </c>
      <c r="BD18" s="1198"/>
      <c r="BE18" s="1198"/>
    </row>
    <row r="19" spans="1:57" s="1193" customFormat="1">
      <c r="A19" s="1199" t="s">
        <v>124</v>
      </c>
      <c r="B19" s="1200">
        <v>226698.908</v>
      </c>
      <c r="C19" s="1202">
        <v>118477.40165686798</v>
      </c>
      <c r="D19" s="1202">
        <v>670041.34499999997</v>
      </c>
      <c r="E19" s="1200">
        <v>660.09</v>
      </c>
      <c r="F19" s="1202">
        <v>1691.5336718332442</v>
      </c>
      <c r="G19" s="1202">
        <v>6989.81</v>
      </c>
      <c r="H19" s="1200">
        <v>519883.59299999999</v>
      </c>
      <c r="I19" s="1202">
        <v>233280.20443613041</v>
      </c>
      <c r="J19" s="1202">
        <v>1392818.1189999999</v>
      </c>
      <c r="K19" s="1200">
        <v>10010.165000000001</v>
      </c>
      <c r="L19" s="1202">
        <v>5486.638963121326</v>
      </c>
      <c r="M19" s="1202">
        <v>30541.168000000001</v>
      </c>
      <c r="N19" s="1200">
        <v>41625.029000000002</v>
      </c>
      <c r="O19" s="1202">
        <v>14185.227151256013</v>
      </c>
      <c r="P19" s="1202">
        <v>94706.149000000005</v>
      </c>
      <c r="Q19" s="1200">
        <v>155772.61300000001</v>
      </c>
      <c r="R19" s="1202">
        <v>54884.143773383214</v>
      </c>
      <c r="S19" s="1202">
        <v>361149.08</v>
      </c>
      <c r="T19" s="1200">
        <v>0</v>
      </c>
      <c r="U19" s="1202">
        <v>0</v>
      </c>
      <c r="V19" s="1202">
        <v>0</v>
      </c>
      <c r="W19" s="1200">
        <v>382163.11800000002</v>
      </c>
      <c r="X19" s="1202">
        <v>51577.696686264033</v>
      </c>
      <c r="Y19" s="1202">
        <v>575166.86</v>
      </c>
      <c r="Z19" s="1200">
        <v>0</v>
      </c>
      <c r="AA19" s="1202">
        <v>0</v>
      </c>
      <c r="AB19" s="1202">
        <v>0</v>
      </c>
      <c r="AC19" s="1200">
        <v>5638.5829999999996</v>
      </c>
      <c r="AD19" s="1202">
        <v>735.42971672902195</v>
      </c>
      <c r="AE19" s="1202">
        <v>8390.5619999999999</v>
      </c>
      <c r="AF19" s="1200">
        <v>0</v>
      </c>
      <c r="AG19" s="1202">
        <v>0</v>
      </c>
      <c r="AH19" s="1202">
        <v>0</v>
      </c>
      <c r="AI19" s="1200">
        <v>10590.432000000001</v>
      </c>
      <c r="AJ19" s="1202">
        <v>3328.8695884553713</v>
      </c>
      <c r="AK19" s="1202">
        <v>23047.062999999998</v>
      </c>
      <c r="AL19" s="1200">
        <v>0</v>
      </c>
      <c r="AM19" s="1202">
        <v>0</v>
      </c>
      <c r="AN19" s="1202">
        <v>0</v>
      </c>
      <c r="AO19" s="1200">
        <v>0</v>
      </c>
      <c r="AP19" s="1202">
        <v>0</v>
      </c>
      <c r="AQ19" s="1202">
        <v>0</v>
      </c>
      <c r="AR19" s="1200">
        <v>0</v>
      </c>
      <c r="AS19" s="1202">
        <v>0</v>
      </c>
      <c r="AT19" s="1202">
        <v>0</v>
      </c>
      <c r="AU19" s="1200">
        <v>0</v>
      </c>
      <c r="AV19" s="1202">
        <v>0</v>
      </c>
      <c r="AW19" s="1202">
        <v>0</v>
      </c>
      <c r="AX19" s="1200">
        <v>0</v>
      </c>
      <c r="AY19" s="1202">
        <v>0</v>
      </c>
      <c r="AZ19" s="1202">
        <v>0</v>
      </c>
      <c r="BA19" s="1200">
        <v>1353042.537</v>
      </c>
      <c r="BB19" s="1202">
        <v>483647.14671298768</v>
      </c>
      <c r="BC19" s="1203">
        <v>3162850.16</v>
      </c>
      <c r="BD19" s="1198"/>
      <c r="BE19" s="1198"/>
    </row>
    <row r="20" spans="1:57" s="1193" customFormat="1">
      <c r="A20" s="1199" t="s">
        <v>134</v>
      </c>
      <c r="B20" s="1200">
        <v>3180979.676</v>
      </c>
      <c r="C20" s="1202">
        <v>816573.59513629077</v>
      </c>
      <c r="D20" s="1202">
        <v>6236598.0690000001</v>
      </c>
      <c r="E20" s="1200">
        <v>21720.258999999998</v>
      </c>
      <c r="F20" s="1202">
        <v>7492.7675040085524</v>
      </c>
      <c r="G20" s="1202">
        <v>49758.195</v>
      </c>
      <c r="H20" s="1200">
        <v>3762450.2680000002</v>
      </c>
      <c r="I20" s="1202">
        <v>1417829.0553180119</v>
      </c>
      <c r="J20" s="1202">
        <v>9067966.5930000003</v>
      </c>
      <c r="K20" s="1200">
        <v>88626.002999999997</v>
      </c>
      <c r="L20" s="1202">
        <v>25830.168626402992</v>
      </c>
      <c r="M20" s="1202">
        <v>185282.49400000001</v>
      </c>
      <c r="N20" s="1200">
        <v>1016043.233</v>
      </c>
      <c r="O20" s="1202">
        <v>138630.26215927312</v>
      </c>
      <c r="P20" s="1202">
        <v>1534797.675</v>
      </c>
      <c r="Q20" s="1200">
        <v>1093097.7439999999</v>
      </c>
      <c r="R20" s="1202">
        <v>281151.98770710849</v>
      </c>
      <c r="S20" s="1202">
        <v>2145168.4819999998</v>
      </c>
      <c r="T20" s="1200">
        <v>44100</v>
      </c>
      <c r="U20" s="1202">
        <v>6406.0999465526456</v>
      </c>
      <c r="V20" s="1202">
        <v>68071.626000000004</v>
      </c>
      <c r="W20" s="1200">
        <v>1502604.4439999999</v>
      </c>
      <c r="X20" s="1202">
        <v>280369.5355424906</v>
      </c>
      <c r="Y20" s="1202">
        <v>2551747.2459999998</v>
      </c>
      <c r="Z20" s="1200">
        <v>0</v>
      </c>
      <c r="AA20" s="1202">
        <v>0</v>
      </c>
      <c r="AB20" s="1202">
        <v>0</v>
      </c>
      <c r="AC20" s="1200">
        <v>148835.83199999999</v>
      </c>
      <c r="AD20" s="1202">
        <v>29102.119187600216</v>
      </c>
      <c r="AE20" s="1202">
        <v>257735.96299999999</v>
      </c>
      <c r="AF20" s="1200">
        <v>0</v>
      </c>
      <c r="AG20" s="1202">
        <v>0</v>
      </c>
      <c r="AH20" s="1202">
        <v>0</v>
      </c>
      <c r="AI20" s="1200">
        <v>349807.989</v>
      </c>
      <c r="AJ20" s="1202">
        <v>173046.90833778726</v>
      </c>
      <c r="AK20" s="1202">
        <v>997349.52099999995</v>
      </c>
      <c r="AL20" s="1200">
        <v>0</v>
      </c>
      <c r="AM20" s="1202">
        <v>0</v>
      </c>
      <c r="AN20" s="1202">
        <v>0</v>
      </c>
      <c r="AO20" s="1200">
        <v>49765.188000000002</v>
      </c>
      <c r="AP20" s="1202">
        <v>0</v>
      </c>
      <c r="AQ20" s="1202">
        <v>49765.188000000002</v>
      </c>
      <c r="AR20" s="1200">
        <v>0</v>
      </c>
      <c r="AS20" s="1202">
        <v>18385.006948156064</v>
      </c>
      <c r="AT20" s="1202">
        <v>68796.695999999996</v>
      </c>
      <c r="AU20" s="1200">
        <v>0</v>
      </c>
      <c r="AV20" s="1202">
        <v>0</v>
      </c>
      <c r="AW20" s="1202">
        <v>0</v>
      </c>
      <c r="AX20" s="1200">
        <v>42715.999000000003</v>
      </c>
      <c r="AY20" s="1202">
        <v>14355.011223944413</v>
      </c>
      <c r="AZ20" s="1202">
        <v>96432.451000000001</v>
      </c>
      <c r="BA20" s="1200">
        <v>11300746.639</v>
      </c>
      <c r="BB20" s="1202">
        <v>3209172.5192410476</v>
      </c>
      <c r="BC20" s="1203">
        <v>23309470.206</v>
      </c>
      <c r="BD20" s="1198"/>
      <c r="BE20" s="1198"/>
    </row>
    <row r="21" spans="1:57" s="1193" customFormat="1">
      <c r="A21" s="1199" t="s">
        <v>710</v>
      </c>
      <c r="B21" s="1200">
        <v>0</v>
      </c>
      <c r="C21" s="1202">
        <v>0</v>
      </c>
      <c r="D21" s="1202">
        <v>0</v>
      </c>
      <c r="E21" s="1200">
        <v>0</v>
      </c>
      <c r="F21" s="1202">
        <v>0</v>
      </c>
      <c r="G21" s="1202">
        <v>0</v>
      </c>
      <c r="H21" s="1200">
        <v>118233.454</v>
      </c>
      <c r="I21" s="1202">
        <v>29615.705772314272</v>
      </c>
      <c r="J21" s="1202">
        <v>229055.42499999999</v>
      </c>
      <c r="K21" s="1200">
        <v>0</v>
      </c>
      <c r="L21" s="1202">
        <v>3.638428647781935</v>
      </c>
      <c r="M21" s="1202">
        <v>13.615</v>
      </c>
      <c r="N21" s="1200">
        <v>17556.851999999999</v>
      </c>
      <c r="O21" s="1202">
        <v>2287.6611437733832</v>
      </c>
      <c r="P21" s="1202">
        <v>26117.279999999999</v>
      </c>
      <c r="Q21" s="1200">
        <v>7942.87</v>
      </c>
      <c r="R21" s="1202">
        <v>4814.6151790486374</v>
      </c>
      <c r="S21" s="1202">
        <v>25959.161</v>
      </c>
      <c r="T21" s="1200">
        <v>94440.41</v>
      </c>
      <c r="U21" s="1202">
        <v>12718.012827365044</v>
      </c>
      <c r="V21" s="1202">
        <v>142031.21400000001</v>
      </c>
      <c r="W21" s="1200">
        <v>7432.81</v>
      </c>
      <c r="X21" s="1202">
        <v>2392.6223944414751</v>
      </c>
      <c r="Y21" s="1202">
        <v>16386.004000000001</v>
      </c>
      <c r="Z21" s="1200">
        <v>0</v>
      </c>
      <c r="AA21" s="1202">
        <v>0</v>
      </c>
      <c r="AB21" s="1202">
        <v>0</v>
      </c>
      <c r="AC21" s="1200">
        <v>0</v>
      </c>
      <c r="AD21" s="1202">
        <v>0</v>
      </c>
      <c r="AE21" s="1202">
        <v>0</v>
      </c>
      <c r="AF21" s="1200">
        <v>0</v>
      </c>
      <c r="AG21" s="1202">
        <v>0</v>
      </c>
      <c r="AH21" s="1202">
        <v>0</v>
      </c>
      <c r="AI21" s="1200">
        <v>10889.028</v>
      </c>
      <c r="AJ21" s="1202">
        <v>1036.3017103153393</v>
      </c>
      <c r="AK21" s="1202">
        <v>14766.869000000001</v>
      </c>
      <c r="AL21" s="1200">
        <v>0</v>
      </c>
      <c r="AM21" s="1202">
        <v>0</v>
      </c>
      <c r="AN21" s="1202">
        <v>0</v>
      </c>
      <c r="AO21" s="1200">
        <v>0</v>
      </c>
      <c r="AP21" s="1202">
        <v>0</v>
      </c>
      <c r="AQ21" s="1202">
        <v>0</v>
      </c>
      <c r="AR21" s="1200">
        <v>0</v>
      </c>
      <c r="AS21" s="1202">
        <v>0</v>
      </c>
      <c r="AT21" s="1202">
        <v>0</v>
      </c>
      <c r="AU21" s="1200">
        <v>0</v>
      </c>
      <c r="AV21" s="1202">
        <v>0</v>
      </c>
      <c r="AW21" s="1202">
        <v>0</v>
      </c>
      <c r="AX21" s="1200">
        <v>0</v>
      </c>
      <c r="AY21" s="1202">
        <v>0</v>
      </c>
      <c r="AZ21" s="1202">
        <v>0</v>
      </c>
      <c r="BA21" s="1200">
        <v>256495.427</v>
      </c>
      <c r="BB21" s="1202">
        <v>52868.557990379479</v>
      </c>
      <c r="BC21" s="1203">
        <v>454329.571</v>
      </c>
      <c r="BD21" s="1198"/>
      <c r="BE21" s="1198"/>
    </row>
    <row r="22" spans="1:57" s="1193" customFormat="1">
      <c r="A22" s="1199" t="s">
        <v>791</v>
      </c>
      <c r="B22" s="1200">
        <v>519870.47700000001</v>
      </c>
      <c r="C22" s="1202">
        <v>232625.42811330839</v>
      </c>
      <c r="D22" s="1202">
        <v>1390354.83</v>
      </c>
      <c r="E22" s="1200">
        <v>2842.998</v>
      </c>
      <c r="F22" s="1202">
        <v>683.2340994120791</v>
      </c>
      <c r="G22" s="1202">
        <v>5399.6610000000001</v>
      </c>
      <c r="H22" s="1200">
        <v>402703.45400000003</v>
      </c>
      <c r="I22" s="1202">
        <v>202880.40459647248</v>
      </c>
      <c r="J22" s="1202">
        <v>1161881.929</v>
      </c>
      <c r="K22" s="1200">
        <v>1422.6659999999999</v>
      </c>
      <c r="L22" s="1202">
        <v>111.27471940138963</v>
      </c>
      <c r="M22" s="1202">
        <v>1839.057</v>
      </c>
      <c r="N22" s="1200">
        <v>124281.35400000001</v>
      </c>
      <c r="O22" s="1202">
        <v>52706.191876002136</v>
      </c>
      <c r="P22" s="1202">
        <v>321507.924</v>
      </c>
      <c r="Q22" s="1200">
        <v>199299.736</v>
      </c>
      <c r="R22" s="1202">
        <v>68511.553714591122</v>
      </c>
      <c r="S22" s="1202">
        <v>455669.97</v>
      </c>
      <c r="T22" s="1200">
        <v>0</v>
      </c>
      <c r="U22" s="1202">
        <v>0</v>
      </c>
      <c r="V22" s="1202">
        <v>0</v>
      </c>
      <c r="W22" s="1200">
        <v>127080.649</v>
      </c>
      <c r="X22" s="1202">
        <v>42884.425173703901</v>
      </c>
      <c r="Y22" s="1202">
        <v>287554.16899999999</v>
      </c>
      <c r="Z22" s="1200">
        <v>0</v>
      </c>
      <c r="AA22" s="1202">
        <v>0</v>
      </c>
      <c r="AB22" s="1202">
        <v>0</v>
      </c>
      <c r="AC22" s="1200">
        <v>1123.1969999999999</v>
      </c>
      <c r="AD22" s="1202">
        <v>954.68198824158208</v>
      </c>
      <c r="AE22" s="1202">
        <v>4695.6180000000004</v>
      </c>
      <c r="AF22" s="1200">
        <v>0</v>
      </c>
      <c r="AG22" s="1202">
        <v>0</v>
      </c>
      <c r="AH22" s="1202">
        <v>0</v>
      </c>
      <c r="AI22" s="1200">
        <v>89092.737999999998</v>
      </c>
      <c r="AJ22" s="1202">
        <v>28865.244788882948</v>
      </c>
      <c r="AK22" s="1202">
        <v>197106.48499999999</v>
      </c>
      <c r="AL22" s="1200">
        <v>0</v>
      </c>
      <c r="AM22" s="1202">
        <v>0</v>
      </c>
      <c r="AN22" s="1202">
        <v>0</v>
      </c>
      <c r="AO22" s="1200">
        <v>0</v>
      </c>
      <c r="AP22" s="1202">
        <v>0</v>
      </c>
      <c r="AQ22" s="1202">
        <v>0</v>
      </c>
      <c r="AR22" s="1200">
        <v>0</v>
      </c>
      <c r="AS22" s="1202">
        <v>0</v>
      </c>
      <c r="AT22" s="1202">
        <v>0</v>
      </c>
      <c r="AU22" s="1200">
        <v>0</v>
      </c>
      <c r="AV22" s="1202">
        <v>0</v>
      </c>
      <c r="AW22" s="1202">
        <v>0</v>
      </c>
      <c r="AX22" s="1200">
        <v>0</v>
      </c>
      <c r="AY22" s="1202">
        <v>0</v>
      </c>
      <c r="AZ22" s="1202">
        <v>0</v>
      </c>
      <c r="BA22" s="1200">
        <v>1467717.2749999999</v>
      </c>
      <c r="BB22" s="1202">
        <v>630222.44040619989</v>
      </c>
      <c r="BC22" s="1203">
        <v>3826009.6469999999</v>
      </c>
      <c r="BD22" s="1198"/>
      <c r="BE22" s="1198"/>
    </row>
    <row r="23" spans="1:57" s="1193" customFormat="1">
      <c r="A23" s="1199" t="s">
        <v>792</v>
      </c>
      <c r="B23" s="1200">
        <v>333586.48499999999</v>
      </c>
      <c r="C23" s="1202">
        <v>492655.36718332447</v>
      </c>
      <c r="D23" s="1202">
        <v>2177102.8689999999</v>
      </c>
      <c r="E23" s="1200">
        <v>2560.4110000000001</v>
      </c>
      <c r="F23" s="1202">
        <v>16547.210048102621</v>
      </c>
      <c r="G23" s="1202">
        <v>64480.071000000004</v>
      </c>
      <c r="H23" s="1200">
        <v>45809.571000000004</v>
      </c>
      <c r="I23" s="1202">
        <v>228224.38188134687</v>
      </c>
      <c r="J23" s="1202">
        <v>899825.20900000003</v>
      </c>
      <c r="K23" s="1200">
        <v>47605.110999999997</v>
      </c>
      <c r="L23" s="1202">
        <v>76060.907268840194</v>
      </c>
      <c r="M23" s="1202">
        <v>332225.02600000001</v>
      </c>
      <c r="N23" s="1200">
        <v>58413.843000000001</v>
      </c>
      <c r="O23" s="1202">
        <v>100797.36023516837</v>
      </c>
      <c r="P23" s="1202">
        <v>435597.56599999999</v>
      </c>
      <c r="Q23" s="1200">
        <v>113125.726</v>
      </c>
      <c r="R23" s="1202">
        <v>179027.69775521112</v>
      </c>
      <c r="S23" s="1202">
        <v>783047.37100000004</v>
      </c>
      <c r="T23" s="1200">
        <v>304050</v>
      </c>
      <c r="U23" s="1202">
        <v>8000</v>
      </c>
      <c r="V23" s="1202">
        <v>333986</v>
      </c>
      <c r="W23" s="1200">
        <v>60056.862999999998</v>
      </c>
      <c r="X23" s="1202">
        <v>113087.41207910208</v>
      </c>
      <c r="Y23" s="1202">
        <v>483229.96</v>
      </c>
      <c r="Z23" s="1200">
        <v>0</v>
      </c>
      <c r="AA23" s="1202">
        <v>0</v>
      </c>
      <c r="AB23" s="1202">
        <v>0</v>
      </c>
      <c r="AC23" s="1200">
        <v>10086.413</v>
      </c>
      <c r="AD23" s="1202">
        <v>24783.598075895243</v>
      </c>
      <c r="AE23" s="1202">
        <v>102826.63800000001</v>
      </c>
      <c r="AF23" s="1200">
        <v>0</v>
      </c>
      <c r="AG23" s="1202">
        <v>0</v>
      </c>
      <c r="AH23" s="1202">
        <v>0</v>
      </c>
      <c r="AI23" s="1200">
        <v>41854.552000000003</v>
      </c>
      <c r="AJ23" s="1202">
        <v>63273.424906467124</v>
      </c>
      <c r="AK23" s="1202">
        <v>278623.70799999998</v>
      </c>
      <c r="AL23" s="1200">
        <v>0</v>
      </c>
      <c r="AM23" s="1202">
        <v>0</v>
      </c>
      <c r="AN23" s="1202">
        <v>0</v>
      </c>
      <c r="AO23" s="1200">
        <v>0</v>
      </c>
      <c r="AP23" s="1202">
        <v>0</v>
      </c>
      <c r="AQ23" s="1202">
        <v>0</v>
      </c>
      <c r="AR23" s="1200">
        <v>2235</v>
      </c>
      <c r="AS23" s="1202">
        <v>5104.4075360769639</v>
      </c>
      <c r="AT23" s="1202">
        <v>21335.692999999999</v>
      </c>
      <c r="AU23" s="1200">
        <v>0</v>
      </c>
      <c r="AV23" s="1202">
        <v>0</v>
      </c>
      <c r="AW23" s="1202">
        <v>0</v>
      </c>
      <c r="AX23" s="1200">
        <v>0</v>
      </c>
      <c r="AY23" s="1202">
        <v>2689.1544628540887</v>
      </c>
      <c r="AZ23" s="1202">
        <v>10062.816000000001</v>
      </c>
      <c r="BA23" s="1200">
        <v>1019383.98</v>
      </c>
      <c r="BB23" s="1202">
        <v>1310250.9225013361</v>
      </c>
      <c r="BC23" s="1203">
        <v>5922342.9330000002</v>
      </c>
      <c r="BD23" s="1198"/>
      <c r="BE23" s="1198"/>
    </row>
    <row r="24" spans="1:57" s="1193" customFormat="1">
      <c r="A24" s="1199" t="s">
        <v>1120</v>
      </c>
      <c r="B24" s="1200">
        <v>217999.356</v>
      </c>
      <c r="C24" s="1202">
        <v>108938.21966862641</v>
      </c>
      <c r="D24" s="1202">
        <v>625646.17500000005</v>
      </c>
      <c r="E24" s="1200">
        <v>0</v>
      </c>
      <c r="F24" s="1202">
        <v>0</v>
      </c>
      <c r="G24" s="1202">
        <v>0</v>
      </c>
      <c r="H24" s="1200">
        <v>311690.21299999999</v>
      </c>
      <c r="I24" s="1202">
        <v>11336.005077498663</v>
      </c>
      <c r="J24" s="1202">
        <v>354109.54399999999</v>
      </c>
      <c r="K24" s="1200">
        <v>100639.231</v>
      </c>
      <c r="L24" s="1202">
        <v>27014.539818278994</v>
      </c>
      <c r="M24" s="1202">
        <v>201727.639</v>
      </c>
      <c r="N24" s="1200">
        <v>55369.544999999998</v>
      </c>
      <c r="O24" s="1202">
        <v>0</v>
      </c>
      <c r="P24" s="1202">
        <v>55369.544999999998</v>
      </c>
      <c r="Q24" s="1200">
        <v>445.185</v>
      </c>
      <c r="R24" s="1202">
        <v>26.29182255478354</v>
      </c>
      <c r="S24" s="1202">
        <v>543.56899999999996</v>
      </c>
      <c r="T24" s="1200">
        <v>0</v>
      </c>
      <c r="U24" s="1202">
        <v>0</v>
      </c>
      <c r="V24" s="1202">
        <v>0</v>
      </c>
      <c r="W24" s="1200">
        <v>153080.481</v>
      </c>
      <c r="X24" s="1202">
        <v>11443.952431854623</v>
      </c>
      <c r="Y24" s="1202">
        <v>195903.75099999999</v>
      </c>
      <c r="Z24" s="1200">
        <v>0</v>
      </c>
      <c r="AA24" s="1202">
        <v>0</v>
      </c>
      <c r="AB24" s="1202">
        <v>0</v>
      </c>
      <c r="AC24" s="1200">
        <v>0</v>
      </c>
      <c r="AD24" s="1202">
        <v>0</v>
      </c>
      <c r="AE24" s="1202">
        <v>0</v>
      </c>
      <c r="AF24" s="1200">
        <v>0</v>
      </c>
      <c r="AG24" s="1202">
        <v>0</v>
      </c>
      <c r="AH24" s="1202">
        <v>0</v>
      </c>
      <c r="AI24" s="1200">
        <v>20013.856</v>
      </c>
      <c r="AJ24" s="1202">
        <v>8936.3719935863173</v>
      </c>
      <c r="AK24" s="1202">
        <v>53453.760999999999</v>
      </c>
      <c r="AL24" s="1200">
        <v>0</v>
      </c>
      <c r="AM24" s="1202">
        <v>0</v>
      </c>
      <c r="AN24" s="1202">
        <v>0</v>
      </c>
      <c r="AO24" s="1200">
        <v>0</v>
      </c>
      <c r="AP24" s="1202">
        <v>0</v>
      </c>
      <c r="AQ24" s="1202">
        <v>0</v>
      </c>
      <c r="AR24" s="1200">
        <v>0</v>
      </c>
      <c r="AS24" s="1202">
        <v>9964.2856761090334</v>
      </c>
      <c r="AT24" s="1202">
        <v>37286.357000000004</v>
      </c>
      <c r="AU24" s="1200">
        <v>0</v>
      </c>
      <c r="AV24" s="1202">
        <v>0</v>
      </c>
      <c r="AW24" s="1202">
        <v>0</v>
      </c>
      <c r="AX24" s="1200">
        <v>0</v>
      </c>
      <c r="AY24" s="1202">
        <v>23625</v>
      </c>
      <c r="AZ24" s="1202">
        <v>88404.75</v>
      </c>
      <c r="BA24" s="1200">
        <v>859237.87</v>
      </c>
      <c r="BB24" s="1202">
        <v>201284.66675574559</v>
      </c>
      <c r="BC24" s="1203">
        <v>1612445.094</v>
      </c>
      <c r="BD24" s="1198"/>
      <c r="BE24" s="1198"/>
    </row>
    <row r="25" spans="1:57" s="1193" customFormat="1">
      <c r="A25" s="1194" t="s">
        <v>1121</v>
      </c>
      <c r="B25" s="1195">
        <v>5515276.2659999998</v>
      </c>
      <c r="C25" s="1196">
        <v>535411.71084981295</v>
      </c>
      <c r="D25" s="1197">
        <v>7518786.8890000004</v>
      </c>
      <c r="E25" s="1195">
        <v>20699.365000000002</v>
      </c>
      <c r="F25" s="1196">
        <v>5837.0534473543557</v>
      </c>
      <c r="G25" s="1197">
        <v>42541.618999999999</v>
      </c>
      <c r="H25" s="1195">
        <v>2455831.148</v>
      </c>
      <c r="I25" s="1196">
        <v>441646.54543025116</v>
      </c>
      <c r="J25" s="1197">
        <v>4108472.5219999999</v>
      </c>
      <c r="K25" s="1195">
        <v>234983.29199999999</v>
      </c>
      <c r="L25" s="1196">
        <v>34900.725547835384</v>
      </c>
      <c r="M25" s="1197">
        <v>365581.80800000002</v>
      </c>
      <c r="N25" s="1195">
        <v>518964.63299999997</v>
      </c>
      <c r="O25" s="1196">
        <v>117981.05852485301</v>
      </c>
      <c r="P25" s="1197">
        <v>960449.755</v>
      </c>
      <c r="Q25" s="1195">
        <v>1359581.706</v>
      </c>
      <c r="R25" s="1196">
        <v>256479.97701763763</v>
      </c>
      <c r="S25" s="1197">
        <v>2319329.7799999998</v>
      </c>
      <c r="T25" s="1195">
        <v>9774.2540000000008</v>
      </c>
      <c r="U25" s="1196">
        <v>10363.287546766434</v>
      </c>
      <c r="V25" s="1197">
        <v>48553.675999999999</v>
      </c>
      <c r="W25" s="1195">
        <v>1097664.4240000001</v>
      </c>
      <c r="X25" s="1196">
        <v>233591.23142704437</v>
      </c>
      <c r="Y25" s="1197">
        <v>1971762.8130000001</v>
      </c>
      <c r="Z25" s="1195">
        <v>3022.6370000000002</v>
      </c>
      <c r="AA25" s="1196">
        <v>94.295296632816672</v>
      </c>
      <c r="AB25" s="1197">
        <v>3375.491</v>
      </c>
      <c r="AC25" s="1195">
        <v>34224.14</v>
      </c>
      <c r="AD25" s="1196">
        <v>14533.159005879208</v>
      </c>
      <c r="AE25" s="1197">
        <v>88607.221999999994</v>
      </c>
      <c r="AF25" s="1195">
        <v>51.847000000000001</v>
      </c>
      <c r="AG25" s="1196">
        <v>0</v>
      </c>
      <c r="AH25" s="1197">
        <v>51.847000000000001</v>
      </c>
      <c r="AI25" s="1195">
        <v>138572.701</v>
      </c>
      <c r="AJ25" s="1196">
        <v>43987.753874933187</v>
      </c>
      <c r="AK25" s="1197">
        <v>303174.87599999999</v>
      </c>
      <c r="AL25" s="1195">
        <v>0</v>
      </c>
      <c r="AM25" s="1196">
        <v>0</v>
      </c>
      <c r="AN25" s="1197">
        <v>0</v>
      </c>
      <c r="AO25" s="1195">
        <v>18797.628000000001</v>
      </c>
      <c r="AP25" s="1196">
        <v>521.84820951362906</v>
      </c>
      <c r="AQ25" s="1197">
        <v>20750.383999999998</v>
      </c>
      <c r="AR25" s="1195">
        <v>0</v>
      </c>
      <c r="AS25" s="1196">
        <v>0</v>
      </c>
      <c r="AT25" s="1197">
        <v>0</v>
      </c>
      <c r="AU25" s="1195">
        <v>0</v>
      </c>
      <c r="AV25" s="1196">
        <v>0</v>
      </c>
      <c r="AW25" s="1197">
        <v>0</v>
      </c>
      <c r="AX25" s="1195">
        <v>0</v>
      </c>
      <c r="AY25" s="1196">
        <v>0</v>
      </c>
      <c r="AZ25" s="1197">
        <v>0</v>
      </c>
      <c r="BA25" s="1195">
        <v>11407444.047</v>
      </c>
      <c r="BB25" s="1196">
        <v>1695348.6477819348</v>
      </c>
      <c r="BC25" s="1197">
        <v>17751438.688000001</v>
      </c>
      <c r="BD25" s="1198"/>
      <c r="BE25" s="1198"/>
    </row>
    <row r="26" spans="1:57" s="1193" customFormat="1">
      <c r="A26" s="1199" t="s">
        <v>1117</v>
      </c>
      <c r="B26" s="1200">
        <v>1270.79</v>
      </c>
      <c r="C26" s="1201">
        <v>527.79770176376269</v>
      </c>
      <c r="D26" s="1202">
        <v>3245.8090000000002</v>
      </c>
      <c r="E26" s="1200">
        <v>6.45</v>
      </c>
      <c r="F26" s="1201">
        <v>0</v>
      </c>
      <c r="G26" s="1202">
        <v>6.45</v>
      </c>
      <c r="H26" s="1200">
        <v>3037.2849999999999</v>
      </c>
      <c r="I26" s="1201">
        <v>600.16274719401395</v>
      </c>
      <c r="J26" s="1202">
        <v>5283.0950000000003</v>
      </c>
      <c r="K26" s="1200">
        <v>264.53199999999998</v>
      </c>
      <c r="L26" s="1201">
        <v>15.312934259754142</v>
      </c>
      <c r="M26" s="1202">
        <v>321.83300000000003</v>
      </c>
      <c r="N26" s="1200">
        <v>6866.2060000000001</v>
      </c>
      <c r="O26" s="1201">
        <v>222.02030999465526</v>
      </c>
      <c r="P26" s="1202">
        <v>7697.0069999999996</v>
      </c>
      <c r="Q26" s="1200">
        <v>1501.548</v>
      </c>
      <c r="R26" s="1201">
        <v>66.415553180117584</v>
      </c>
      <c r="S26" s="1202">
        <v>1750.075</v>
      </c>
      <c r="T26" s="1200">
        <v>0</v>
      </c>
      <c r="U26" s="1201">
        <v>0</v>
      </c>
      <c r="V26" s="1202">
        <v>0</v>
      </c>
      <c r="W26" s="1200">
        <v>4452.0739999999996</v>
      </c>
      <c r="X26" s="1201">
        <v>878.92223409941209</v>
      </c>
      <c r="Y26" s="1202">
        <v>7741.0020000000004</v>
      </c>
      <c r="Z26" s="1200">
        <v>0</v>
      </c>
      <c r="AA26" s="1201">
        <v>0</v>
      </c>
      <c r="AB26" s="1202">
        <v>0</v>
      </c>
      <c r="AC26" s="1200">
        <v>0</v>
      </c>
      <c r="AD26" s="1201">
        <v>0</v>
      </c>
      <c r="AE26" s="1202">
        <v>0</v>
      </c>
      <c r="AF26" s="1200">
        <v>0</v>
      </c>
      <c r="AG26" s="1201">
        <v>0</v>
      </c>
      <c r="AH26" s="1202">
        <v>0</v>
      </c>
      <c r="AI26" s="1200">
        <v>897.90599999999995</v>
      </c>
      <c r="AJ26" s="1201">
        <v>7.4441475146980229</v>
      </c>
      <c r="AK26" s="1202">
        <v>925.76300000000003</v>
      </c>
      <c r="AL26" s="1200">
        <v>0</v>
      </c>
      <c r="AM26" s="1201">
        <v>0</v>
      </c>
      <c r="AN26" s="1202">
        <v>0</v>
      </c>
      <c r="AO26" s="1200">
        <v>0</v>
      </c>
      <c r="AP26" s="1201">
        <v>0</v>
      </c>
      <c r="AQ26" s="1202">
        <v>0</v>
      </c>
      <c r="AR26" s="1200">
        <v>0</v>
      </c>
      <c r="AS26" s="1201">
        <v>0</v>
      </c>
      <c r="AT26" s="1202">
        <v>0</v>
      </c>
      <c r="AU26" s="1200">
        <v>0</v>
      </c>
      <c r="AV26" s="1201">
        <v>0</v>
      </c>
      <c r="AW26" s="1202">
        <v>0</v>
      </c>
      <c r="AX26" s="1200">
        <v>0</v>
      </c>
      <c r="AY26" s="1201">
        <v>0</v>
      </c>
      <c r="AZ26" s="1202">
        <v>0</v>
      </c>
      <c r="BA26" s="1200">
        <v>18296.794999999998</v>
      </c>
      <c r="BB26" s="1201">
        <v>2318.0764297167289</v>
      </c>
      <c r="BC26" s="1203">
        <v>26971.037</v>
      </c>
      <c r="BD26" s="1198"/>
      <c r="BE26" s="1198"/>
    </row>
    <row r="27" spans="1:57" s="1193" customFormat="1">
      <c r="A27" s="1199" t="s">
        <v>790</v>
      </c>
      <c r="B27" s="1200">
        <v>81718.395000000004</v>
      </c>
      <c r="C27" s="1202">
        <v>1221.5825761624801</v>
      </c>
      <c r="D27" s="1202">
        <v>86289.558000000005</v>
      </c>
      <c r="E27" s="1200">
        <v>0</v>
      </c>
      <c r="F27" s="1202">
        <v>0</v>
      </c>
      <c r="G27" s="1202">
        <v>0</v>
      </c>
      <c r="H27" s="1200">
        <v>11131.221</v>
      </c>
      <c r="I27" s="1202">
        <v>973.07723142704435</v>
      </c>
      <c r="J27" s="1202">
        <v>14772.477000000001</v>
      </c>
      <c r="K27" s="1200">
        <v>267.36500000000001</v>
      </c>
      <c r="L27" s="1202">
        <v>61.122394441475144</v>
      </c>
      <c r="M27" s="1202">
        <v>496.08600000000001</v>
      </c>
      <c r="N27" s="1200">
        <v>1169.0909999999999</v>
      </c>
      <c r="O27" s="1202">
        <v>28.285141635489044</v>
      </c>
      <c r="P27" s="1202">
        <v>1274.9349999999999</v>
      </c>
      <c r="Q27" s="1200">
        <v>490.50900000000001</v>
      </c>
      <c r="R27" s="1202">
        <v>188.15686798503472</v>
      </c>
      <c r="S27" s="1202">
        <v>1194.5930000000001</v>
      </c>
      <c r="T27" s="1200">
        <v>196.00800000000001</v>
      </c>
      <c r="U27" s="1202">
        <v>29.766435061464456</v>
      </c>
      <c r="V27" s="1202">
        <v>307.39400000000001</v>
      </c>
      <c r="W27" s="1200">
        <v>262.33300000000003</v>
      </c>
      <c r="X27" s="1202">
        <v>116.68546231961518</v>
      </c>
      <c r="Y27" s="1202">
        <v>698.971</v>
      </c>
      <c r="Z27" s="1200">
        <v>0</v>
      </c>
      <c r="AA27" s="1202">
        <v>0</v>
      </c>
      <c r="AB27" s="1202">
        <v>0</v>
      </c>
      <c r="AC27" s="1200">
        <v>0</v>
      </c>
      <c r="AD27" s="1202">
        <v>0</v>
      </c>
      <c r="AE27" s="1202">
        <v>0</v>
      </c>
      <c r="AF27" s="1200">
        <v>0</v>
      </c>
      <c r="AG27" s="1202">
        <v>0</v>
      </c>
      <c r="AH27" s="1202">
        <v>0</v>
      </c>
      <c r="AI27" s="1200">
        <v>0</v>
      </c>
      <c r="AJ27" s="1202">
        <v>0</v>
      </c>
      <c r="AK27" s="1202">
        <v>0</v>
      </c>
      <c r="AL27" s="1200">
        <v>0</v>
      </c>
      <c r="AM27" s="1202">
        <v>0</v>
      </c>
      <c r="AN27" s="1202">
        <v>0</v>
      </c>
      <c r="AO27" s="1200">
        <v>0</v>
      </c>
      <c r="AP27" s="1202">
        <v>0</v>
      </c>
      <c r="AQ27" s="1202">
        <v>0</v>
      </c>
      <c r="AR27" s="1200">
        <v>0</v>
      </c>
      <c r="AS27" s="1202">
        <v>0</v>
      </c>
      <c r="AT27" s="1202">
        <v>0</v>
      </c>
      <c r="AU27" s="1200">
        <v>0</v>
      </c>
      <c r="AV27" s="1202">
        <v>0</v>
      </c>
      <c r="AW27" s="1202">
        <v>0</v>
      </c>
      <c r="AX27" s="1200">
        <v>0</v>
      </c>
      <c r="AY27" s="1202">
        <v>0</v>
      </c>
      <c r="AZ27" s="1202">
        <v>0</v>
      </c>
      <c r="BA27" s="1200">
        <v>95234.926999999996</v>
      </c>
      <c r="BB27" s="1202">
        <v>2618.6766435061463</v>
      </c>
      <c r="BC27" s="1203">
        <v>105034.015</v>
      </c>
      <c r="BD27" s="1198"/>
      <c r="BE27" s="1198"/>
    </row>
    <row r="28" spans="1:57" s="1193" customFormat="1">
      <c r="A28" s="1199" t="s">
        <v>124</v>
      </c>
      <c r="B28" s="1200">
        <v>105683.15</v>
      </c>
      <c r="C28" s="1202">
        <v>18408.41154462854</v>
      </c>
      <c r="D28" s="1202">
        <v>174567.42600000001</v>
      </c>
      <c r="E28" s="1200">
        <v>52.463999999999999</v>
      </c>
      <c r="F28" s="1202">
        <v>137.77097808658471</v>
      </c>
      <c r="G28" s="1202">
        <v>568.00400000000002</v>
      </c>
      <c r="H28" s="1200">
        <v>245572.079</v>
      </c>
      <c r="I28" s="1202">
        <v>68042.643506146444</v>
      </c>
      <c r="J28" s="1202">
        <v>500187.652</v>
      </c>
      <c r="K28" s="1200">
        <v>14979.036</v>
      </c>
      <c r="L28" s="1202">
        <v>1100.7704436130412</v>
      </c>
      <c r="M28" s="1202">
        <v>19098.118999999999</v>
      </c>
      <c r="N28" s="1200">
        <v>20870.043000000001</v>
      </c>
      <c r="O28" s="1202">
        <v>9376.2701763762689</v>
      </c>
      <c r="P28" s="1202">
        <v>55956.046999999999</v>
      </c>
      <c r="Q28" s="1200">
        <v>78809.104000000007</v>
      </c>
      <c r="R28" s="1202">
        <v>14890.800374131481</v>
      </c>
      <c r="S28" s="1202">
        <v>134530.48000000001</v>
      </c>
      <c r="T28" s="1200">
        <v>0</v>
      </c>
      <c r="U28" s="1202">
        <v>0</v>
      </c>
      <c r="V28" s="1202">
        <v>0</v>
      </c>
      <c r="W28" s="1200">
        <v>124228.70600000001</v>
      </c>
      <c r="X28" s="1202">
        <v>28464.10529128808</v>
      </c>
      <c r="Y28" s="1202">
        <v>230741.38800000001</v>
      </c>
      <c r="Z28" s="1200">
        <v>0</v>
      </c>
      <c r="AA28" s="1202">
        <v>0</v>
      </c>
      <c r="AB28" s="1202">
        <v>0</v>
      </c>
      <c r="AC28" s="1200">
        <v>0</v>
      </c>
      <c r="AD28" s="1202">
        <v>0</v>
      </c>
      <c r="AE28" s="1202">
        <v>0</v>
      </c>
      <c r="AF28" s="1200">
        <v>0</v>
      </c>
      <c r="AG28" s="1202">
        <v>0</v>
      </c>
      <c r="AH28" s="1202">
        <v>0</v>
      </c>
      <c r="AI28" s="1200">
        <v>531.34500000000003</v>
      </c>
      <c r="AJ28" s="1202">
        <v>43.014698022447895</v>
      </c>
      <c r="AK28" s="1202">
        <v>692.30600000000004</v>
      </c>
      <c r="AL28" s="1200">
        <v>0</v>
      </c>
      <c r="AM28" s="1202">
        <v>0</v>
      </c>
      <c r="AN28" s="1202">
        <v>0</v>
      </c>
      <c r="AO28" s="1200">
        <v>0</v>
      </c>
      <c r="AP28" s="1202">
        <v>0</v>
      </c>
      <c r="AQ28" s="1202">
        <v>0</v>
      </c>
      <c r="AR28" s="1200">
        <v>0</v>
      </c>
      <c r="AS28" s="1202">
        <v>0</v>
      </c>
      <c r="AT28" s="1202">
        <v>0</v>
      </c>
      <c r="AU28" s="1200">
        <v>0</v>
      </c>
      <c r="AV28" s="1202">
        <v>0</v>
      </c>
      <c r="AW28" s="1202">
        <v>0</v>
      </c>
      <c r="AX28" s="1200">
        <v>0</v>
      </c>
      <c r="AY28" s="1202">
        <v>0</v>
      </c>
      <c r="AZ28" s="1202">
        <v>0</v>
      </c>
      <c r="BA28" s="1200">
        <v>590725.93099999998</v>
      </c>
      <c r="BB28" s="1202">
        <v>140463.78781400318</v>
      </c>
      <c r="BC28" s="1203">
        <v>1116341.426</v>
      </c>
      <c r="BD28" s="1198"/>
      <c r="BE28" s="1198"/>
    </row>
    <row r="29" spans="1:57" s="1193" customFormat="1">
      <c r="A29" s="1199" t="s">
        <v>134</v>
      </c>
      <c r="B29" s="1200">
        <v>4621614.7860000003</v>
      </c>
      <c r="C29" s="1202">
        <v>333507.93853554252</v>
      </c>
      <c r="D29" s="1202">
        <v>5869601.4929999998</v>
      </c>
      <c r="E29" s="1200">
        <v>18269.722000000002</v>
      </c>
      <c r="F29" s="1202">
        <v>2026.4150187065741</v>
      </c>
      <c r="G29" s="1202">
        <v>25852.567999999999</v>
      </c>
      <c r="H29" s="1200">
        <v>1831086.5930000001</v>
      </c>
      <c r="I29" s="1202">
        <v>229707.21432389095</v>
      </c>
      <c r="J29" s="1202">
        <v>2690650.9890000001</v>
      </c>
      <c r="K29" s="1200">
        <v>77474.252999999997</v>
      </c>
      <c r="L29" s="1202">
        <v>12503.850881881348</v>
      </c>
      <c r="M29" s="1202">
        <v>124263.664</v>
      </c>
      <c r="N29" s="1200">
        <v>353257.761</v>
      </c>
      <c r="O29" s="1202">
        <v>46928.543559593796</v>
      </c>
      <c r="P29" s="1202">
        <v>528864.37199999997</v>
      </c>
      <c r="Q29" s="1200">
        <v>1165116.5290000001</v>
      </c>
      <c r="R29" s="1202">
        <v>206821.42757883485</v>
      </c>
      <c r="S29" s="1202">
        <v>1939042.3119999999</v>
      </c>
      <c r="T29" s="1200">
        <v>0</v>
      </c>
      <c r="U29" s="1202">
        <v>10000</v>
      </c>
      <c r="V29" s="1202">
        <v>37420</v>
      </c>
      <c r="W29" s="1200">
        <v>731677.36600000004</v>
      </c>
      <c r="X29" s="1202">
        <v>149113.43586317476</v>
      </c>
      <c r="Y29" s="1202">
        <v>1289659.844</v>
      </c>
      <c r="Z29" s="1200">
        <v>3022.6370000000002</v>
      </c>
      <c r="AA29" s="1202">
        <v>94.295296632816672</v>
      </c>
      <c r="AB29" s="1202">
        <v>3375.491</v>
      </c>
      <c r="AC29" s="1200">
        <v>28720.54</v>
      </c>
      <c r="AD29" s="1202">
        <v>6861.1699625868523</v>
      </c>
      <c r="AE29" s="1202">
        <v>54395.038999999997</v>
      </c>
      <c r="AF29" s="1200">
        <v>51.847000000000001</v>
      </c>
      <c r="AG29" s="1202">
        <v>0</v>
      </c>
      <c r="AH29" s="1202">
        <v>51.847000000000001</v>
      </c>
      <c r="AI29" s="1200">
        <v>68787.904999999999</v>
      </c>
      <c r="AJ29" s="1202">
        <v>40977.774986638164</v>
      </c>
      <c r="AK29" s="1202">
        <v>222126.739</v>
      </c>
      <c r="AL29" s="1200">
        <v>0</v>
      </c>
      <c r="AM29" s="1202">
        <v>0</v>
      </c>
      <c r="AN29" s="1202">
        <v>0</v>
      </c>
      <c r="AO29" s="1200">
        <v>18797.628000000001</v>
      </c>
      <c r="AP29" s="1202">
        <v>521.84820951362906</v>
      </c>
      <c r="AQ29" s="1202">
        <v>20750.383999999998</v>
      </c>
      <c r="AR29" s="1200">
        <v>0</v>
      </c>
      <c r="AS29" s="1202">
        <v>0</v>
      </c>
      <c r="AT29" s="1202">
        <v>0</v>
      </c>
      <c r="AU29" s="1200">
        <v>0</v>
      </c>
      <c r="AV29" s="1202">
        <v>0</v>
      </c>
      <c r="AW29" s="1202">
        <v>0</v>
      </c>
      <c r="AX29" s="1200">
        <v>0</v>
      </c>
      <c r="AY29" s="1202">
        <v>0</v>
      </c>
      <c r="AZ29" s="1202">
        <v>0</v>
      </c>
      <c r="BA29" s="1200">
        <v>8917877.5739999991</v>
      </c>
      <c r="BB29" s="1202">
        <v>1039063.91555318</v>
      </c>
      <c r="BC29" s="1203">
        <v>12806054.747</v>
      </c>
      <c r="BD29" s="1198"/>
      <c r="BE29" s="1198"/>
    </row>
    <row r="30" spans="1:57" s="1193" customFormat="1">
      <c r="A30" s="1199" t="s">
        <v>710</v>
      </c>
      <c r="B30" s="1200">
        <v>0</v>
      </c>
      <c r="C30" s="1202">
        <v>0</v>
      </c>
      <c r="D30" s="1202">
        <v>0</v>
      </c>
      <c r="E30" s="1200">
        <v>0</v>
      </c>
      <c r="F30" s="1202">
        <v>0</v>
      </c>
      <c r="G30" s="1202">
        <v>0</v>
      </c>
      <c r="H30" s="1200">
        <v>2913.2510000000002</v>
      </c>
      <c r="I30" s="1202">
        <v>1961.0539818278996</v>
      </c>
      <c r="J30" s="1202">
        <v>10251.514999999999</v>
      </c>
      <c r="K30" s="1200">
        <v>0</v>
      </c>
      <c r="L30" s="1202">
        <v>0</v>
      </c>
      <c r="M30" s="1202">
        <v>0</v>
      </c>
      <c r="N30" s="1200">
        <v>7995.1390000000001</v>
      </c>
      <c r="O30" s="1202">
        <v>1908.3829502939604</v>
      </c>
      <c r="P30" s="1202">
        <v>15136.308999999999</v>
      </c>
      <c r="Q30" s="1200">
        <v>9.3000000000000007</v>
      </c>
      <c r="R30" s="1202">
        <v>0</v>
      </c>
      <c r="S30" s="1202">
        <v>9.3000000000000007</v>
      </c>
      <c r="T30" s="1200">
        <v>9578.2450000000008</v>
      </c>
      <c r="U30" s="1202">
        <v>333.52111170497062</v>
      </c>
      <c r="V30" s="1202">
        <v>10826.281999999999</v>
      </c>
      <c r="W30" s="1200">
        <v>0</v>
      </c>
      <c r="X30" s="1202">
        <v>0</v>
      </c>
      <c r="Y30" s="1202">
        <v>0</v>
      </c>
      <c r="Z30" s="1200">
        <v>0</v>
      </c>
      <c r="AA30" s="1202">
        <v>0</v>
      </c>
      <c r="AB30" s="1202">
        <v>0</v>
      </c>
      <c r="AC30" s="1200">
        <v>0</v>
      </c>
      <c r="AD30" s="1202">
        <v>0</v>
      </c>
      <c r="AE30" s="1202">
        <v>0</v>
      </c>
      <c r="AF30" s="1200">
        <v>0</v>
      </c>
      <c r="AG30" s="1202">
        <v>0</v>
      </c>
      <c r="AH30" s="1202">
        <v>0</v>
      </c>
      <c r="AI30" s="1200">
        <v>3117.88</v>
      </c>
      <c r="AJ30" s="1202">
        <v>423.14617851416358</v>
      </c>
      <c r="AK30" s="1202">
        <v>4701.2929999999997</v>
      </c>
      <c r="AL30" s="1200">
        <v>0</v>
      </c>
      <c r="AM30" s="1202">
        <v>0</v>
      </c>
      <c r="AN30" s="1202">
        <v>0</v>
      </c>
      <c r="AO30" s="1200">
        <v>0</v>
      </c>
      <c r="AP30" s="1202">
        <v>0</v>
      </c>
      <c r="AQ30" s="1202">
        <v>0</v>
      </c>
      <c r="AR30" s="1200">
        <v>0</v>
      </c>
      <c r="AS30" s="1202">
        <v>0</v>
      </c>
      <c r="AT30" s="1202">
        <v>0</v>
      </c>
      <c r="AU30" s="1200">
        <v>0</v>
      </c>
      <c r="AV30" s="1202">
        <v>0</v>
      </c>
      <c r="AW30" s="1202">
        <v>0</v>
      </c>
      <c r="AX30" s="1200">
        <v>0</v>
      </c>
      <c r="AY30" s="1202">
        <v>0</v>
      </c>
      <c r="AZ30" s="1202">
        <v>0</v>
      </c>
      <c r="BA30" s="1200">
        <v>23613.816999999999</v>
      </c>
      <c r="BB30" s="1202">
        <v>4626.1044895777668</v>
      </c>
      <c r="BC30" s="1203">
        <v>40924.701000000001</v>
      </c>
      <c r="BD30" s="1198"/>
      <c r="BE30" s="1198"/>
    </row>
    <row r="31" spans="1:57" s="1193" customFormat="1">
      <c r="A31" s="1199" t="s">
        <v>791</v>
      </c>
      <c r="B31" s="1200">
        <v>339897.19699999999</v>
      </c>
      <c r="C31" s="1202">
        <v>71201.725013361836</v>
      </c>
      <c r="D31" s="1202">
        <v>606334.05200000003</v>
      </c>
      <c r="E31" s="1200">
        <v>603.30200000000002</v>
      </c>
      <c r="F31" s="1202">
        <v>1795.3976483164083</v>
      </c>
      <c r="G31" s="1202">
        <v>7321.68</v>
      </c>
      <c r="H31" s="1200">
        <v>94080.56</v>
      </c>
      <c r="I31" s="1202">
        <v>55125.48289684661</v>
      </c>
      <c r="J31" s="1202">
        <v>300360.11800000002</v>
      </c>
      <c r="K31" s="1200">
        <v>3668.444</v>
      </c>
      <c r="L31" s="1202">
        <v>81.632282202031007</v>
      </c>
      <c r="M31" s="1202">
        <v>3973.913</v>
      </c>
      <c r="N31" s="1200">
        <v>29698.484</v>
      </c>
      <c r="O31" s="1202">
        <v>25294.891501870658</v>
      </c>
      <c r="P31" s="1202">
        <v>124351.96799999999</v>
      </c>
      <c r="Q31" s="1200">
        <v>76533.75</v>
      </c>
      <c r="R31" s="1202">
        <v>12190.30464991983</v>
      </c>
      <c r="S31" s="1202">
        <v>122149.871</v>
      </c>
      <c r="T31" s="1200">
        <v>0</v>
      </c>
      <c r="U31" s="1202">
        <v>0</v>
      </c>
      <c r="V31" s="1202">
        <v>0</v>
      </c>
      <c r="W31" s="1200">
        <v>38603.046000000002</v>
      </c>
      <c r="X31" s="1202">
        <v>5545.0892570817741</v>
      </c>
      <c r="Y31" s="1202">
        <v>59352.77</v>
      </c>
      <c r="Z31" s="1200">
        <v>0</v>
      </c>
      <c r="AA31" s="1202">
        <v>0</v>
      </c>
      <c r="AB31" s="1202">
        <v>0</v>
      </c>
      <c r="AC31" s="1200">
        <v>40.073999999999998</v>
      </c>
      <c r="AD31" s="1202">
        <v>3408.0424906467133</v>
      </c>
      <c r="AE31" s="1202">
        <v>12792.97</v>
      </c>
      <c r="AF31" s="1200">
        <v>0</v>
      </c>
      <c r="AG31" s="1202">
        <v>0</v>
      </c>
      <c r="AH31" s="1202">
        <v>0</v>
      </c>
      <c r="AI31" s="1200">
        <v>57061.394999999997</v>
      </c>
      <c r="AJ31" s="1202">
        <v>1112.1598075895245</v>
      </c>
      <c r="AK31" s="1202">
        <v>61223.097000000002</v>
      </c>
      <c r="AL31" s="1200">
        <v>0</v>
      </c>
      <c r="AM31" s="1202">
        <v>0</v>
      </c>
      <c r="AN31" s="1202">
        <v>0</v>
      </c>
      <c r="AO31" s="1200">
        <v>0</v>
      </c>
      <c r="AP31" s="1202">
        <v>0</v>
      </c>
      <c r="AQ31" s="1202">
        <v>0</v>
      </c>
      <c r="AR31" s="1200">
        <v>0</v>
      </c>
      <c r="AS31" s="1202">
        <v>0</v>
      </c>
      <c r="AT31" s="1202">
        <v>0</v>
      </c>
      <c r="AU31" s="1200">
        <v>0</v>
      </c>
      <c r="AV31" s="1202">
        <v>0</v>
      </c>
      <c r="AW31" s="1202">
        <v>0</v>
      </c>
      <c r="AX31" s="1200">
        <v>0</v>
      </c>
      <c r="AY31" s="1202">
        <v>0</v>
      </c>
      <c r="AZ31" s="1202">
        <v>0</v>
      </c>
      <c r="BA31" s="1200">
        <v>640186.25600000005</v>
      </c>
      <c r="BB31" s="1202">
        <v>175754.72661678249</v>
      </c>
      <c r="BC31" s="1203">
        <v>1297860.4439999999</v>
      </c>
      <c r="BD31" s="1198"/>
      <c r="BE31" s="1198"/>
    </row>
    <row r="32" spans="1:57" s="1193" customFormat="1">
      <c r="A32" s="1199" t="s">
        <v>792</v>
      </c>
      <c r="B32" s="1200">
        <v>35029.603000000003</v>
      </c>
      <c r="C32" s="1202">
        <v>85503.061731694281</v>
      </c>
      <c r="D32" s="1202">
        <v>354982.06</v>
      </c>
      <c r="E32" s="1200">
        <v>1767.4259999999999</v>
      </c>
      <c r="F32" s="1202">
        <v>1877.4692677712453</v>
      </c>
      <c r="G32" s="1202">
        <v>8792.9159999999993</v>
      </c>
      <c r="H32" s="1200">
        <v>47178.633000000002</v>
      </c>
      <c r="I32" s="1202">
        <v>66158.0994120791</v>
      </c>
      <c r="J32" s="1202">
        <v>294742.24099999998</v>
      </c>
      <c r="K32" s="1200">
        <v>16005.81</v>
      </c>
      <c r="L32" s="1202">
        <v>15562.37840726884</v>
      </c>
      <c r="M32" s="1202">
        <v>74240.231</v>
      </c>
      <c r="N32" s="1200">
        <v>26342.444</v>
      </c>
      <c r="O32" s="1202">
        <v>34222.664083377873</v>
      </c>
      <c r="P32" s="1202">
        <v>154403.65400000001</v>
      </c>
      <c r="Q32" s="1200">
        <v>28938.02</v>
      </c>
      <c r="R32" s="1202">
        <v>22141.603687867449</v>
      </c>
      <c r="S32" s="1202">
        <v>111791.901</v>
      </c>
      <c r="T32" s="1200">
        <v>0</v>
      </c>
      <c r="U32" s="1202">
        <v>0</v>
      </c>
      <c r="V32" s="1202">
        <v>0</v>
      </c>
      <c r="W32" s="1200">
        <v>4346.2420000000002</v>
      </c>
      <c r="X32" s="1202">
        <v>27804.347675040088</v>
      </c>
      <c r="Y32" s="1202">
        <v>108390.11199999999</v>
      </c>
      <c r="Z32" s="1200">
        <v>0</v>
      </c>
      <c r="AA32" s="1202">
        <v>0</v>
      </c>
      <c r="AB32" s="1202">
        <v>0</v>
      </c>
      <c r="AC32" s="1200">
        <v>787.91499999999996</v>
      </c>
      <c r="AD32" s="1202">
        <v>691.96499198289689</v>
      </c>
      <c r="AE32" s="1202">
        <v>3377.248</v>
      </c>
      <c r="AF32" s="1200">
        <v>0</v>
      </c>
      <c r="AG32" s="1202">
        <v>0</v>
      </c>
      <c r="AH32" s="1202">
        <v>0</v>
      </c>
      <c r="AI32" s="1200">
        <v>5036.8</v>
      </c>
      <c r="AJ32" s="1202">
        <v>416.95857830037414</v>
      </c>
      <c r="AK32" s="1202">
        <v>6597.0590000000002</v>
      </c>
      <c r="AL32" s="1200">
        <v>0</v>
      </c>
      <c r="AM32" s="1202">
        <v>0</v>
      </c>
      <c r="AN32" s="1202">
        <v>0</v>
      </c>
      <c r="AO32" s="1200">
        <v>0</v>
      </c>
      <c r="AP32" s="1202">
        <v>0</v>
      </c>
      <c r="AQ32" s="1202">
        <v>0</v>
      </c>
      <c r="AR32" s="1200">
        <v>0</v>
      </c>
      <c r="AS32" s="1202">
        <v>0</v>
      </c>
      <c r="AT32" s="1202">
        <v>0</v>
      </c>
      <c r="AU32" s="1200">
        <v>0</v>
      </c>
      <c r="AV32" s="1202">
        <v>0</v>
      </c>
      <c r="AW32" s="1202">
        <v>0</v>
      </c>
      <c r="AX32" s="1200">
        <v>0</v>
      </c>
      <c r="AY32" s="1202">
        <v>0</v>
      </c>
      <c r="AZ32" s="1202">
        <v>0</v>
      </c>
      <c r="BA32" s="1200">
        <v>165432.89600000001</v>
      </c>
      <c r="BB32" s="1202">
        <v>254378.54890432925</v>
      </c>
      <c r="BC32" s="1203">
        <v>1117317.426</v>
      </c>
      <c r="BD32" s="1198"/>
      <c r="BE32" s="1198"/>
    </row>
    <row r="33" spans="1:57" s="1193" customFormat="1">
      <c r="A33" s="1199" t="s">
        <v>1122</v>
      </c>
      <c r="B33" s="1200">
        <v>330062.34299999999</v>
      </c>
      <c r="C33" s="1202">
        <v>25041.193212185997</v>
      </c>
      <c r="D33" s="1202">
        <v>423766.48800000001</v>
      </c>
      <c r="E33" s="1200">
        <v>0</v>
      </c>
      <c r="F33" s="1202">
        <v>0</v>
      </c>
      <c r="G33" s="1202">
        <v>0</v>
      </c>
      <c r="H33" s="1200">
        <v>220831.522</v>
      </c>
      <c r="I33" s="1202">
        <v>19078.810529128808</v>
      </c>
      <c r="J33" s="1202">
        <v>292224.43199999997</v>
      </c>
      <c r="K33" s="1200">
        <v>122323.84699999999</v>
      </c>
      <c r="L33" s="1202">
        <v>5575.6576696953507</v>
      </c>
      <c r="M33" s="1202">
        <v>143187.959</v>
      </c>
      <c r="N33" s="1200">
        <v>72765.460000000006</v>
      </c>
      <c r="O33" s="1202">
        <v>0</v>
      </c>
      <c r="P33" s="1202">
        <v>72765.460000000006</v>
      </c>
      <c r="Q33" s="1200">
        <v>8182.9409999999998</v>
      </c>
      <c r="R33" s="1202">
        <v>181.26750400855158</v>
      </c>
      <c r="S33" s="1202">
        <v>8861.2450000000008</v>
      </c>
      <c r="T33" s="1200">
        <v>0</v>
      </c>
      <c r="U33" s="1202">
        <v>0</v>
      </c>
      <c r="V33" s="1202">
        <v>0</v>
      </c>
      <c r="W33" s="1200">
        <v>194094.65299999999</v>
      </c>
      <c r="X33" s="1202">
        <v>21668.644842330305</v>
      </c>
      <c r="Y33" s="1202">
        <v>275178.723</v>
      </c>
      <c r="Z33" s="1200">
        <v>0</v>
      </c>
      <c r="AA33" s="1202">
        <v>0</v>
      </c>
      <c r="AB33" s="1202">
        <v>0</v>
      </c>
      <c r="AC33" s="1200">
        <v>4675.6090000000004</v>
      </c>
      <c r="AD33" s="1202">
        <v>3571.9812934259753</v>
      </c>
      <c r="AE33" s="1202">
        <v>18041.963</v>
      </c>
      <c r="AF33" s="1200">
        <v>0</v>
      </c>
      <c r="AG33" s="1202">
        <v>0</v>
      </c>
      <c r="AH33" s="1202">
        <v>0</v>
      </c>
      <c r="AI33" s="1200">
        <v>3139.4690000000001</v>
      </c>
      <c r="AJ33" s="1202">
        <v>1007.2544094067345</v>
      </c>
      <c r="AK33" s="1202">
        <v>6908.616</v>
      </c>
      <c r="AL33" s="1200">
        <v>0</v>
      </c>
      <c r="AM33" s="1202">
        <v>0</v>
      </c>
      <c r="AN33" s="1202">
        <v>0</v>
      </c>
      <c r="AO33" s="1200">
        <v>0</v>
      </c>
      <c r="AP33" s="1202">
        <v>0</v>
      </c>
      <c r="AQ33" s="1202">
        <v>0</v>
      </c>
      <c r="AR33" s="1200">
        <v>0</v>
      </c>
      <c r="AS33" s="1202">
        <v>0</v>
      </c>
      <c r="AT33" s="1202">
        <v>0</v>
      </c>
      <c r="AU33" s="1200">
        <v>0</v>
      </c>
      <c r="AV33" s="1202">
        <v>0</v>
      </c>
      <c r="AW33" s="1202">
        <v>0</v>
      </c>
      <c r="AX33" s="1200">
        <v>0</v>
      </c>
      <c r="AY33" s="1202">
        <v>0</v>
      </c>
      <c r="AZ33" s="1202">
        <v>0</v>
      </c>
      <c r="BA33" s="1200">
        <v>956075.848</v>
      </c>
      <c r="BB33" s="1202">
        <v>76124.810261892024</v>
      </c>
      <c r="BC33" s="1203">
        <v>1240934.889</v>
      </c>
      <c r="BD33" s="1198"/>
      <c r="BE33" s="1198"/>
    </row>
    <row r="34" spans="1:57" s="1193" customFormat="1">
      <c r="A34" s="1194" t="s">
        <v>1123</v>
      </c>
      <c r="B34" s="1195">
        <v>7818526.5460000001</v>
      </c>
      <c r="C34" s="1196">
        <v>167787.30331373599</v>
      </c>
      <c r="D34" s="1197">
        <v>8446386.6359999999</v>
      </c>
      <c r="E34" s="1195">
        <v>17165.142</v>
      </c>
      <c r="F34" s="1196">
        <v>5544.8893639764829</v>
      </c>
      <c r="G34" s="1197">
        <v>37914.118999999999</v>
      </c>
      <c r="H34" s="1195">
        <v>18315429.085999999</v>
      </c>
      <c r="I34" s="1196">
        <v>544382.90994120785</v>
      </c>
      <c r="J34" s="1197">
        <v>20352509.934999999</v>
      </c>
      <c r="K34" s="1195">
        <v>289174.64199999999</v>
      </c>
      <c r="L34" s="1196">
        <v>38957.880277926248</v>
      </c>
      <c r="M34" s="1197">
        <v>434955.03</v>
      </c>
      <c r="N34" s="1195">
        <v>339899.83100000001</v>
      </c>
      <c r="O34" s="1196">
        <v>111205.14323890967</v>
      </c>
      <c r="P34" s="1197">
        <v>756029.478</v>
      </c>
      <c r="Q34" s="1195">
        <v>4864477.62</v>
      </c>
      <c r="R34" s="1196">
        <v>188462.62453233564</v>
      </c>
      <c r="S34" s="1197">
        <v>5569704.7620000001</v>
      </c>
      <c r="T34" s="1195">
        <v>126.006</v>
      </c>
      <c r="U34" s="1196">
        <v>83.680919294494927</v>
      </c>
      <c r="V34" s="1197">
        <v>439.14100000000002</v>
      </c>
      <c r="W34" s="1195">
        <v>1817326.3259999999</v>
      </c>
      <c r="X34" s="1196">
        <v>22929.731694281134</v>
      </c>
      <c r="Y34" s="1197">
        <v>1903129.3829999999</v>
      </c>
      <c r="Z34" s="1195">
        <v>8730700.9210000001</v>
      </c>
      <c r="AA34" s="1196">
        <v>1880.5187065740245</v>
      </c>
      <c r="AB34" s="1197">
        <v>8737737.8230000008</v>
      </c>
      <c r="AC34" s="1195">
        <v>4509.6660000000002</v>
      </c>
      <c r="AD34" s="1196">
        <v>105.70096205237842</v>
      </c>
      <c r="AE34" s="1197">
        <v>4905.1989999999996</v>
      </c>
      <c r="AF34" s="1195">
        <v>4001.3139999999999</v>
      </c>
      <c r="AG34" s="1196">
        <v>0</v>
      </c>
      <c r="AH34" s="1197">
        <v>4001.3139999999999</v>
      </c>
      <c r="AI34" s="1195">
        <v>0</v>
      </c>
      <c r="AJ34" s="1196">
        <v>16.813735970069484</v>
      </c>
      <c r="AK34" s="1197">
        <v>62.917000000000002</v>
      </c>
      <c r="AL34" s="1195">
        <v>0</v>
      </c>
      <c r="AM34" s="1196">
        <v>0</v>
      </c>
      <c r="AN34" s="1197">
        <v>0</v>
      </c>
      <c r="AO34" s="1195">
        <v>13542.03</v>
      </c>
      <c r="AP34" s="1196">
        <v>8918.4938535542497</v>
      </c>
      <c r="AQ34" s="1197">
        <v>46915.035000000003</v>
      </c>
      <c r="AR34" s="1195">
        <v>0</v>
      </c>
      <c r="AS34" s="1196">
        <v>0</v>
      </c>
      <c r="AT34" s="1197">
        <v>0</v>
      </c>
      <c r="AU34" s="1195">
        <v>0</v>
      </c>
      <c r="AV34" s="1196">
        <v>0</v>
      </c>
      <c r="AW34" s="1197">
        <v>0</v>
      </c>
      <c r="AX34" s="1195">
        <v>0</v>
      </c>
      <c r="AY34" s="1196">
        <v>0</v>
      </c>
      <c r="AZ34" s="1197">
        <v>0</v>
      </c>
      <c r="BA34" s="1195">
        <v>42214879.136</v>
      </c>
      <c r="BB34" s="1196">
        <v>1090275.6921432388</v>
      </c>
      <c r="BC34" s="1197">
        <v>46294690.777000003</v>
      </c>
      <c r="BD34" s="1198"/>
      <c r="BE34" s="1198"/>
    </row>
    <row r="35" spans="1:57" s="1193" customFormat="1">
      <c r="A35" s="1199" t="s">
        <v>1117</v>
      </c>
      <c r="B35" s="1200">
        <v>319.17099999999999</v>
      </c>
      <c r="C35" s="1201">
        <v>9.2862105825761638</v>
      </c>
      <c r="D35" s="1202">
        <v>353.92</v>
      </c>
      <c r="E35" s="1200">
        <v>24.48</v>
      </c>
      <c r="F35" s="1201">
        <v>0.92410475681453774</v>
      </c>
      <c r="G35" s="1202">
        <v>27.937999999999999</v>
      </c>
      <c r="H35" s="1200">
        <v>30346.381000000001</v>
      </c>
      <c r="I35" s="1201">
        <v>4865.846071619455</v>
      </c>
      <c r="J35" s="1202">
        <v>48554.377999999997</v>
      </c>
      <c r="K35" s="1200">
        <v>1089.203</v>
      </c>
      <c r="L35" s="1201">
        <v>48.849011223944416</v>
      </c>
      <c r="M35" s="1202">
        <v>1271.9970000000001</v>
      </c>
      <c r="N35" s="1200">
        <v>10913.808000000001</v>
      </c>
      <c r="O35" s="1201">
        <v>2179.2656333511491</v>
      </c>
      <c r="P35" s="1202">
        <v>19068.62</v>
      </c>
      <c r="Q35" s="1200">
        <v>1321.8050000000001</v>
      </c>
      <c r="R35" s="1201">
        <v>82.213522180652049</v>
      </c>
      <c r="S35" s="1202">
        <v>1629.4490000000001</v>
      </c>
      <c r="T35" s="1200">
        <v>0</v>
      </c>
      <c r="U35" s="1201">
        <v>0</v>
      </c>
      <c r="V35" s="1202">
        <v>0</v>
      </c>
      <c r="W35" s="1200">
        <v>422.45499999999998</v>
      </c>
      <c r="X35" s="1201">
        <v>45.986103687867455</v>
      </c>
      <c r="Y35" s="1202">
        <v>594.53599999999994</v>
      </c>
      <c r="Z35" s="1200">
        <v>0</v>
      </c>
      <c r="AA35" s="1201">
        <v>0</v>
      </c>
      <c r="AB35" s="1202">
        <v>0</v>
      </c>
      <c r="AC35" s="1200">
        <v>0</v>
      </c>
      <c r="AD35" s="1201">
        <v>0</v>
      </c>
      <c r="AE35" s="1202">
        <v>0</v>
      </c>
      <c r="AF35" s="1200">
        <v>0</v>
      </c>
      <c r="AG35" s="1201">
        <v>0</v>
      </c>
      <c r="AH35" s="1202">
        <v>0</v>
      </c>
      <c r="AI35" s="1200">
        <v>0</v>
      </c>
      <c r="AJ35" s="1201">
        <v>0</v>
      </c>
      <c r="AK35" s="1202">
        <v>0</v>
      </c>
      <c r="AL35" s="1200">
        <v>0</v>
      </c>
      <c r="AM35" s="1201">
        <v>0</v>
      </c>
      <c r="AN35" s="1202">
        <v>0</v>
      </c>
      <c r="AO35" s="1200">
        <v>0</v>
      </c>
      <c r="AP35" s="1201">
        <v>0</v>
      </c>
      <c r="AQ35" s="1202">
        <v>0</v>
      </c>
      <c r="AR35" s="1200">
        <v>0</v>
      </c>
      <c r="AS35" s="1201">
        <v>0</v>
      </c>
      <c r="AT35" s="1202">
        <v>0</v>
      </c>
      <c r="AU35" s="1200">
        <v>0</v>
      </c>
      <c r="AV35" s="1201">
        <v>0</v>
      </c>
      <c r="AW35" s="1202">
        <v>0</v>
      </c>
      <c r="AX35" s="1200">
        <v>0</v>
      </c>
      <c r="AY35" s="1201">
        <v>0</v>
      </c>
      <c r="AZ35" s="1202">
        <v>0</v>
      </c>
      <c r="BA35" s="1200">
        <v>44437.307000000001</v>
      </c>
      <c r="BB35" s="1201">
        <v>7232.3711918760018</v>
      </c>
      <c r="BC35" s="1203">
        <v>71500.84</v>
      </c>
      <c r="BD35" s="1198"/>
      <c r="BE35" s="1198"/>
    </row>
    <row r="36" spans="1:57" s="1193" customFormat="1">
      <c r="A36" s="1199" t="s">
        <v>790</v>
      </c>
      <c r="B36" s="1200">
        <v>288565.14399999997</v>
      </c>
      <c r="C36" s="1202">
        <v>2046.3110636023519</v>
      </c>
      <c r="D36" s="1202">
        <v>296222.44</v>
      </c>
      <c r="E36" s="1200">
        <v>0</v>
      </c>
      <c r="F36" s="1202">
        <v>0</v>
      </c>
      <c r="G36" s="1202">
        <v>0</v>
      </c>
      <c r="H36" s="1200">
        <v>295738.87</v>
      </c>
      <c r="I36" s="1202">
        <v>1012.6632816675575</v>
      </c>
      <c r="J36" s="1202">
        <v>299528.25599999999</v>
      </c>
      <c r="K36" s="1200">
        <v>267.803</v>
      </c>
      <c r="L36" s="1202">
        <v>45.396579369321216</v>
      </c>
      <c r="M36" s="1202">
        <v>437.67700000000002</v>
      </c>
      <c r="N36" s="1200">
        <v>2745.4119999999998</v>
      </c>
      <c r="O36" s="1202">
        <v>52.182255478353817</v>
      </c>
      <c r="P36" s="1202">
        <v>2940.6779999999999</v>
      </c>
      <c r="Q36" s="1200">
        <v>962.73599999999999</v>
      </c>
      <c r="R36" s="1202">
        <v>160.66007482629612</v>
      </c>
      <c r="S36" s="1202">
        <v>1563.9269999999999</v>
      </c>
      <c r="T36" s="1200">
        <v>126.006</v>
      </c>
      <c r="U36" s="1202">
        <v>83.680919294494927</v>
      </c>
      <c r="V36" s="1202">
        <v>439.14100000000002</v>
      </c>
      <c r="W36" s="1200">
        <v>109.485</v>
      </c>
      <c r="X36" s="1202">
        <v>40.553714591127743</v>
      </c>
      <c r="Y36" s="1202">
        <v>261.238</v>
      </c>
      <c r="Z36" s="1200">
        <v>0</v>
      </c>
      <c r="AA36" s="1202">
        <v>0</v>
      </c>
      <c r="AB36" s="1202">
        <v>0</v>
      </c>
      <c r="AC36" s="1200">
        <v>0</v>
      </c>
      <c r="AD36" s="1202">
        <v>0</v>
      </c>
      <c r="AE36" s="1202">
        <v>0</v>
      </c>
      <c r="AF36" s="1200">
        <v>0</v>
      </c>
      <c r="AG36" s="1202">
        <v>0</v>
      </c>
      <c r="AH36" s="1202">
        <v>0</v>
      </c>
      <c r="AI36" s="1200">
        <v>0</v>
      </c>
      <c r="AJ36" s="1202">
        <v>0</v>
      </c>
      <c r="AK36" s="1202">
        <v>0</v>
      </c>
      <c r="AL36" s="1200">
        <v>0</v>
      </c>
      <c r="AM36" s="1202">
        <v>0</v>
      </c>
      <c r="AN36" s="1202">
        <v>0</v>
      </c>
      <c r="AO36" s="1200">
        <v>0</v>
      </c>
      <c r="AP36" s="1202">
        <v>0</v>
      </c>
      <c r="AQ36" s="1202">
        <v>0</v>
      </c>
      <c r="AR36" s="1200">
        <v>0</v>
      </c>
      <c r="AS36" s="1202">
        <v>0</v>
      </c>
      <c r="AT36" s="1202">
        <v>0</v>
      </c>
      <c r="AU36" s="1200">
        <v>0</v>
      </c>
      <c r="AV36" s="1202">
        <v>0</v>
      </c>
      <c r="AW36" s="1202">
        <v>0</v>
      </c>
      <c r="AX36" s="1200">
        <v>0</v>
      </c>
      <c r="AY36" s="1202">
        <v>0</v>
      </c>
      <c r="AZ36" s="1202">
        <v>0</v>
      </c>
      <c r="BA36" s="1200">
        <v>588515.46</v>
      </c>
      <c r="BB36" s="1202">
        <v>3441.448690539818</v>
      </c>
      <c r="BC36" s="1203">
        <v>601393.36100000003</v>
      </c>
      <c r="BD36" s="1198"/>
      <c r="BE36" s="1198"/>
    </row>
    <row r="37" spans="1:57" s="1193" customFormat="1">
      <c r="A37" s="1199" t="s">
        <v>124</v>
      </c>
      <c r="B37" s="1200">
        <v>16720.788</v>
      </c>
      <c r="C37" s="1202">
        <v>1648.5208444681989</v>
      </c>
      <c r="D37" s="1202">
        <v>22889.554</v>
      </c>
      <c r="E37" s="1200">
        <v>258.98599999999999</v>
      </c>
      <c r="F37" s="1202">
        <v>167.57402458578301</v>
      </c>
      <c r="G37" s="1202">
        <v>886.04899999999998</v>
      </c>
      <c r="H37" s="1200">
        <v>397227.065</v>
      </c>
      <c r="I37" s="1202">
        <v>67316.779796900053</v>
      </c>
      <c r="J37" s="1202">
        <v>649126.45600000001</v>
      </c>
      <c r="K37" s="1200">
        <v>3015.1329999999998</v>
      </c>
      <c r="L37" s="1202">
        <v>404.5737573490112</v>
      </c>
      <c r="M37" s="1202">
        <v>4529.049</v>
      </c>
      <c r="N37" s="1200">
        <v>25573.7</v>
      </c>
      <c r="O37" s="1202">
        <v>5181.178781400321</v>
      </c>
      <c r="P37" s="1202">
        <v>44961.671000000002</v>
      </c>
      <c r="Q37" s="1200">
        <v>26833.330999999998</v>
      </c>
      <c r="R37" s="1202">
        <v>4853.049706039551</v>
      </c>
      <c r="S37" s="1202">
        <v>44993.444000000003</v>
      </c>
      <c r="T37" s="1200">
        <v>0</v>
      </c>
      <c r="U37" s="1202">
        <v>0</v>
      </c>
      <c r="V37" s="1202">
        <v>0</v>
      </c>
      <c r="W37" s="1200">
        <v>29862.550999999999</v>
      </c>
      <c r="X37" s="1202">
        <v>2336.2557455905935</v>
      </c>
      <c r="Y37" s="1202">
        <v>38604.82</v>
      </c>
      <c r="Z37" s="1200">
        <v>0</v>
      </c>
      <c r="AA37" s="1202">
        <v>0</v>
      </c>
      <c r="AB37" s="1202">
        <v>0</v>
      </c>
      <c r="AC37" s="1200">
        <v>0</v>
      </c>
      <c r="AD37" s="1202">
        <v>0</v>
      </c>
      <c r="AE37" s="1202">
        <v>0</v>
      </c>
      <c r="AF37" s="1200">
        <v>0</v>
      </c>
      <c r="AG37" s="1202">
        <v>0</v>
      </c>
      <c r="AH37" s="1202">
        <v>0</v>
      </c>
      <c r="AI37" s="1200">
        <v>0</v>
      </c>
      <c r="AJ37" s="1202">
        <v>0</v>
      </c>
      <c r="AK37" s="1202">
        <v>0</v>
      </c>
      <c r="AL37" s="1200">
        <v>0</v>
      </c>
      <c r="AM37" s="1202">
        <v>0</v>
      </c>
      <c r="AN37" s="1202">
        <v>0</v>
      </c>
      <c r="AO37" s="1200">
        <v>0</v>
      </c>
      <c r="AP37" s="1202">
        <v>0</v>
      </c>
      <c r="AQ37" s="1202">
        <v>0</v>
      </c>
      <c r="AR37" s="1200">
        <v>0</v>
      </c>
      <c r="AS37" s="1202">
        <v>0</v>
      </c>
      <c r="AT37" s="1202">
        <v>0</v>
      </c>
      <c r="AU37" s="1200">
        <v>0</v>
      </c>
      <c r="AV37" s="1202">
        <v>0</v>
      </c>
      <c r="AW37" s="1202">
        <v>0</v>
      </c>
      <c r="AX37" s="1200">
        <v>0</v>
      </c>
      <c r="AY37" s="1202">
        <v>0</v>
      </c>
      <c r="AZ37" s="1202">
        <v>0</v>
      </c>
      <c r="BA37" s="1200">
        <v>499491.55800000002</v>
      </c>
      <c r="BB37" s="1202">
        <v>81907.9337252806</v>
      </c>
      <c r="BC37" s="1203">
        <v>805991.04700000002</v>
      </c>
      <c r="BD37" s="1198"/>
      <c r="BE37" s="1198"/>
    </row>
    <row r="38" spans="1:57" s="1193" customFormat="1">
      <c r="A38" s="1199" t="s">
        <v>134</v>
      </c>
      <c r="B38" s="1200">
        <v>7209256.5939999996</v>
      </c>
      <c r="C38" s="1202">
        <v>114015.93078567612</v>
      </c>
      <c r="D38" s="1202">
        <v>7635904.2070000004</v>
      </c>
      <c r="E38" s="1200">
        <v>15402.142</v>
      </c>
      <c r="F38" s="1202">
        <v>2245.7095136290754</v>
      </c>
      <c r="G38" s="1202">
        <v>23805.587</v>
      </c>
      <c r="H38" s="1200">
        <v>17521239.752999999</v>
      </c>
      <c r="I38" s="1202">
        <v>394011.49812934262</v>
      </c>
      <c r="J38" s="1202">
        <v>18995630.780000001</v>
      </c>
      <c r="K38" s="1200">
        <v>180130.03899999999</v>
      </c>
      <c r="L38" s="1202">
        <v>17807.680919294497</v>
      </c>
      <c r="M38" s="1202">
        <v>246766.38099999999</v>
      </c>
      <c r="N38" s="1200">
        <v>217992.003</v>
      </c>
      <c r="O38" s="1202">
        <v>61516.304917156602</v>
      </c>
      <c r="P38" s="1202">
        <v>448186.01699999999</v>
      </c>
      <c r="Q38" s="1200">
        <v>4728912.3509999998</v>
      </c>
      <c r="R38" s="1202">
        <v>165664.90486370926</v>
      </c>
      <c r="S38" s="1202">
        <v>5348830.4249999998</v>
      </c>
      <c r="T38" s="1200">
        <v>0</v>
      </c>
      <c r="U38" s="1202">
        <v>0</v>
      </c>
      <c r="V38" s="1202">
        <v>0</v>
      </c>
      <c r="W38" s="1200">
        <v>1782578.1540000001</v>
      </c>
      <c r="X38" s="1202">
        <v>20076.293693212185</v>
      </c>
      <c r="Y38" s="1202">
        <v>1857703.645</v>
      </c>
      <c r="Z38" s="1200">
        <v>8730700.9210000001</v>
      </c>
      <c r="AA38" s="1202">
        <v>1880.5187065740245</v>
      </c>
      <c r="AB38" s="1202">
        <v>8737737.8230000008</v>
      </c>
      <c r="AC38" s="1200">
        <v>4509.6660000000002</v>
      </c>
      <c r="AD38" s="1202">
        <v>78.84339925173704</v>
      </c>
      <c r="AE38" s="1202">
        <v>4804.6980000000003</v>
      </c>
      <c r="AF38" s="1200">
        <v>4001.3139999999999</v>
      </c>
      <c r="AG38" s="1202">
        <v>0</v>
      </c>
      <c r="AH38" s="1202">
        <v>4001.3139999999999</v>
      </c>
      <c r="AI38" s="1200">
        <v>0</v>
      </c>
      <c r="AJ38" s="1202">
        <v>0</v>
      </c>
      <c r="AK38" s="1202">
        <v>0</v>
      </c>
      <c r="AL38" s="1200">
        <v>0</v>
      </c>
      <c r="AM38" s="1202">
        <v>0</v>
      </c>
      <c r="AN38" s="1202">
        <v>0</v>
      </c>
      <c r="AO38" s="1200">
        <v>13542.03</v>
      </c>
      <c r="AP38" s="1202">
        <v>8918.4938535542497</v>
      </c>
      <c r="AQ38" s="1202">
        <v>46915.035000000003</v>
      </c>
      <c r="AR38" s="1200">
        <v>0</v>
      </c>
      <c r="AS38" s="1202">
        <v>0</v>
      </c>
      <c r="AT38" s="1202">
        <v>0</v>
      </c>
      <c r="AU38" s="1200">
        <v>0</v>
      </c>
      <c r="AV38" s="1202">
        <v>0</v>
      </c>
      <c r="AW38" s="1202">
        <v>0</v>
      </c>
      <c r="AX38" s="1200">
        <v>0</v>
      </c>
      <c r="AY38" s="1202">
        <v>0</v>
      </c>
      <c r="AZ38" s="1202">
        <v>0</v>
      </c>
      <c r="BA38" s="1200">
        <v>40408264.972000003</v>
      </c>
      <c r="BB38" s="1202">
        <v>786216.18011758418</v>
      </c>
      <c r="BC38" s="1203">
        <v>43350285.917999998</v>
      </c>
      <c r="BD38" s="1198"/>
      <c r="BE38" s="1198"/>
    </row>
    <row r="39" spans="1:57" s="1193" customFormat="1">
      <c r="A39" s="1199" t="s">
        <v>710</v>
      </c>
      <c r="B39" s="1200">
        <v>0</v>
      </c>
      <c r="C39" s="1202">
        <v>0</v>
      </c>
      <c r="D39" s="1202">
        <v>0</v>
      </c>
      <c r="E39" s="1200">
        <v>0</v>
      </c>
      <c r="F39" s="1202">
        <v>0</v>
      </c>
      <c r="G39" s="1202">
        <v>0</v>
      </c>
      <c r="H39" s="1200">
        <v>1362.1410000000001</v>
      </c>
      <c r="I39" s="1202">
        <v>689.72367717797965</v>
      </c>
      <c r="J39" s="1202">
        <v>3943.087</v>
      </c>
      <c r="K39" s="1200">
        <v>1057.377</v>
      </c>
      <c r="L39" s="1202">
        <v>11.309727418492784</v>
      </c>
      <c r="M39" s="1202">
        <v>1099.6990000000001</v>
      </c>
      <c r="N39" s="1200">
        <v>10608.121999999999</v>
      </c>
      <c r="O39" s="1202">
        <v>1135.8511491181184</v>
      </c>
      <c r="P39" s="1202">
        <v>14858.477000000001</v>
      </c>
      <c r="Q39" s="1200">
        <v>14.791</v>
      </c>
      <c r="R39" s="1202">
        <v>5.5750935328701221</v>
      </c>
      <c r="S39" s="1202">
        <v>35.652999999999999</v>
      </c>
      <c r="T39" s="1200">
        <v>0</v>
      </c>
      <c r="U39" s="1202">
        <v>0</v>
      </c>
      <c r="V39" s="1202">
        <v>0</v>
      </c>
      <c r="W39" s="1200">
        <v>1150.125</v>
      </c>
      <c r="X39" s="1202">
        <v>0</v>
      </c>
      <c r="Y39" s="1202">
        <v>1150.125</v>
      </c>
      <c r="Z39" s="1200">
        <v>0</v>
      </c>
      <c r="AA39" s="1202">
        <v>0</v>
      </c>
      <c r="AB39" s="1202">
        <v>0</v>
      </c>
      <c r="AC39" s="1200">
        <v>0</v>
      </c>
      <c r="AD39" s="1202">
        <v>0</v>
      </c>
      <c r="AE39" s="1202">
        <v>0</v>
      </c>
      <c r="AF39" s="1200">
        <v>0</v>
      </c>
      <c r="AG39" s="1202">
        <v>0</v>
      </c>
      <c r="AH39" s="1202">
        <v>0</v>
      </c>
      <c r="AI39" s="1200">
        <v>0</v>
      </c>
      <c r="AJ39" s="1202">
        <v>0</v>
      </c>
      <c r="AK39" s="1202">
        <v>0</v>
      </c>
      <c r="AL39" s="1200">
        <v>0</v>
      </c>
      <c r="AM39" s="1202">
        <v>0</v>
      </c>
      <c r="AN39" s="1202">
        <v>0</v>
      </c>
      <c r="AO39" s="1200">
        <v>0</v>
      </c>
      <c r="AP39" s="1202">
        <v>0</v>
      </c>
      <c r="AQ39" s="1202">
        <v>0</v>
      </c>
      <c r="AR39" s="1200">
        <v>0</v>
      </c>
      <c r="AS39" s="1202">
        <v>0</v>
      </c>
      <c r="AT39" s="1202">
        <v>0</v>
      </c>
      <c r="AU39" s="1200">
        <v>0</v>
      </c>
      <c r="AV39" s="1202">
        <v>0</v>
      </c>
      <c r="AW39" s="1202">
        <v>0</v>
      </c>
      <c r="AX39" s="1200">
        <v>0</v>
      </c>
      <c r="AY39" s="1202">
        <v>0</v>
      </c>
      <c r="AZ39" s="1202">
        <v>0</v>
      </c>
      <c r="BA39" s="1200">
        <v>14192.558000000001</v>
      </c>
      <c r="BB39" s="1202">
        <v>1842.4596472474614</v>
      </c>
      <c r="BC39" s="1203">
        <v>21087.043000000001</v>
      </c>
      <c r="BD39" s="1198"/>
      <c r="BE39" s="1198"/>
    </row>
    <row r="40" spans="1:57" s="1193" customFormat="1">
      <c r="A40" s="1199" t="s">
        <v>791</v>
      </c>
      <c r="B40" s="1200">
        <v>190950.35699999999</v>
      </c>
      <c r="C40" s="1202">
        <v>20259.973810796364</v>
      </c>
      <c r="D40" s="1202">
        <v>266763.18</v>
      </c>
      <c r="E40" s="1200">
        <v>664.89800000000002</v>
      </c>
      <c r="F40" s="1202">
        <v>42.958845537145912</v>
      </c>
      <c r="G40" s="1202">
        <v>825.65099999999995</v>
      </c>
      <c r="H40" s="1200">
        <v>36723.023999999998</v>
      </c>
      <c r="I40" s="1202">
        <v>51533.13201496526</v>
      </c>
      <c r="J40" s="1202">
        <v>229560.00399999999</v>
      </c>
      <c r="K40" s="1200">
        <v>9041.6550000000007</v>
      </c>
      <c r="L40" s="1202">
        <v>666.30411544628544</v>
      </c>
      <c r="M40" s="1202">
        <v>11534.966</v>
      </c>
      <c r="N40" s="1200">
        <v>41392.915999999997</v>
      </c>
      <c r="O40" s="1202">
        <v>19905.954302512026</v>
      </c>
      <c r="P40" s="1202">
        <v>115880.997</v>
      </c>
      <c r="Q40" s="1200">
        <v>78198.803</v>
      </c>
      <c r="R40" s="1202">
        <v>8477.357562800642</v>
      </c>
      <c r="S40" s="1202">
        <v>109921.075</v>
      </c>
      <c r="T40" s="1200">
        <v>0</v>
      </c>
      <c r="U40" s="1202">
        <v>0</v>
      </c>
      <c r="V40" s="1202">
        <v>0</v>
      </c>
      <c r="W40" s="1200">
        <v>3016.5540000000001</v>
      </c>
      <c r="X40" s="1202">
        <v>236.00721539283805</v>
      </c>
      <c r="Y40" s="1202">
        <v>3899.6930000000002</v>
      </c>
      <c r="Z40" s="1200">
        <v>0</v>
      </c>
      <c r="AA40" s="1202">
        <v>0</v>
      </c>
      <c r="AB40" s="1202">
        <v>0</v>
      </c>
      <c r="AC40" s="1200">
        <v>0</v>
      </c>
      <c r="AD40" s="1202">
        <v>0</v>
      </c>
      <c r="AE40" s="1202">
        <v>0</v>
      </c>
      <c r="AF40" s="1200">
        <v>0</v>
      </c>
      <c r="AG40" s="1202">
        <v>0</v>
      </c>
      <c r="AH40" s="1202">
        <v>0</v>
      </c>
      <c r="AI40" s="1200">
        <v>0</v>
      </c>
      <c r="AJ40" s="1202">
        <v>16.813735970069484</v>
      </c>
      <c r="AK40" s="1202">
        <v>62.917000000000002</v>
      </c>
      <c r="AL40" s="1200">
        <v>0</v>
      </c>
      <c r="AM40" s="1202">
        <v>0</v>
      </c>
      <c r="AN40" s="1202">
        <v>0</v>
      </c>
      <c r="AO40" s="1200">
        <v>0</v>
      </c>
      <c r="AP40" s="1202">
        <v>0</v>
      </c>
      <c r="AQ40" s="1202">
        <v>0</v>
      </c>
      <c r="AR40" s="1200">
        <v>0</v>
      </c>
      <c r="AS40" s="1202">
        <v>0</v>
      </c>
      <c r="AT40" s="1202">
        <v>0</v>
      </c>
      <c r="AU40" s="1200">
        <v>0</v>
      </c>
      <c r="AV40" s="1202">
        <v>0</v>
      </c>
      <c r="AW40" s="1202">
        <v>0</v>
      </c>
      <c r="AX40" s="1200">
        <v>0</v>
      </c>
      <c r="AY40" s="1202">
        <v>0</v>
      </c>
      <c r="AZ40" s="1202">
        <v>0</v>
      </c>
      <c r="BA40" s="1200">
        <v>359988.21</v>
      </c>
      <c r="BB40" s="1202">
        <v>101138.50213789417</v>
      </c>
      <c r="BC40" s="1203">
        <v>738448.48600000003</v>
      </c>
      <c r="BD40" s="1198"/>
      <c r="BE40" s="1198"/>
    </row>
    <row r="41" spans="1:57" s="1193" customFormat="1">
      <c r="A41" s="1199" t="s">
        <v>792</v>
      </c>
      <c r="B41" s="1200">
        <v>5877.8249999999998</v>
      </c>
      <c r="C41" s="1202">
        <v>9465.617584179583</v>
      </c>
      <c r="D41" s="1202">
        <v>41298.165999999997</v>
      </c>
      <c r="E41" s="1200">
        <v>208.88900000000001</v>
      </c>
      <c r="F41" s="1202">
        <v>2847.7223409941207</v>
      </c>
      <c r="G41" s="1202">
        <v>10865.066000000001</v>
      </c>
      <c r="H41" s="1200">
        <v>18289.14</v>
      </c>
      <c r="I41" s="1202">
        <v>23402.998129342599</v>
      </c>
      <c r="J41" s="1202">
        <v>105863.159</v>
      </c>
      <c r="K41" s="1200">
        <v>4216.47</v>
      </c>
      <c r="L41" s="1202">
        <v>13113.326830571888</v>
      </c>
      <c r="M41" s="1202">
        <v>53286.54</v>
      </c>
      <c r="N41" s="1200">
        <v>14187.156000000001</v>
      </c>
      <c r="O41" s="1202">
        <v>21234.405932656333</v>
      </c>
      <c r="P41" s="1202">
        <v>93646.304000000004</v>
      </c>
      <c r="Q41" s="1200">
        <v>22218.091</v>
      </c>
      <c r="R41" s="1202">
        <v>7926.230090860503</v>
      </c>
      <c r="S41" s="1202">
        <v>51878.044000000002</v>
      </c>
      <c r="T41" s="1200">
        <v>0</v>
      </c>
      <c r="U41" s="1202">
        <v>0</v>
      </c>
      <c r="V41" s="1202">
        <v>0</v>
      </c>
      <c r="W41" s="1200">
        <v>187</v>
      </c>
      <c r="X41" s="1202">
        <v>96.942276857295553</v>
      </c>
      <c r="Y41" s="1202">
        <v>549.75800000000004</v>
      </c>
      <c r="Z41" s="1200">
        <v>0</v>
      </c>
      <c r="AA41" s="1202">
        <v>0</v>
      </c>
      <c r="AB41" s="1202">
        <v>0</v>
      </c>
      <c r="AC41" s="1200">
        <v>0</v>
      </c>
      <c r="AD41" s="1202">
        <v>26.857295563869588</v>
      </c>
      <c r="AE41" s="1202">
        <v>100.5</v>
      </c>
      <c r="AF41" s="1200">
        <v>0</v>
      </c>
      <c r="AG41" s="1202">
        <v>0</v>
      </c>
      <c r="AH41" s="1202">
        <v>0</v>
      </c>
      <c r="AI41" s="1200">
        <v>0</v>
      </c>
      <c r="AJ41" s="1202">
        <v>0</v>
      </c>
      <c r="AK41" s="1202">
        <v>0</v>
      </c>
      <c r="AL41" s="1200">
        <v>0</v>
      </c>
      <c r="AM41" s="1202">
        <v>0</v>
      </c>
      <c r="AN41" s="1202">
        <v>0</v>
      </c>
      <c r="AO41" s="1200">
        <v>0</v>
      </c>
      <c r="AP41" s="1202">
        <v>0</v>
      </c>
      <c r="AQ41" s="1202">
        <v>0</v>
      </c>
      <c r="AR41" s="1200">
        <v>0</v>
      </c>
      <c r="AS41" s="1202">
        <v>0</v>
      </c>
      <c r="AT41" s="1202">
        <v>0</v>
      </c>
      <c r="AU41" s="1200">
        <v>0</v>
      </c>
      <c r="AV41" s="1202">
        <v>0</v>
      </c>
      <c r="AW41" s="1202">
        <v>0</v>
      </c>
      <c r="AX41" s="1200">
        <v>0</v>
      </c>
      <c r="AY41" s="1202">
        <v>0</v>
      </c>
      <c r="AZ41" s="1202">
        <v>0</v>
      </c>
      <c r="BA41" s="1200">
        <v>65184.572999999997</v>
      </c>
      <c r="BB41" s="1202">
        <v>78114.101282736505</v>
      </c>
      <c r="BC41" s="1203">
        <v>357487.54100000003</v>
      </c>
      <c r="BD41" s="1198"/>
      <c r="BE41" s="1198"/>
    </row>
    <row r="42" spans="1:57" s="1193" customFormat="1">
      <c r="A42" s="1199" t="s">
        <v>1124</v>
      </c>
      <c r="B42" s="1200">
        <v>106836.66499999999</v>
      </c>
      <c r="C42" s="1202">
        <v>20341.662212720472</v>
      </c>
      <c r="D42" s="1202">
        <v>182955.16500000001</v>
      </c>
      <c r="E42" s="1200">
        <v>605.745</v>
      </c>
      <c r="F42" s="1202">
        <v>240</v>
      </c>
      <c r="G42" s="1202">
        <v>1503.825</v>
      </c>
      <c r="H42" s="1200">
        <v>14502.708000000001</v>
      </c>
      <c r="I42" s="1202">
        <v>1550.2680384820951</v>
      </c>
      <c r="J42" s="1202">
        <v>20303.811000000002</v>
      </c>
      <c r="K42" s="1200">
        <v>90356.956000000006</v>
      </c>
      <c r="L42" s="1202">
        <v>6860.438802779262</v>
      </c>
      <c r="M42" s="1202">
        <v>116028.71799999999</v>
      </c>
      <c r="N42" s="1200">
        <v>16486.71</v>
      </c>
      <c r="O42" s="1202">
        <v>0</v>
      </c>
      <c r="P42" s="1202">
        <v>16486.71</v>
      </c>
      <c r="Q42" s="1200">
        <v>6015.7079999999996</v>
      </c>
      <c r="R42" s="1202">
        <v>1292.6328166755745</v>
      </c>
      <c r="S42" s="1202">
        <v>10852.741</v>
      </c>
      <c r="T42" s="1200">
        <v>0</v>
      </c>
      <c r="U42" s="1202">
        <v>0</v>
      </c>
      <c r="V42" s="1202">
        <v>0</v>
      </c>
      <c r="W42" s="1200">
        <v>0</v>
      </c>
      <c r="X42" s="1202">
        <v>97.692143238909679</v>
      </c>
      <c r="Y42" s="1202">
        <v>365.56400000000002</v>
      </c>
      <c r="Z42" s="1200">
        <v>0</v>
      </c>
      <c r="AA42" s="1202">
        <v>0</v>
      </c>
      <c r="AB42" s="1202">
        <v>0</v>
      </c>
      <c r="AC42" s="1200">
        <v>0</v>
      </c>
      <c r="AD42" s="1202">
        <v>0</v>
      </c>
      <c r="AE42" s="1202">
        <v>0</v>
      </c>
      <c r="AF42" s="1200">
        <v>0</v>
      </c>
      <c r="AG42" s="1202">
        <v>0</v>
      </c>
      <c r="AH42" s="1202">
        <v>0</v>
      </c>
      <c r="AI42" s="1200">
        <v>0</v>
      </c>
      <c r="AJ42" s="1202">
        <v>0</v>
      </c>
      <c r="AK42" s="1202">
        <v>0</v>
      </c>
      <c r="AL42" s="1200">
        <v>0</v>
      </c>
      <c r="AM42" s="1202">
        <v>0</v>
      </c>
      <c r="AN42" s="1202">
        <v>0</v>
      </c>
      <c r="AO42" s="1200">
        <v>0</v>
      </c>
      <c r="AP42" s="1202">
        <v>0</v>
      </c>
      <c r="AQ42" s="1202">
        <v>0</v>
      </c>
      <c r="AR42" s="1200">
        <v>0</v>
      </c>
      <c r="AS42" s="1202">
        <v>0</v>
      </c>
      <c r="AT42" s="1202">
        <v>0</v>
      </c>
      <c r="AU42" s="1200">
        <v>0</v>
      </c>
      <c r="AV42" s="1202">
        <v>0</v>
      </c>
      <c r="AW42" s="1202">
        <v>0</v>
      </c>
      <c r="AX42" s="1200">
        <v>0</v>
      </c>
      <c r="AY42" s="1202">
        <v>0</v>
      </c>
      <c r="AZ42" s="1202">
        <v>0</v>
      </c>
      <c r="BA42" s="1200">
        <v>234804.49600000001</v>
      </c>
      <c r="BB42" s="1202">
        <v>30382.694548369858</v>
      </c>
      <c r="BC42" s="1203">
        <v>348496.53899999999</v>
      </c>
      <c r="BD42" s="1198"/>
      <c r="BE42" s="1198"/>
    </row>
    <row r="43" spans="1:57" s="1193" customFormat="1">
      <c r="A43" s="1204" t="s">
        <v>1125</v>
      </c>
      <c r="B43" s="1205">
        <v>40845.423000000003</v>
      </c>
      <c r="C43" s="1206">
        <v>673.25761624799566</v>
      </c>
      <c r="D43" s="1207">
        <v>43364.754000000001</v>
      </c>
      <c r="E43" s="1205">
        <v>11.044</v>
      </c>
      <c r="F43" s="1206">
        <v>0.14270443613041156</v>
      </c>
      <c r="G43" s="1207">
        <v>11.579000000000001</v>
      </c>
      <c r="H43" s="1205">
        <v>151111.78599999999</v>
      </c>
      <c r="I43" s="1206">
        <v>4530.6531266702304</v>
      </c>
      <c r="J43" s="1207">
        <v>168065.49100000001</v>
      </c>
      <c r="K43" s="1205">
        <v>5178.4440000000004</v>
      </c>
      <c r="L43" s="1206">
        <v>11.613308391234634</v>
      </c>
      <c r="M43" s="1207">
        <v>5221.902</v>
      </c>
      <c r="N43" s="1205">
        <v>454.428</v>
      </c>
      <c r="O43" s="1206">
        <v>177.40940673436666</v>
      </c>
      <c r="P43" s="1207">
        <v>1118.2950000000001</v>
      </c>
      <c r="Q43" s="1205">
        <v>11135.603999999999</v>
      </c>
      <c r="R43" s="1206">
        <v>1215.9836985569216</v>
      </c>
      <c r="S43" s="1207">
        <v>15685.815000000001</v>
      </c>
      <c r="T43" s="1205">
        <v>81</v>
      </c>
      <c r="U43" s="1206">
        <v>49.84072688401924</v>
      </c>
      <c r="V43" s="1207">
        <v>267.505</v>
      </c>
      <c r="W43" s="1205">
        <v>16656.485000000001</v>
      </c>
      <c r="X43" s="1206">
        <v>49.465793693212184</v>
      </c>
      <c r="Y43" s="1207">
        <v>16841.585999999999</v>
      </c>
      <c r="Z43" s="1205">
        <v>2632934.5819999999</v>
      </c>
      <c r="AA43" s="1206">
        <v>6.575360769641903</v>
      </c>
      <c r="AB43" s="1207">
        <v>2632959.1869999999</v>
      </c>
      <c r="AC43" s="1205">
        <v>0</v>
      </c>
      <c r="AD43" s="1206">
        <v>0</v>
      </c>
      <c r="AE43" s="1207">
        <v>0</v>
      </c>
      <c r="AF43" s="1205">
        <v>424.74</v>
      </c>
      <c r="AG43" s="1206">
        <v>0</v>
      </c>
      <c r="AH43" s="1207">
        <v>424.74</v>
      </c>
      <c r="AI43" s="1205">
        <v>0</v>
      </c>
      <c r="AJ43" s="1206">
        <v>0</v>
      </c>
      <c r="AK43" s="1207">
        <v>0</v>
      </c>
      <c r="AL43" s="1205">
        <v>0</v>
      </c>
      <c r="AM43" s="1206">
        <v>0</v>
      </c>
      <c r="AN43" s="1207">
        <v>0</v>
      </c>
      <c r="AO43" s="1205">
        <v>1175.884</v>
      </c>
      <c r="AP43" s="1206">
        <v>0</v>
      </c>
      <c r="AQ43" s="1207">
        <v>1175.884</v>
      </c>
      <c r="AR43" s="1205">
        <v>0</v>
      </c>
      <c r="AS43" s="1206">
        <v>0</v>
      </c>
      <c r="AT43" s="1207">
        <v>0</v>
      </c>
      <c r="AU43" s="1205">
        <v>0</v>
      </c>
      <c r="AV43" s="1206">
        <v>0</v>
      </c>
      <c r="AW43" s="1207">
        <v>0</v>
      </c>
      <c r="AX43" s="1205">
        <v>0</v>
      </c>
      <c r="AY43" s="1206">
        <v>0</v>
      </c>
      <c r="AZ43" s="1207">
        <v>0</v>
      </c>
      <c r="BA43" s="1205">
        <v>2860009.4279999998</v>
      </c>
      <c r="BB43" s="1206">
        <v>6714.9422768572949</v>
      </c>
      <c r="BC43" s="1207">
        <v>2885136.7420000001</v>
      </c>
      <c r="BD43" s="1198"/>
      <c r="BE43" s="1198"/>
    </row>
    <row r="44" spans="1:57" s="1193" customFormat="1">
      <c r="A44" s="1199" t="s">
        <v>1117</v>
      </c>
      <c r="B44" s="1200">
        <v>552.89099999999996</v>
      </c>
      <c r="C44" s="1202">
        <v>53.734366648850887</v>
      </c>
      <c r="D44" s="1202">
        <v>753.96600000000001</v>
      </c>
      <c r="E44" s="1200">
        <v>11.042999999999999</v>
      </c>
      <c r="F44" s="1202">
        <v>0.14056654195617319</v>
      </c>
      <c r="G44" s="1202">
        <v>11.57</v>
      </c>
      <c r="H44" s="1200">
        <v>7075.0479999999998</v>
      </c>
      <c r="I44" s="1202">
        <v>974.42116515232499</v>
      </c>
      <c r="J44" s="1202">
        <v>10721.332</v>
      </c>
      <c r="K44" s="1200">
        <v>90.055999999999997</v>
      </c>
      <c r="L44" s="1202">
        <v>8.258417958311064</v>
      </c>
      <c r="M44" s="1202">
        <v>120.959</v>
      </c>
      <c r="N44" s="1200">
        <v>138.28700000000001</v>
      </c>
      <c r="O44" s="1202">
        <v>21.826563335114912</v>
      </c>
      <c r="P44" s="1202">
        <v>219.96299999999999</v>
      </c>
      <c r="Q44" s="1200">
        <v>287.36900000000003</v>
      </c>
      <c r="R44" s="1202">
        <v>24.562800641368252</v>
      </c>
      <c r="S44" s="1202">
        <v>379.28399999999999</v>
      </c>
      <c r="T44" s="1200">
        <v>0</v>
      </c>
      <c r="U44" s="1202">
        <v>24.865312667022984</v>
      </c>
      <c r="V44" s="1202">
        <v>93.046000000000006</v>
      </c>
      <c r="W44" s="1200">
        <v>53.715000000000003</v>
      </c>
      <c r="X44" s="1202">
        <v>6.404329235702833</v>
      </c>
      <c r="Y44" s="1202">
        <v>77.680000000000007</v>
      </c>
      <c r="Z44" s="1200">
        <v>0</v>
      </c>
      <c r="AA44" s="1202">
        <v>0</v>
      </c>
      <c r="AB44" s="1202">
        <v>0</v>
      </c>
      <c r="AC44" s="1200">
        <v>0</v>
      </c>
      <c r="AD44" s="1202">
        <v>0</v>
      </c>
      <c r="AE44" s="1202">
        <v>0</v>
      </c>
      <c r="AF44" s="1200">
        <v>0</v>
      </c>
      <c r="AG44" s="1202">
        <v>0</v>
      </c>
      <c r="AH44" s="1202">
        <v>0</v>
      </c>
      <c r="AI44" s="1200">
        <v>0</v>
      </c>
      <c r="AJ44" s="1202">
        <v>0</v>
      </c>
      <c r="AK44" s="1202">
        <v>0</v>
      </c>
      <c r="AL44" s="1200">
        <v>0</v>
      </c>
      <c r="AM44" s="1202">
        <v>0</v>
      </c>
      <c r="AN44" s="1202">
        <v>0</v>
      </c>
      <c r="AO44" s="1200">
        <v>0</v>
      </c>
      <c r="AP44" s="1202">
        <v>0</v>
      </c>
      <c r="AQ44" s="1202">
        <v>0</v>
      </c>
      <c r="AR44" s="1200">
        <v>0</v>
      </c>
      <c r="AS44" s="1202">
        <v>0</v>
      </c>
      <c r="AT44" s="1202">
        <v>0</v>
      </c>
      <c r="AU44" s="1200">
        <v>0</v>
      </c>
      <c r="AV44" s="1202">
        <v>0</v>
      </c>
      <c r="AW44" s="1202">
        <v>0</v>
      </c>
      <c r="AX44" s="1200">
        <v>0</v>
      </c>
      <c r="AY44" s="1202">
        <v>0</v>
      </c>
      <c r="AZ44" s="1202">
        <v>0</v>
      </c>
      <c r="BA44" s="1200">
        <v>8208.4130000000005</v>
      </c>
      <c r="BB44" s="1202">
        <v>1114.2143238909675</v>
      </c>
      <c r="BC44" s="1203">
        <v>12377.803</v>
      </c>
      <c r="BD44" s="1198"/>
      <c r="BE44" s="1198"/>
    </row>
    <row r="45" spans="1:57" s="1193" customFormat="1">
      <c r="A45" s="1199" t="s">
        <v>790</v>
      </c>
      <c r="B45" s="1200">
        <v>5474.0379999999996</v>
      </c>
      <c r="C45" s="1202">
        <v>266.16354890432922</v>
      </c>
      <c r="D45" s="1202">
        <v>6470.0219999999999</v>
      </c>
      <c r="E45" s="1200">
        <v>0</v>
      </c>
      <c r="F45" s="1202">
        <v>0</v>
      </c>
      <c r="G45" s="1202">
        <v>0</v>
      </c>
      <c r="H45" s="1200">
        <v>5027.6289999999999</v>
      </c>
      <c r="I45" s="1202">
        <v>290.09994655264569</v>
      </c>
      <c r="J45" s="1202">
        <v>6113.183</v>
      </c>
      <c r="K45" s="1200">
        <v>17.863</v>
      </c>
      <c r="L45" s="1202">
        <v>3.3538214858364515</v>
      </c>
      <c r="M45" s="1202">
        <v>30.413</v>
      </c>
      <c r="N45" s="1200">
        <v>32.311</v>
      </c>
      <c r="O45" s="1202">
        <v>9.160876536611438</v>
      </c>
      <c r="P45" s="1202">
        <v>66.591999999999999</v>
      </c>
      <c r="Q45" s="1200">
        <v>169.416</v>
      </c>
      <c r="R45" s="1202">
        <v>30.243452699091396</v>
      </c>
      <c r="S45" s="1202">
        <v>282.58800000000002</v>
      </c>
      <c r="T45" s="1200">
        <v>81</v>
      </c>
      <c r="U45" s="1202">
        <v>24.975146980224476</v>
      </c>
      <c r="V45" s="1202">
        <v>174.458</v>
      </c>
      <c r="W45" s="1200">
        <v>54.731999999999999</v>
      </c>
      <c r="X45" s="1202">
        <v>7.516034206306788</v>
      </c>
      <c r="Y45" s="1202">
        <v>82.858000000000004</v>
      </c>
      <c r="Z45" s="1200">
        <v>0</v>
      </c>
      <c r="AA45" s="1202">
        <v>0</v>
      </c>
      <c r="AB45" s="1202">
        <v>0</v>
      </c>
      <c r="AC45" s="1200">
        <v>0</v>
      </c>
      <c r="AD45" s="1202">
        <v>0</v>
      </c>
      <c r="AE45" s="1202">
        <v>0</v>
      </c>
      <c r="AF45" s="1200">
        <v>0</v>
      </c>
      <c r="AG45" s="1202">
        <v>0</v>
      </c>
      <c r="AH45" s="1202">
        <v>0</v>
      </c>
      <c r="AI45" s="1200">
        <v>0</v>
      </c>
      <c r="AJ45" s="1202">
        <v>0</v>
      </c>
      <c r="AK45" s="1202">
        <v>0</v>
      </c>
      <c r="AL45" s="1200">
        <v>0</v>
      </c>
      <c r="AM45" s="1202">
        <v>0</v>
      </c>
      <c r="AN45" s="1202">
        <v>0</v>
      </c>
      <c r="AO45" s="1200">
        <v>0</v>
      </c>
      <c r="AP45" s="1202">
        <v>0</v>
      </c>
      <c r="AQ45" s="1202">
        <v>0</v>
      </c>
      <c r="AR45" s="1200">
        <v>0</v>
      </c>
      <c r="AS45" s="1202">
        <v>0</v>
      </c>
      <c r="AT45" s="1202">
        <v>0</v>
      </c>
      <c r="AU45" s="1200">
        <v>0</v>
      </c>
      <c r="AV45" s="1202">
        <v>0</v>
      </c>
      <c r="AW45" s="1202">
        <v>0</v>
      </c>
      <c r="AX45" s="1200">
        <v>0</v>
      </c>
      <c r="AY45" s="1202">
        <v>0</v>
      </c>
      <c r="AZ45" s="1202">
        <v>0</v>
      </c>
      <c r="BA45" s="1200">
        <v>10856.992</v>
      </c>
      <c r="BB45" s="1202">
        <v>631.5138963121326</v>
      </c>
      <c r="BC45" s="1203">
        <v>13220.117</v>
      </c>
      <c r="BD45" s="1198"/>
      <c r="BE45" s="1198"/>
    </row>
    <row r="46" spans="1:57" s="1193" customFormat="1">
      <c r="A46" s="1199" t="s">
        <v>124</v>
      </c>
      <c r="B46" s="1200">
        <v>46.484000000000002</v>
      </c>
      <c r="C46" s="1202">
        <v>5.978888295029396</v>
      </c>
      <c r="D46" s="1202">
        <v>68.856999999999999</v>
      </c>
      <c r="E46" s="1200">
        <v>0</v>
      </c>
      <c r="F46" s="1202">
        <v>0</v>
      </c>
      <c r="G46" s="1202">
        <v>0</v>
      </c>
      <c r="H46" s="1200">
        <v>2999.2350000000001</v>
      </c>
      <c r="I46" s="1202">
        <v>1007.611704970604</v>
      </c>
      <c r="J46" s="1202">
        <v>6769.7179999999998</v>
      </c>
      <c r="K46" s="1200">
        <v>0</v>
      </c>
      <c r="L46" s="1202">
        <v>0</v>
      </c>
      <c r="M46" s="1202">
        <v>0</v>
      </c>
      <c r="N46" s="1200">
        <v>0</v>
      </c>
      <c r="O46" s="1202">
        <v>0</v>
      </c>
      <c r="P46" s="1202">
        <v>0</v>
      </c>
      <c r="Q46" s="1200">
        <v>7.8780000000000001</v>
      </c>
      <c r="R46" s="1202">
        <v>52.671833244254415</v>
      </c>
      <c r="S46" s="1202">
        <v>204.977</v>
      </c>
      <c r="T46" s="1200">
        <v>0</v>
      </c>
      <c r="U46" s="1202">
        <v>0</v>
      </c>
      <c r="V46" s="1202">
        <v>0</v>
      </c>
      <c r="W46" s="1200">
        <v>193.709</v>
      </c>
      <c r="X46" s="1202">
        <v>34.544094067343671</v>
      </c>
      <c r="Y46" s="1202">
        <v>322.97300000000001</v>
      </c>
      <c r="Z46" s="1200">
        <v>0</v>
      </c>
      <c r="AA46" s="1202">
        <v>0</v>
      </c>
      <c r="AB46" s="1202">
        <v>0</v>
      </c>
      <c r="AC46" s="1200">
        <v>0</v>
      </c>
      <c r="AD46" s="1202">
        <v>0</v>
      </c>
      <c r="AE46" s="1202">
        <v>0</v>
      </c>
      <c r="AF46" s="1200">
        <v>0</v>
      </c>
      <c r="AG46" s="1202">
        <v>0</v>
      </c>
      <c r="AH46" s="1202">
        <v>0</v>
      </c>
      <c r="AI46" s="1200">
        <v>0</v>
      </c>
      <c r="AJ46" s="1202">
        <v>0</v>
      </c>
      <c r="AK46" s="1202">
        <v>0</v>
      </c>
      <c r="AL46" s="1200">
        <v>0</v>
      </c>
      <c r="AM46" s="1202">
        <v>0</v>
      </c>
      <c r="AN46" s="1202">
        <v>0</v>
      </c>
      <c r="AO46" s="1200">
        <v>0</v>
      </c>
      <c r="AP46" s="1202">
        <v>0</v>
      </c>
      <c r="AQ46" s="1202">
        <v>0</v>
      </c>
      <c r="AR46" s="1200">
        <v>0</v>
      </c>
      <c r="AS46" s="1202">
        <v>0</v>
      </c>
      <c r="AT46" s="1202">
        <v>0</v>
      </c>
      <c r="AU46" s="1200">
        <v>0</v>
      </c>
      <c r="AV46" s="1202">
        <v>0</v>
      </c>
      <c r="AW46" s="1202">
        <v>0</v>
      </c>
      <c r="AX46" s="1200">
        <v>0</v>
      </c>
      <c r="AY46" s="1202">
        <v>0</v>
      </c>
      <c r="AZ46" s="1202">
        <v>0</v>
      </c>
      <c r="BA46" s="1200">
        <v>3247.308</v>
      </c>
      <c r="BB46" s="1202">
        <v>1100.8067878140032</v>
      </c>
      <c r="BC46" s="1203">
        <v>7366.527</v>
      </c>
      <c r="BD46" s="1198"/>
      <c r="BE46" s="1198"/>
    </row>
    <row r="47" spans="1:57" s="1193" customFormat="1">
      <c r="A47" s="1199" t="s">
        <v>134</v>
      </c>
      <c r="B47" s="1200">
        <v>34407.042000000001</v>
      </c>
      <c r="C47" s="1202">
        <v>8.4331908070550501</v>
      </c>
      <c r="D47" s="1202">
        <v>34438.6</v>
      </c>
      <c r="E47" s="1200">
        <v>0</v>
      </c>
      <c r="F47" s="1202">
        <v>0</v>
      </c>
      <c r="G47" s="1202">
        <v>0</v>
      </c>
      <c r="H47" s="1200">
        <v>135731.764</v>
      </c>
      <c r="I47" s="1202">
        <v>1927.6867985034742</v>
      </c>
      <c r="J47" s="1202">
        <v>142945.16899999999</v>
      </c>
      <c r="K47" s="1200">
        <v>5070.5249999999996</v>
      </c>
      <c r="L47" s="1202">
        <v>0</v>
      </c>
      <c r="M47" s="1202">
        <v>5070.5249999999996</v>
      </c>
      <c r="N47" s="1200">
        <v>1E-3</v>
      </c>
      <c r="O47" s="1202">
        <v>0</v>
      </c>
      <c r="P47" s="1202">
        <v>1E-3</v>
      </c>
      <c r="Q47" s="1200">
        <v>10390.758</v>
      </c>
      <c r="R47" s="1202">
        <v>1052.5136290753608</v>
      </c>
      <c r="S47" s="1202">
        <v>14329.264999999999</v>
      </c>
      <c r="T47" s="1200">
        <v>0</v>
      </c>
      <c r="U47" s="1202">
        <v>0</v>
      </c>
      <c r="V47" s="1202">
        <v>0</v>
      </c>
      <c r="W47" s="1200">
        <v>16296.495000000001</v>
      </c>
      <c r="X47" s="1202">
        <v>1</v>
      </c>
      <c r="Y47" s="1202">
        <v>16300.236999999999</v>
      </c>
      <c r="Z47" s="1200">
        <v>2632934.5819999999</v>
      </c>
      <c r="AA47" s="1202">
        <v>6.575360769641903</v>
      </c>
      <c r="AB47" s="1202">
        <v>2632959.1869999999</v>
      </c>
      <c r="AC47" s="1200">
        <v>0</v>
      </c>
      <c r="AD47" s="1202">
        <v>0</v>
      </c>
      <c r="AE47" s="1202">
        <v>0</v>
      </c>
      <c r="AF47" s="1200">
        <v>424.74</v>
      </c>
      <c r="AG47" s="1202">
        <v>0</v>
      </c>
      <c r="AH47" s="1202">
        <v>424.74</v>
      </c>
      <c r="AI47" s="1200">
        <v>0</v>
      </c>
      <c r="AJ47" s="1202">
        <v>0</v>
      </c>
      <c r="AK47" s="1202">
        <v>0</v>
      </c>
      <c r="AL47" s="1200">
        <v>0</v>
      </c>
      <c r="AM47" s="1202">
        <v>0</v>
      </c>
      <c r="AN47" s="1202">
        <v>0</v>
      </c>
      <c r="AO47" s="1200">
        <v>1175.884</v>
      </c>
      <c r="AP47" s="1202">
        <v>0</v>
      </c>
      <c r="AQ47" s="1202">
        <v>1175.884</v>
      </c>
      <c r="AR47" s="1200">
        <v>0</v>
      </c>
      <c r="AS47" s="1202">
        <v>0</v>
      </c>
      <c r="AT47" s="1202">
        <v>0</v>
      </c>
      <c r="AU47" s="1200">
        <v>0</v>
      </c>
      <c r="AV47" s="1202">
        <v>0</v>
      </c>
      <c r="AW47" s="1202">
        <v>0</v>
      </c>
      <c r="AX47" s="1200">
        <v>0</v>
      </c>
      <c r="AY47" s="1202">
        <v>0</v>
      </c>
      <c r="AZ47" s="1202">
        <v>0</v>
      </c>
      <c r="BA47" s="1200">
        <v>2836431.7949999999</v>
      </c>
      <c r="BB47" s="1202">
        <v>2996.2095136290754</v>
      </c>
      <c r="BC47" s="1203">
        <v>2847643.611</v>
      </c>
      <c r="BD47" s="1198"/>
      <c r="BE47" s="1198"/>
    </row>
    <row r="48" spans="1:57" s="1193" customFormat="1">
      <c r="A48" s="1199" t="s">
        <v>710</v>
      </c>
      <c r="B48" s="1200">
        <v>0</v>
      </c>
      <c r="C48" s="1202">
        <v>0</v>
      </c>
      <c r="D48" s="1202">
        <v>0</v>
      </c>
      <c r="E48" s="1200">
        <v>0</v>
      </c>
      <c r="F48" s="1202">
        <v>0</v>
      </c>
      <c r="G48" s="1202">
        <v>0</v>
      </c>
      <c r="H48" s="1200">
        <v>3.9E-2</v>
      </c>
      <c r="I48" s="1202">
        <v>1.3361838588989846E-3</v>
      </c>
      <c r="J48" s="1202">
        <v>4.3999999999999997E-2</v>
      </c>
      <c r="K48" s="1200">
        <v>0</v>
      </c>
      <c r="L48" s="1202">
        <v>0</v>
      </c>
      <c r="M48" s="1202">
        <v>0</v>
      </c>
      <c r="N48" s="1200">
        <v>283.82799999999997</v>
      </c>
      <c r="O48" s="1202">
        <v>0</v>
      </c>
      <c r="P48" s="1202">
        <v>283.82799999999997</v>
      </c>
      <c r="Q48" s="1200">
        <v>0</v>
      </c>
      <c r="R48" s="1202">
        <v>0</v>
      </c>
      <c r="S48" s="1202">
        <v>0</v>
      </c>
      <c r="T48" s="1200">
        <v>0</v>
      </c>
      <c r="U48" s="1202">
        <v>0</v>
      </c>
      <c r="V48" s="1202">
        <v>0</v>
      </c>
      <c r="W48" s="1200">
        <v>0</v>
      </c>
      <c r="X48" s="1202">
        <v>8.0171031533939074E-4</v>
      </c>
      <c r="Y48" s="1202">
        <v>3.0000000000000001E-3</v>
      </c>
      <c r="Z48" s="1200">
        <v>0</v>
      </c>
      <c r="AA48" s="1202">
        <v>0</v>
      </c>
      <c r="AB48" s="1202">
        <v>0</v>
      </c>
      <c r="AC48" s="1200">
        <v>0</v>
      </c>
      <c r="AD48" s="1202">
        <v>0</v>
      </c>
      <c r="AE48" s="1202">
        <v>0</v>
      </c>
      <c r="AF48" s="1200">
        <v>0</v>
      </c>
      <c r="AG48" s="1202">
        <v>0</v>
      </c>
      <c r="AH48" s="1202">
        <v>0</v>
      </c>
      <c r="AI48" s="1200">
        <v>0</v>
      </c>
      <c r="AJ48" s="1202">
        <v>0</v>
      </c>
      <c r="AK48" s="1202">
        <v>0</v>
      </c>
      <c r="AL48" s="1200">
        <v>0</v>
      </c>
      <c r="AM48" s="1202">
        <v>0</v>
      </c>
      <c r="AN48" s="1202">
        <v>0</v>
      </c>
      <c r="AO48" s="1200">
        <v>0</v>
      </c>
      <c r="AP48" s="1202">
        <v>0</v>
      </c>
      <c r="AQ48" s="1202">
        <v>0</v>
      </c>
      <c r="AR48" s="1200">
        <v>0</v>
      </c>
      <c r="AS48" s="1202">
        <v>0</v>
      </c>
      <c r="AT48" s="1202">
        <v>0</v>
      </c>
      <c r="AU48" s="1200">
        <v>0</v>
      </c>
      <c r="AV48" s="1202">
        <v>0</v>
      </c>
      <c r="AW48" s="1202">
        <v>0</v>
      </c>
      <c r="AX48" s="1200">
        <v>0</v>
      </c>
      <c r="AY48" s="1202">
        <v>0</v>
      </c>
      <c r="AZ48" s="1202">
        <v>0</v>
      </c>
      <c r="BA48" s="1200">
        <v>283.86700000000002</v>
      </c>
      <c r="BB48" s="1202">
        <v>2.4051309460181719E-3</v>
      </c>
      <c r="BC48" s="1203">
        <v>283.87599999999998</v>
      </c>
      <c r="BD48" s="1198"/>
      <c r="BE48" s="1198"/>
    </row>
    <row r="49" spans="1:57" s="1193" customFormat="1">
      <c r="A49" s="1199" t="s">
        <v>791</v>
      </c>
      <c r="B49" s="1200">
        <v>271.83499999999998</v>
      </c>
      <c r="C49" s="1202">
        <v>334.99812934259757</v>
      </c>
      <c r="D49" s="1202">
        <v>1525.3979999999999</v>
      </c>
      <c r="E49" s="1200">
        <v>1E-3</v>
      </c>
      <c r="F49" s="1202">
        <v>1.8706574024585784E-3</v>
      </c>
      <c r="G49" s="1202">
        <v>8.0000000000000002E-3</v>
      </c>
      <c r="H49" s="1200">
        <v>278.06900000000002</v>
      </c>
      <c r="I49" s="1202">
        <v>229.22554783538214</v>
      </c>
      <c r="J49" s="1202">
        <v>1135.8320000000001</v>
      </c>
      <c r="K49" s="1200">
        <v>0</v>
      </c>
      <c r="L49" s="1202">
        <v>8.0171031533939074E-4</v>
      </c>
      <c r="M49" s="1202">
        <v>3.0000000000000001E-3</v>
      </c>
      <c r="N49" s="1200">
        <v>0</v>
      </c>
      <c r="O49" s="1202">
        <v>146.42169962586851</v>
      </c>
      <c r="P49" s="1202">
        <v>547.91</v>
      </c>
      <c r="Q49" s="1200">
        <v>280.18</v>
      </c>
      <c r="R49" s="1202">
        <v>33.13281667557456</v>
      </c>
      <c r="S49" s="1202">
        <v>404.16399999999999</v>
      </c>
      <c r="T49" s="1200">
        <v>0</v>
      </c>
      <c r="U49" s="1202">
        <v>0</v>
      </c>
      <c r="V49" s="1202">
        <v>0</v>
      </c>
      <c r="W49" s="1200">
        <v>57.832999999999998</v>
      </c>
      <c r="X49" s="1202">
        <v>0</v>
      </c>
      <c r="Y49" s="1202">
        <v>57.832999999999998</v>
      </c>
      <c r="Z49" s="1200">
        <v>0</v>
      </c>
      <c r="AA49" s="1202">
        <v>0</v>
      </c>
      <c r="AB49" s="1202">
        <v>0</v>
      </c>
      <c r="AC49" s="1200">
        <v>0</v>
      </c>
      <c r="AD49" s="1202">
        <v>0</v>
      </c>
      <c r="AE49" s="1202">
        <v>0</v>
      </c>
      <c r="AF49" s="1200">
        <v>0</v>
      </c>
      <c r="AG49" s="1202">
        <v>0</v>
      </c>
      <c r="AH49" s="1202">
        <v>0</v>
      </c>
      <c r="AI49" s="1200">
        <v>0</v>
      </c>
      <c r="AJ49" s="1202">
        <v>0</v>
      </c>
      <c r="AK49" s="1202">
        <v>0</v>
      </c>
      <c r="AL49" s="1200">
        <v>0</v>
      </c>
      <c r="AM49" s="1202">
        <v>0</v>
      </c>
      <c r="AN49" s="1202">
        <v>0</v>
      </c>
      <c r="AO49" s="1200">
        <v>0</v>
      </c>
      <c r="AP49" s="1202">
        <v>0</v>
      </c>
      <c r="AQ49" s="1202">
        <v>0</v>
      </c>
      <c r="AR49" s="1200">
        <v>0</v>
      </c>
      <c r="AS49" s="1202">
        <v>0</v>
      </c>
      <c r="AT49" s="1202">
        <v>0</v>
      </c>
      <c r="AU49" s="1200">
        <v>0</v>
      </c>
      <c r="AV49" s="1202">
        <v>0</v>
      </c>
      <c r="AW49" s="1202">
        <v>0</v>
      </c>
      <c r="AX49" s="1200">
        <v>0</v>
      </c>
      <c r="AY49" s="1202">
        <v>0</v>
      </c>
      <c r="AZ49" s="1202">
        <v>0</v>
      </c>
      <c r="BA49" s="1200">
        <v>887.92</v>
      </c>
      <c r="BB49" s="1202">
        <v>743.78140032068416</v>
      </c>
      <c r="BC49" s="1203">
        <v>3671.1509999999998</v>
      </c>
      <c r="BD49" s="1198"/>
      <c r="BE49" s="1198"/>
    </row>
    <row r="50" spans="1:57" s="1193" customFormat="1">
      <c r="A50" s="1199" t="s">
        <v>792</v>
      </c>
      <c r="B50" s="1200">
        <v>0</v>
      </c>
      <c r="C50" s="1202">
        <v>0</v>
      </c>
      <c r="D50" s="1202">
        <v>0</v>
      </c>
      <c r="E50" s="1200">
        <v>0</v>
      </c>
      <c r="F50" s="1202">
        <v>0</v>
      </c>
      <c r="G50" s="1202">
        <v>0</v>
      </c>
      <c r="H50" s="1200">
        <v>0</v>
      </c>
      <c r="I50" s="1202">
        <v>101.6058257616248</v>
      </c>
      <c r="J50" s="1202">
        <v>380.209</v>
      </c>
      <c r="K50" s="1200">
        <v>0</v>
      </c>
      <c r="L50" s="1202">
        <v>0</v>
      </c>
      <c r="M50" s="1202">
        <v>0</v>
      </c>
      <c r="N50" s="1200">
        <v>0</v>
      </c>
      <c r="O50" s="1202">
        <v>0</v>
      </c>
      <c r="P50" s="1202">
        <v>0</v>
      </c>
      <c r="Q50" s="1200">
        <v>0</v>
      </c>
      <c r="R50" s="1202">
        <v>0</v>
      </c>
      <c r="S50" s="1202">
        <v>0</v>
      </c>
      <c r="T50" s="1200">
        <v>0</v>
      </c>
      <c r="U50" s="1202">
        <v>0</v>
      </c>
      <c r="V50" s="1202">
        <v>0</v>
      </c>
      <c r="W50" s="1200">
        <v>0</v>
      </c>
      <c r="X50" s="1202">
        <v>0</v>
      </c>
      <c r="Y50" s="1202">
        <v>0</v>
      </c>
      <c r="Z50" s="1200">
        <v>0</v>
      </c>
      <c r="AA50" s="1202">
        <v>0</v>
      </c>
      <c r="AB50" s="1202">
        <v>0</v>
      </c>
      <c r="AC50" s="1200">
        <v>0</v>
      </c>
      <c r="AD50" s="1202">
        <v>0</v>
      </c>
      <c r="AE50" s="1202">
        <v>0</v>
      </c>
      <c r="AF50" s="1200">
        <v>0</v>
      </c>
      <c r="AG50" s="1202">
        <v>0</v>
      </c>
      <c r="AH50" s="1202">
        <v>0</v>
      </c>
      <c r="AI50" s="1200">
        <v>0</v>
      </c>
      <c r="AJ50" s="1202">
        <v>0</v>
      </c>
      <c r="AK50" s="1202">
        <v>0</v>
      </c>
      <c r="AL50" s="1200">
        <v>0</v>
      </c>
      <c r="AM50" s="1202">
        <v>0</v>
      </c>
      <c r="AN50" s="1202">
        <v>0</v>
      </c>
      <c r="AO50" s="1200">
        <v>0</v>
      </c>
      <c r="AP50" s="1202">
        <v>0</v>
      </c>
      <c r="AQ50" s="1202">
        <v>0</v>
      </c>
      <c r="AR50" s="1200">
        <v>0</v>
      </c>
      <c r="AS50" s="1202">
        <v>0</v>
      </c>
      <c r="AT50" s="1202">
        <v>0</v>
      </c>
      <c r="AU50" s="1200">
        <v>0</v>
      </c>
      <c r="AV50" s="1202">
        <v>0</v>
      </c>
      <c r="AW50" s="1202">
        <v>0</v>
      </c>
      <c r="AX50" s="1200">
        <v>0</v>
      </c>
      <c r="AY50" s="1202">
        <v>0</v>
      </c>
      <c r="AZ50" s="1202">
        <v>0</v>
      </c>
      <c r="BA50" s="1200">
        <v>0</v>
      </c>
      <c r="BB50" s="1202">
        <v>101.6058257616248</v>
      </c>
      <c r="BC50" s="1203">
        <v>380.209</v>
      </c>
      <c r="BD50" s="1198"/>
      <c r="BE50" s="1198"/>
    </row>
    <row r="51" spans="1:57" s="1193" customFormat="1">
      <c r="A51" s="1199" t="s">
        <v>1126</v>
      </c>
      <c r="B51" s="1200">
        <v>93.131</v>
      </c>
      <c r="C51" s="1202">
        <v>3.948690539818279</v>
      </c>
      <c r="D51" s="1202">
        <v>107.908</v>
      </c>
      <c r="E51" s="1200">
        <v>0</v>
      </c>
      <c r="F51" s="1202">
        <v>0</v>
      </c>
      <c r="G51" s="1202">
        <v>0</v>
      </c>
      <c r="H51" s="1200">
        <v>0</v>
      </c>
      <c r="I51" s="1202">
        <v>0</v>
      </c>
      <c r="J51" s="1202">
        <v>0</v>
      </c>
      <c r="K51" s="1200">
        <v>0</v>
      </c>
      <c r="L51" s="1202">
        <v>0</v>
      </c>
      <c r="M51" s="1202">
        <v>0</v>
      </c>
      <c r="N51" s="1200">
        <v>0</v>
      </c>
      <c r="O51" s="1202">
        <v>0</v>
      </c>
      <c r="P51" s="1202">
        <v>0</v>
      </c>
      <c r="Q51" s="1200">
        <v>0</v>
      </c>
      <c r="R51" s="1202">
        <v>22.858097274184928</v>
      </c>
      <c r="S51" s="1202">
        <v>85.534999999999997</v>
      </c>
      <c r="T51" s="1200">
        <v>0</v>
      </c>
      <c r="U51" s="1202">
        <v>0</v>
      </c>
      <c r="V51" s="1202">
        <v>0</v>
      </c>
      <c r="W51" s="1200">
        <v>0</v>
      </c>
      <c r="X51" s="1202">
        <v>0</v>
      </c>
      <c r="Y51" s="1202">
        <v>0</v>
      </c>
      <c r="Z51" s="1200">
        <v>0</v>
      </c>
      <c r="AA51" s="1202">
        <v>0</v>
      </c>
      <c r="AB51" s="1202">
        <v>0</v>
      </c>
      <c r="AC51" s="1200">
        <v>0</v>
      </c>
      <c r="AD51" s="1202">
        <v>0</v>
      </c>
      <c r="AE51" s="1202">
        <v>0</v>
      </c>
      <c r="AF51" s="1200">
        <v>0</v>
      </c>
      <c r="AG51" s="1202">
        <v>0</v>
      </c>
      <c r="AH51" s="1202">
        <v>0</v>
      </c>
      <c r="AI51" s="1200">
        <v>0</v>
      </c>
      <c r="AJ51" s="1202">
        <v>0</v>
      </c>
      <c r="AK51" s="1202">
        <v>0</v>
      </c>
      <c r="AL51" s="1200">
        <v>0</v>
      </c>
      <c r="AM51" s="1202">
        <v>0</v>
      </c>
      <c r="AN51" s="1202">
        <v>0</v>
      </c>
      <c r="AO51" s="1200">
        <v>0</v>
      </c>
      <c r="AP51" s="1202">
        <v>0</v>
      </c>
      <c r="AQ51" s="1202">
        <v>0</v>
      </c>
      <c r="AR51" s="1200">
        <v>0</v>
      </c>
      <c r="AS51" s="1202">
        <v>0</v>
      </c>
      <c r="AT51" s="1202">
        <v>0</v>
      </c>
      <c r="AU51" s="1200">
        <v>0</v>
      </c>
      <c r="AV51" s="1202">
        <v>0</v>
      </c>
      <c r="AW51" s="1202">
        <v>0</v>
      </c>
      <c r="AX51" s="1200">
        <v>0</v>
      </c>
      <c r="AY51" s="1202">
        <v>0</v>
      </c>
      <c r="AZ51" s="1202">
        <v>0</v>
      </c>
      <c r="BA51" s="1200">
        <v>93.131</v>
      </c>
      <c r="BB51" s="1202">
        <v>26.807055050774984</v>
      </c>
      <c r="BC51" s="1203">
        <v>193.44399999999999</v>
      </c>
      <c r="BD51" s="1198"/>
      <c r="BE51" s="1198"/>
    </row>
    <row r="52" spans="1:57" s="1193" customFormat="1">
      <c r="A52" s="1204" t="s">
        <v>1127</v>
      </c>
      <c r="B52" s="1205">
        <v>12247957.550000001</v>
      </c>
      <c r="C52" s="1206">
        <v>246739.86584714055</v>
      </c>
      <c r="D52" s="1207">
        <v>13171258.129000001</v>
      </c>
      <c r="E52" s="1205">
        <v>1430231.72</v>
      </c>
      <c r="F52" s="1206">
        <v>155.57562800641367</v>
      </c>
      <c r="G52" s="1207">
        <v>1430813.8840000001</v>
      </c>
      <c r="H52" s="1205">
        <v>15760287.035</v>
      </c>
      <c r="I52" s="1206">
        <v>741968.90406199894</v>
      </c>
      <c r="J52" s="1207">
        <v>18536734.675000001</v>
      </c>
      <c r="K52" s="1205">
        <v>3734231.5639999998</v>
      </c>
      <c r="L52" s="1206">
        <v>35264.391234633891</v>
      </c>
      <c r="M52" s="1207">
        <v>3866190.9169999999</v>
      </c>
      <c r="N52" s="1205">
        <v>1965408.426</v>
      </c>
      <c r="O52" s="1206">
        <v>15420.687867450561</v>
      </c>
      <c r="P52" s="1207">
        <v>2023112.64</v>
      </c>
      <c r="Q52" s="1205">
        <v>9676908.602</v>
      </c>
      <c r="R52" s="1206">
        <v>142464.48423303047</v>
      </c>
      <c r="S52" s="1207">
        <v>10210010.703</v>
      </c>
      <c r="T52" s="1205">
        <v>0</v>
      </c>
      <c r="U52" s="1206">
        <v>0</v>
      </c>
      <c r="V52" s="1207">
        <v>0</v>
      </c>
      <c r="W52" s="1205">
        <v>14561267.787</v>
      </c>
      <c r="X52" s="1206">
        <v>135980.47648316409</v>
      </c>
      <c r="Y52" s="1207">
        <v>15070106.73</v>
      </c>
      <c r="Z52" s="1205">
        <v>359089.24</v>
      </c>
      <c r="AA52" s="1206">
        <v>0</v>
      </c>
      <c r="AB52" s="1207">
        <v>359089.24</v>
      </c>
      <c r="AC52" s="1205">
        <v>1578168.595</v>
      </c>
      <c r="AD52" s="1206">
        <v>481.18385889898445</v>
      </c>
      <c r="AE52" s="1207">
        <v>1579969.186</v>
      </c>
      <c r="AF52" s="1205">
        <v>3382719.3689999999</v>
      </c>
      <c r="AG52" s="1206">
        <v>32.974345269909136</v>
      </c>
      <c r="AH52" s="1207">
        <v>3382842.7590000001</v>
      </c>
      <c r="AI52" s="1205">
        <v>68181.650999999998</v>
      </c>
      <c r="AJ52" s="1206">
        <v>64</v>
      </c>
      <c r="AK52" s="1207">
        <v>68421.138999999996</v>
      </c>
      <c r="AL52" s="1205">
        <v>1314641.0090000001</v>
      </c>
      <c r="AM52" s="1206">
        <v>0</v>
      </c>
      <c r="AN52" s="1207">
        <v>1314641.0090000001</v>
      </c>
      <c r="AO52" s="1205">
        <v>546863.84100000001</v>
      </c>
      <c r="AP52" s="1206">
        <v>0</v>
      </c>
      <c r="AQ52" s="1207">
        <v>546863.84100000001</v>
      </c>
      <c r="AR52" s="1205">
        <v>0</v>
      </c>
      <c r="AS52" s="1206">
        <v>0</v>
      </c>
      <c r="AT52" s="1207">
        <v>0</v>
      </c>
      <c r="AU52" s="1205">
        <v>0</v>
      </c>
      <c r="AV52" s="1206">
        <v>0</v>
      </c>
      <c r="AW52" s="1207">
        <v>0</v>
      </c>
      <c r="AX52" s="1205">
        <v>0</v>
      </c>
      <c r="AY52" s="1206">
        <v>0</v>
      </c>
      <c r="AZ52" s="1207">
        <v>0</v>
      </c>
      <c r="BA52" s="1205">
        <v>66625956.394000001</v>
      </c>
      <c r="BB52" s="1206">
        <v>1318572.5448957777</v>
      </c>
      <c r="BC52" s="1207">
        <v>71560054.857999995</v>
      </c>
      <c r="BD52" s="1198"/>
      <c r="BE52" s="1198"/>
    </row>
    <row r="53" spans="1:57" s="1193" customFormat="1">
      <c r="A53" s="1199" t="s">
        <v>1117</v>
      </c>
      <c r="B53" s="1200">
        <v>199.095</v>
      </c>
      <c r="C53" s="1202">
        <v>0.70229823623730625</v>
      </c>
      <c r="D53" s="1202">
        <v>201.72300000000001</v>
      </c>
      <c r="E53" s="1200">
        <v>0</v>
      </c>
      <c r="F53" s="1202">
        <v>0</v>
      </c>
      <c r="G53" s="1202">
        <v>0</v>
      </c>
      <c r="H53" s="1200">
        <v>1535.4659999999999</v>
      </c>
      <c r="I53" s="1202">
        <v>709.69935863174783</v>
      </c>
      <c r="J53" s="1202">
        <v>4191.1620000000003</v>
      </c>
      <c r="K53" s="1200">
        <v>4076.982</v>
      </c>
      <c r="L53" s="1202">
        <v>24.696953500801708</v>
      </c>
      <c r="M53" s="1202">
        <v>4169.3980000000001</v>
      </c>
      <c r="N53" s="1200">
        <v>27.53</v>
      </c>
      <c r="O53" s="1202">
        <v>2.7832709780865845</v>
      </c>
      <c r="P53" s="1202">
        <v>37.945999999999998</v>
      </c>
      <c r="Q53" s="1200">
        <v>499.34800000000001</v>
      </c>
      <c r="R53" s="1202">
        <v>63.037680384820952</v>
      </c>
      <c r="S53" s="1202">
        <v>735.23599999999999</v>
      </c>
      <c r="T53" s="1200">
        <v>0</v>
      </c>
      <c r="U53" s="1202">
        <v>0</v>
      </c>
      <c r="V53" s="1202">
        <v>0</v>
      </c>
      <c r="W53" s="1200">
        <v>401.00099999999998</v>
      </c>
      <c r="X53" s="1202">
        <v>16.748530197755212</v>
      </c>
      <c r="Y53" s="1202">
        <v>463.67500000000001</v>
      </c>
      <c r="Z53" s="1200">
        <v>0</v>
      </c>
      <c r="AA53" s="1202">
        <v>0</v>
      </c>
      <c r="AB53" s="1202">
        <v>0</v>
      </c>
      <c r="AC53" s="1200">
        <v>0</v>
      </c>
      <c r="AD53" s="1202">
        <v>0</v>
      </c>
      <c r="AE53" s="1202">
        <v>0</v>
      </c>
      <c r="AF53" s="1200">
        <v>0</v>
      </c>
      <c r="AG53" s="1202">
        <v>0</v>
      </c>
      <c r="AH53" s="1202">
        <v>0</v>
      </c>
      <c r="AI53" s="1200">
        <v>0</v>
      </c>
      <c r="AJ53" s="1202">
        <v>0</v>
      </c>
      <c r="AK53" s="1202">
        <v>0</v>
      </c>
      <c r="AL53" s="1200">
        <v>0</v>
      </c>
      <c r="AM53" s="1202">
        <v>0</v>
      </c>
      <c r="AN53" s="1202">
        <v>0</v>
      </c>
      <c r="AO53" s="1200">
        <v>0</v>
      </c>
      <c r="AP53" s="1202">
        <v>0</v>
      </c>
      <c r="AQ53" s="1202">
        <v>0</v>
      </c>
      <c r="AR53" s="1200">
        <v>0</v>
      </c>
      <c r="AS53" s="1202">
        <v>0</v>
      </c>
      <c r="AT53" s="1202">
        <v>0</v>
      </c>
      <c r="AU53" s="1200">
        <v>0</v>
      </c>
      <c r="AV53" s="1202">
        <v>0</v>
      </c>
      <c r="AW53" s="1202">
        <v>0</v>
      </c>
      <c r="AX53" s="1200">
        <v>0</v>
      </c>
      <c r="AY53" s="1202">
        <v>0</v>
      </c>
      <c r="AZ53" s="1202">
        <v>0</v>
      </c>
      <c r="BA53" s="1200">
        <v>6739.424</v>
      </c>
      <c r="BB53" s="1202">
        <v>817.66916087653658</v>
      </c>
      <c r="BC53" s="1203">
        <v>9799.143</v>
      </c>
      <c r="BD53" s="1198"/>
      <c r="BE53" s="1198"/>
    </row>
    <row r="54" spans="1:57" s="1193" customFormat="1">
      <c r="A54" s="1199" t="s">
        <v>790</v>
      </c>
      <c r="B54" s="1200">
        <v>2883337.8870000001</v>
      </c>
      <c r="C54" s="1202">
        <v>112972.76536611437</v>
      </c>
      <c r="D54" s="1202">
        <v>3306081.9750000001</v>
      </c>
      <c r="E54" s="1200">
        <v>2952.4569999999999</v>
      </c>
      <c r="F54" s="1202">
        <v>102.5</v>
      </c>
      <c r="G54" s="1202">
        <v>3336.0129999999999</v>
      </c>
      <c r="H54" s="1200">
        <v>4809462.1619999995</v>
      </c>
      <c r="I54" s="1202">
        <v>283273.66916087654</v>
      </c>
      <c r="J54" s="1202">
        <v>5869472.233</v>
      </c>
      <c r="K54" s="1200">
        <v>704278.429</v>
      </c>
      <c r="L54" s="1202">
        <v>35078.634152859435</v>
      </c>
      <c r="M54" s="1202">
        <v>835542.67799999996</v>
      </c>
      <c r="N54" s="1200">
        <v>238037.65400000001</v>
      </c>
      <c r="O54" s="1202">
        <v>10289.323623730625</v>
      </c>
      <c r="P54" s="1202">
        <v>276540.304</v>
      </c>
      <c r="Q54" s="1200">
        <v>2027087.2749999999</v>
      </c>
      <c r="R54" s="1202">
        <v>94520.057188669161</v>
      </c>
      <c r="S54" s="1202">
        <v>2380781.3289999999</v>
      </c>
      <c r="T54" s="1200">
        <v>0</v>
      </c>
      <c r="U54" s="1202">
        <v>0</v>
      </c>
      <c r="V54" s="1202">
        <v>0</v>
      </c>
      <c r="W54" s="1200">
        <v>2411967.9040000001</v>
      </c>
      <c r="X54" s="1202">
        <v>116968.95617316943</v>
      </c>
      <c r="Y54" s="1202">
        <v>2849665.7379999999</v>
      </c>
      <c r="Z54" s="1200">
        <v>0</v>
      </c>
      <c r="AA54" s="1202">
        <v>0</v>
      </c>
      <c r="AB54" s="1202">
        <v>0</v>
      </c>
      <c r="AC54" s="1200">
        <v>10887.562</v>
      </c>
      <c r="AD54" s="1202">
        <v>335.1125066809193</v>
      </c>
      <c r="AE54" s="1202">
        <v>12141.554</v>
      </c>
      <c r="AF54" s="1200">
        <v>1725530.628</v>
      </c>
      <c r="AG54" s="1202">
        <v>0</v>
      </c>
      <c r="AH54" s="1202">
        <v>1725530.628</v>
      </c>
      <c r="AI54" s="1200">
        <v>0</v>
      </c>
      <c r="AJ54" s="1202">
        <v>0</v>
      </c>
      <c r="AK54" s="1202">
        <v>0</v>
      </c>
      <c r="AL54" s="1200">
        <v>580668.67700000003</v>
      </c>
      <c r="AM54" s="1202">
        <v>0</v>
      </c>
      <c r="AN54" s="1202">
        <v>580668.67700000003</v>
      </c>
      <c r="AO54" s="1200">
        <v>0</v>
      </c>
      <c r="AP54" s="1202">
        <v>0</v>
      </c>
      <c r="AQ54" s="1202">
        <v>0</v>
      </c>
      <c r="AR54" s="1200">
        <v>0</v>
      </c>
      <c r="AS54" s="1202">
        <v>0</v>
      </c>
      <c r="AT54" s="1202">
        <v>0</v>
      </c>
      <c r="AU54" s="1200">
        <v>0</v>
      </c>
      <c r="AV54" s="1202">
        <v>0</v>
      </c>
      <c r="AW54" s="1202">
        <v>0</v>
      </c>
      <c r="AX54" s="1200">
        <v>0</v>
      </c>
      <c r="AY54" s="1202">
        <v>0</v>
      </c>
      <c r="AZ54" s="1202">
        <v>0</v>
      </c>
      <c r="BA54" s="1200">
        <v>15394210.639</v>
      </c>
      <c r="BB54" s="1202">
        <v>653541.01924104756</v>
      </c>
      <c r="BC54" s="1203">
        <v>17839761.134</v>
      </c>
      <c r="BD54" s="1198"/>
      <c r="BE54" s="1198"/>
    </row>
    <row r="55" spans="1:57" s="1193" customFormat="1">
      <c r="A55" s="1199" t="s">
        <v>134</v>
      </c>
      <c r="B55" s="1200">
        <v>9364420.568</v>
      </c>
      <c r="C55" s="1202">
        <v>133766.39791555319</v>
      </c>
      <c r="D55" s="1202">
        <v>9864974.4289999995</v>
      </c>
      <c r="E55" s="1200">
        <v>1049812.4169999999</v>
      </c>
      <c r="F55" s="1202">
        <v>53.075628006413687</v>
      </c>
      <c r="G55" s="1202">
        <v>1050011.0260000001</v>
      </c>
      <c r="H55" s="1200">
        <v>10949289.405999999</v>
      </c>
      <c r="I55" s="1202">
        <v>457985.53527525387</v>
      </c>
      <c r="J55" s="1202">
        <v>12663071.278999999</v>
      </c>
      <c r="K55" s="1200">
        <v>2900645.4240000001</v>
      </c>
      <c r="L55" s="1202">
        <v>161.05986103687869</v>
      </c>
      <c r="M55" s="1202">
        <v>2901248.11</v>
      </c>
      <c r="N55" s="1200">
        <v>1727343.24</v>
      </c>
      <c r="O55" s="1202">
        <v>5128.5807055050782</v>
      </c>
      <c r="P55" s="1202">
        <v>1746534.39</v>
      </c>
      <c r="Q55" s="1200">
        <v>7023829.8890000004</v>
      </c>
      <c r="R55" s="1202">
        <v>25944.082308925706</v>
      </c>
      <c r="S55" s="1202">
        <v>7120912.6449999996</v>
      </c>
      <c r="T55" s="1200">
        <v>0</v>
      </c>
      <c r="U55" s="1202">
        <v>0</v>
      </c>
      <c r="V55" s="1202">
        <v>0</v>
      </c>
      <c r="W55" s="1200">
        <v>12148893.357999999</v>
      </c>
      <c r="X55" s="1202">
        <v>18977.150454302511</v>
      </c>
      <c r="Y55" s="1202">
        <v>12219905.855</v>
      </c>
      <c r="Z55" s="1200">
        <v>359089.24</v>
      </c>
      <c r="AA55" s="1202">
        <v>0</v>
      </c>
      <c r="AB55" s="1202">
        <v>359089.24</v>
      </c>
      <c r="AC55" s="1200">
        <v>1567263.7590000001</v>
      </c>
      <c r="AD55" s="1202">
        <v>145.77124532335648</v>
      </c>
      <c r="AE55" s="1202">
        <v>1567809.2350000001</v>
      </c>
      <c r="AF55" s="1200">
        <v>1657188.74</v>
      </c>
      <c r="AG55" s="1202">
        <v>32.974345269909136</v>
      </c>
      <c r="AH55" s="1202">
        <v>1657312.1310000001</v>
      </c>
      <c r="AI55" s="1200">
        <v>63879.775999999998</v>
      </c>
      <c r="AJ55" s="1202">
        <v>0</v>
      </c>
      <c r="AK55" s="1202">
        <v>63879.775999999998</v>
      </c>
      <c r="AL55" s="1200">
        <v>733972.33100000001</v>
      </c>
      <c r="AM55" s="1202">
        <v>0</v>
      </c>
      <c r="AN55" s="1202">
        <v>733972.33100000001</v>
      </c>
      <c r="AO55" s="1200">
        <v>546863.84100000001</v>
      </c>
      <c r="AP55" s="1202">
        <v>0</v>
      </c>
      <c r="AQ55" s="1202">
        <v>546863.84100000001</v>
      </c>
      <c r="AR55" s="1200">
        <v>0</v>
      </c>
      <c r="AS55" s="1202">
        <v>0</v>
      </c>
      <c r="AT55" s="1202">
        <v>0</v>
      </c>
      <c r="AU55" s="1200">
        <v>0</v>
      </c>
      <c r="AV55" s="1202">
        <v>0</v>
      </c>
      <c r="AW55" s="1202">
        <v>0</v>
      </c>
      <c r="AX55" s="1200">
        <v>0</v>
      </c>
      <c r="AY55" s="1202">
        <v>0</v>
      </c>
      <c r="AZ55" s="1202">
        <v>0</v>
      </c>
      <c r="BA55" s="1200">
        <v>50092491.994000003</v>
      </c>
      <c r="BB55" s="1202">
        <v>642194.62827365054</v>
      </c>
      <c r="BC55" s="1203">
        <v>52495584.294</v>
      </c>
      <c r="BD55" s="1198"/>
      <c r="BE55" s="1198"/>
    </row>
    <row r="56" spans="1:57" s="1193" customFormat="1">
      <c r="A56" s="1199" t="s">
        <v>1128</v>
      </c>
      <c r="B56" s="1200">
        <v>0</v>
      </c>
      <c r="C56" s="1202">
        <v>0</v>
      </c>
      <c r="D56" s="1202">
        <v>0</v>
      </c>
      <c r="E56" s="1200">
        <v>0</v>
      </c>
      <c r="F56" s="1202">
        <v>0</v>
      </c>
      <c r="G56" s="1202">
        <v>0</v>
      </c>
      <c r="H56" s="1200">
        <v>0</v>
      </c>
      <c r="I56" s="1202">
        <v>0</v>
      </c>
      <c r="J56" s="1202">
        <v>0</v>
      </c>
      <c r="K56" s="1200">
        <v>0</v>
      </c>
      <c r="L56" s="1202">
        <v>0</v>
      </c>
      <c r="M56" s="1202">
        <v>0</v>
      </c>
      <c r="N56" s="1200">
        <v>223.10599999999999</v>
      </c>
      <c r="O56" s="1202">
        <v>0.13923035809727419</v>
      </c>
      <c r="P56" s="1202">
        <v>223.62799999999999</v>
      </c>
      <c r="Q56" s="1200">
        <v>276.80900000000003</v>
      </c>
      <c r="R56" s="1202">
        <v>54.2883484767504</v>
      </c>
      <c r="S56" s="1202">
        <v>479.95600000000002</v>
      </c>
      <c r="T56" s="1200">
        <v>0</v>
      </c>
      <c r="U56" s="1202">
        <v>0</v>
      </c>
      <c r="V56" s="1202">
        <v>0</v>
      </c>
      <c r="W56" s="1200">
        <v>8776.66</v>
      </c>
      <c r="X56" s="1202">
        <v>0</v>
      </c>
      <c r="Y56" s="1202">
        <v>8776.66</v>
      </c>
      <c r="Z56" s="1200">
        <v>30999.692999999999</v>
      </c>
      <c r="AA56" s="1202">
        <v>0</v>
      </c>
      <c r="AB56" s="1202">
        <v>30999.692999999999</v>
      </c>
      <c r="AC56" s="1200">
        <v>0</v>
      </c>
      <c r="AD56" s="1202">
        <v>0</v>
      </c>
      <c r="AE56" s="1202">
        <v>0</v>
      </c>
      <c r="AF56" s="1200">
        <v>0</v>
      </c>
      <c r="AG56" s="1202">
        <v>0</v>
      </c>
      <c r="AH56" s="1202">
        <v>0</v>
      </c>
      <c r="AI56" s="1200">
        <v>0</v>
      </c>
      <c r="AJ56" s="1202">
        <v>0</v>
      </c>
      <c r="AK56" s="1202">
        <v>0</v>
      </c>
      <c r="AL56" s="1200">
        <v>0</v>
      </c>
      <c r="AM56" s="1202">
        <v>0</v>
      </c>
      <c r="AN56" s="1202">
        <v>0</v>
      </c>
      <c r="AO56" s="1200">
        <v>0</v>
      </c>
      <c r="AP56" s="1202">
        <v>0</v>
      </c>
      <c r="AQ56" s="1202">
        <v>0</v>
      </c>
      <c r="AR56" s="1200">
        <v>0</v>
      </c>
      <c r="AS56" s="1202">
        <v>0</v>
      </c>
      <c r="AT56" s="1202">
        <v>0</v>
      </c>
      <c r="AU56" s="1200">
        <v>0</v>
      </c>
      <c r="AV56" s="1202">
        <v>0</v>
      </c>
      <c r="AW56" s="1202">
        <v>0</v>
      </c>
      <c r="AX56" s="1200">
        <v>0</v>
      </c>
      <c r="AY56" s="1202">
        <v>0</v>
      </c>
      <c r="AZ56" s="1202">
        <v>0</v>
      </c>
      <c r="BA56" s="1200">
        <v>40276.271000000001</v>
      </c>
      <c r="BB56" s="1202">
        <v>54.427578834847679</v>
      </c>
      <c r="BC56" s="1203">
        <v>40479.938999999998</v>
      </c>
      <c r="BD56" s="1198"/>
      <c r="BE56" s="1198"/>
    </row>
    <row r="57" spans="1:57" s="1193" customFormat="1">
      <c r="A57" s="1199" t="s">
        <v>1129</v>
      </c>
      <c r="B57" s="1200">
        <v>9364420.568</v>
      </c>
      <c r="C57" s="1202">
        <v>133766.39791555319</v>
      </c>
      <c r="D57" s="1202">
        <v>9864974.4289999995</v>
      </c>
      <c r="E57" s="1200">
        <v>1049812.4169999999</v>
      </c>
      <c r="F57" s="1202">
        <v>53.075628006413687</v>
      </c>
      <c r="G57" s="1202">
        <v>1050011.0260000001</v>
      </c>
      <c r="H57" s="1200">
        <v>10949289.405999999</v>
      </c>
      <c r="I57" s="1202">
        <v>457985.53527525387</v>
      </c>
      <c r="J57" s="1202">
        <v>12663071.278999999</v>
      </c>
      <c r="K57" s="1200">
        <v>2900645.4240000001</v>
      </c>
      <c r="L57" s="1202">
        <v>161.05986103687869</v>
      </c>
      <c r="M57" s="1202">
        <v>2901248.11</v>
      </c>
      <c r="N57" s="1200">
        <v>1727120.1329999999</v>
      </c>
      <c r="O57" s="1202">
        <v>5128.4414751469803</v>
      </c>
      <c r="P57" s="1202">
        <v>1746310.7609999999</v>
      </c>
      <c r="Q57" s="1200">
        <v>7023553.0800000001</v>
      </c>
      <c r="R57" s="1202">
        <v>25889.793693212185</v>
      </c>
      <c r="S57" s="1202">
        <v>7120432.6880000001</v>
      </c>
      <c r="T57" s="1200">
        <v>0</v>
      </c>
      <c r="U57" s="1202">
        <v>0</v>
      </c>
      <c r="V57" s="1202">
        <v>0</v>
      </c>
      <c r="W57" s="1200">
        <v>12140116.697000001</v>
      </c>
      <c r="X57" s="1202">
        <v>18977.150454302511</v>
      </c>
      <c r="Y57" s="1202">
        <v>12211129.194</v>
      </c>
      <c r="Z57" s="1200">
        <v>328089.54599999997</v>
      </c>
      <c r="AA57" s="1202">
        <v>0</v>
      </c>
      <c r="AB57" s="1202">
        <v>328089.54599999997</v>
      </c>
      <c r="AC57" s="1200">
        <v>1567263.7590000001</v>
      </c>
      <c r="AD57" s="1202">
        <v>145.77124532335648</v>
      </c>
      <c r="AE57" s="1202">
        <v>1567809.2350000001</v>
      </c>
      <c r="AF57" s="1200">
        <v>1657188.74</v>
      </c>
      <c r="AG57" s="1202">
        <v>32.974345269909136</v>
      </c>
      <c r="AH57" s="1202">
        <v>1657312.1310000001</v>
      </c>
      <c r="AI57" s="1200">
        <v>63879.775999999998</v>
      </c>
      <c r="AJ57" s="1202">
        <v>0</v>
      </c>
      <c r="AK57" s="1202">
        <v>63879.775999999998</v>
      </c>
      <c r="AL57" s="1200">
        <v>733972.33100000001</v>
      </c>
      <c r="AM57" s="1202">
        <v>0</v>
      </c>
      <c r="AN57" s="1202">
        <v>733972.33100000001</v>
      </c>
      <c r="AO57" s="1200">
        <v>546863.84100000001</v>
      </c>
      <c r="AP57" s="1202">
        <v>0</v>
      </c>
      <c r="AQ57" s="1202">
        <v>546863.84100000001</v>
      </c>
      <c r="AR57" s="1200">
        <v>0</v>
      </c>
      <c r="AS57" s="1202">
        <v>0</v>
      </c>
      <c r="AT57" s="1202">
        <v>0</v>
      </c>
      <c r="AU57" s="1200">
        <v>0</v>
      </c>
      <c r="AV57" s="1202">
        <v>0</v>
      </c>
      <c r="AW57" s="1202">
        <v>0</v>
      </c>
      <c r="AX57" s="1200">
        <v>0</v>
      </c>
      <c r="AY57" s="1202">
        <v>0</v>
      </c>
      <c r="AZ57" s="1202">
        <v>0</v>
      </c>
      <c r="BA57" s="1200">
        <v>50052215.722999997</v>
      </c>
      <c r="BB57" s="1202">
        <v>642140.20042757876</v>
      </c>
      <c r="BC57" s="1203">
        <v>52455104.354000002</v>
      </c>
      <c r="BD57" s="1198"/>
      <c r="BE57" s="1198"/>
    </row>
    <row r="58" spans="1:57" s="1193" customFormat="1">
      <c r="A58" s="1199" t="s">
        <v>1130</v>
      </c>
      <c r="B58" s="1200">
        <v>884498.79799999995</v>
      </c>
      <c r="C58" s="1202">
        <v>8316.1835916622131</v>
      </c>
      <c r="D58" s="1202">
        <v>915617.95799999998</v>
      </c>
      <c r="E58" s="1200">
        <v>0</v>
      </c>
      <c r="F58" s="1202">
        <v>0</v>
      </c>
      <c r="G58" s="1202">
        <v>0</v>
      </c>
      <c r="H58" s="1200">
        <v>832511.43400000001</v>
      </c>
      <c r="I58" s="1202">
        <v>29316.090860502405</v>
      </c>
      <c r="J58" s="1202">
        <v>942212.24600000004</v>
      </c>
      <c r="K58" s="1200">
        <v>303.13499999999999</v>
      </c>
      <c r="L58" s="1202">
        <v>0</v>
      </c>
      <c r="M58" s="1202">
        <v>303.13499999999999</v>
      </c>
      <c r="N58" s="1200">
        <v>189375.71599999999</v>
      </c>
      <c r="O58" s="1202">
        <v>764.18091929449497</v>
      </c>
      <c r="P58" s="1202">
        <v>192235.28099999999</v>
      </c>
      <c r="Q58" s="1200">
        <v>72961.385999999999</v>
      </c>
      <c r="R58" s="1202">
        <v>493.92998396579372</v>
      </c>
      <c r="S58" s="1202">
        <v>74809.672999999995</v>
      </c>
      <c r="T58" s="1200">
        <v>0</v>
      </c>
      <c r="U58" s="1202">
        <v>0</v>
      </c>
      <c r="V58" s="1202">
        <v>0</v>
      </c>
      <c r="W58" s="1200">
        <v>24730.446</v>
      </c>
      <c r="X58" s="1202">
        <v>1499.3874933190807</v>
      </c>
      <c r="Y58" s="1202">
        <v>30341.153999999999</v>
      </c>
      <c r="Z58" s="1200">
        <v>0</v>
      </c>
      <c r="AA58" s="1202">
        <v>0</v>
      </c>
      <c r="AB58" s="1202">
        <v>0</v>
      </c>
      <c r="AC58" s="1200">
        <v>0</v>
      </c>
      <c r="AD58" s="1202">
        <v>0</v>
      </c>
      <c r="AE58" s="1202">
        <v>0</v>
      </c>
      <c r="AF58" s="1200">
        <v>762.60699999999997</v>
      </c>
      <c r="AG58" s="1202">
        <v>32.974345269909136</v>
      </c>
      <c r="AH58" s="1202">
        <v>885.99699999999996</v>
      </c>
      <c r="AI58" s="1200">
        <v>63879.775999999998</v>
      </c>
      <c r="AJ58" s="1202">
        <v>0</v>
      </c>
      <c r="AK58" s="1202">
        <v>63879.775999999998</v>
      </c>
      <c r="AL58" s="1200">
        <v>0</v>
      </c>
      <c r="AM58" s="1202">
        <v>0</v>
      </c>
      <c r="AN58" s="1202">
        <v>0</v>
      </c>
      <c r="AO58" s="1200">
        <v>1887.1949999999999</v>
      </c>
      <c r="AP58" s="1202">
        <v>0</v>
      </c>
      <c r="AQ58" s="1202">
        <v>1887.1949999999999</v>
      </c>
      <c r="AR58" s="1200">
        <v>0</v>
      </c>
      <c r="AS58" s="1202">
        <v>0</v>
      </c>
      <c r="AT58" s="1202">
        <v>0</v>
      </c>
      <c r="AU58" s="1200">
        <v>0</v>
      </c>
      <c r="AV58" s="1202">
        <v>0</v>
      </c>
      <c r="AW58" s="1202">
        <v>0</v>
      </c>
      <c r="AX58" s="1200">
        <v>0</v>
      </c>
      <c r="AY58" s="1202">
        <v>0</v>
      </c>
      <c r="AZ58" s="1202">
        <v>0</v>
      </c>
      <c r="BA58" s="1200">
        <v>2070910.497</v>
      </c>
      <c r="BB58" s="1202">
        <v>40422.74746125067</v>
      </c>
      <c r="BC58" s="1203">
        <v>2222172.4190000002</v>
      </c>
      <c r="BD58" s="1198"/>
      <c r="BE58" s="1198"/>
    </row>
    <row r="59" spans="1:57" s="1193" customFormat="1">
      <c r="A59" s="1199" t="s">
        <v>791</v>
      </c>
      <c r="B59" s="1200">
        <v>0</v>
      </c>
      <c r="C59" s="1202">
        <v>0</v>
      </c>
      <c r="D59" s="1202">
        <v>0</v>
      </c>
      <c r="E59" s="1200">
        <v>0</v>
      </c>
      <c r="F59" s="1202">
        <v>0</v>
      </c>
      <c r="G59" s="1202">
        <v>0</v>
      </c>
      <c r="H59" s="1200">
        <v>0</v>
      </c>
      <c r="I59" s="1202">
        <v>0</v>
      </c>
      <c r="J59" s="1202">
        <v>0</v>
      </c>
      <c r="K59" s="1200">
        <v>0</v>
      </c>
      <c r="L59" s="1202">
        <v>0</v>
      </c>
      <c r="M59" s="1202">
        <v>0</v>
      </c>
      <c r="N59" s="1200">
        <v>0</v>
      </c>
      <c r="O59" s="1202">
        <v>0</v>
      </c>
      <c r="P59" s="1202">
        <v>0</v>
      </c>
      <c r="Q59" s="1200">
        <v>0</v>
      </c>
      <c r="R59" s="1202">
        <v>0</v>
      </c>
      <c r="S59" s="1202">
        <v>0</v>
      </c>
      <c r="T59" s="1200">
        <v>0</v>
      </c>
      <c r="U59" s="1202">
        <v>0</v>
      </c>
      <c r="V59" s="1202">
        <v>0</v>
      </c>
      <c r="W59" s="1200">
        <v>0</v>
      </c>
      <c r="X59" s="1202">
        <v>0</v>
      </c>
      <c r="Y59" s="1202">
        <v>0</v>
      </c>
      <c r="Z59" s="1200">
        <v>0</v>
      </c>
      <c r="AA59" s="1202">
        <v>0</v>
      </c>
      <c r="AB59" s="1202">
        <v>0</v>
      </c>
      <c r="AC59" s="1200">
        <v>0</v>
      </c>
      <c r="AD59" s="1202">
        <v>0</v>
      </c>
      <c r="AE59" s="1202">
        <v>0</v>
      </c>
      <c r="AF59" s="1200">
        <v>0</v>
      </c>
      <c r="AG59" s="1202">
        <v>0</v>
      </c>
      <c r="AH59" s="1202">
        <v>0</v>
      </c>
      <c r="AI59" s="1200">
        <v>0</v>
      </c>
      <c r="AJ59" s="1202">
        <v>0</v>
      </c>
      <c r="AK59" s="1202">
        <v>0</v>
      </c>
      <c r="AL59" s="1200">
        <v>0</v>
      </c>
      <c r="AM59" s="1202">
        <v>0</v>
      </c>
      <c r="AN59" s="1202">
        <v>0</v>
      </c>
      <c r="AO59" s="1200">
        <v>0</v>
      </c>
      <c r="AP59" s="1202">
        <v>0</v>
      </c>
      <c r="AQ59" s="1202">
        <v>0</v>
      </c>
      <c r="AR59" s="1200">
        <v>0</v>
      </c>
      <c r="AS59" s="1202">
        <v>0</v>
      </c>
      <c r="AT59" s="1202">
        <v>0</v>
      </c>
      <c r="AU59" s="1200">
        <v>0</v>
      </c>
      <c r="AV59" s="1202">
        <v>0</v>
      </c>
      <c r="AW59" s="1202">
        <v>0</v>
      </c>
      <c r="AX59" s="1200">
        <v>0</v>
      </c>
      <c r="AY59" s="1202">
        <v>0</v>
      </c>
      <c r="AZ59" s="1202">
        <v>0</v>
      </c>
      <c r="BA59" s="1200">
        <v>0</v>
      </c>
      <c r="BB59" s="1202">
        <v>0</v>
      </c>
      <c r="BC59" s="1203">
        <v>0</v>
      </c>
      <c r="BD59" s="1198"/>
      <c r="BE59" s="1198"/>
    </row>
    <row r="60" spans="1:57" s="1193" customFormat="1">
      <c r="A60" s="1199" t="s">
        <v>1131</v>
      </c>
      <c r="B60" s="1200">
        <v>0</v>
      </c>
      <c r="C60" s="1202">
        <v>0</v>
      </c>
      <c r="D60" s="1202">
        <v>0</v>
      </c>
      <c r="E60" s="1200">
        <v>33301.093999999997</v>
      </c>
      <c r="F60" s="1202">
        <v>0</v>
      </c>
      <c r="G60" s="1202">
        <v>33301.093999999997</v>
      </c>
      <c r="H60" s="1200">
        <v>0</v>
      </c>
      <c r="I60" s="1202">
        <v>0</v>
      </c>
      <c r="J60" s="1202">
        <v>0</v>
      </c>
      <c r="K60" s="1200">
        <v>0</v>
      </c>
      <c r="L60" s="1202">
        <v>0</v>
      </c>
      <c r="M60" s="1202">
        <v>0</v>
      </c>
      <c r="N60" s="1200">
        <v>0</v>
      </c>
      <c r="O60" s="1202">
        <v>0</v>
      </c>
      <c r="P60" s="1202">
        <v>0</v>
      </c>
      <c r="Q60" s="1200">
        <v>0</v>
      </c>
      <c r="R60" s="1202">
        <v>0</v>
      </c>
      <c r="S60" s="1202">
        <v>0</v>
      </c>
      <c r="T60" s="1200">
        <v>0</v>
      </c>
      <c r="U60" s="1202">
        <v>0</v>
      </c>
      <c r="V60" s="1202">
        <v>0</v>
      </c>
      <c r="W60" s="1200">
        <v>0</v>
      </c>
      <c r="X60" s="1202">
        <v>0</v>
      </c>
      <c r="Y60" s="1202">
        <v>0</v>
      </c>
      <c r="Z60" s="1200">
        <v>0</v>
      </c>
      <c r="AA60" s="1202">
        <v>0</v>
      </c>
      <c r="AB60" s="1202">
        <v>0</v>
      </c>
      <c r="AC60" s="1200">
        <v>0</v>
      </c>
      <c r="AD60" s="1202">
        <v>0</v>
      </c>
      <c r="AE60" s="1202">
        <v>0</v>
      </c>
      <c r="AF60" s="1200">
        <v>0</v>
      </c>
      <c r="AG60" s="1202">
        <v>0</v>
      </c>
      <c r="AH60" s="1202">
        <v>0</v>
      </c>
      <c r="AI60" s="1200">
        <v>0</v>
      </c>
      <c r="AJ60" s="1202">
        <v>0</v>
      </c>
      <c r="AK60" s="1202">
        <v>0</v>
      </c>
      <c r="AL60" s="1200">
        <v>0</v>
      </c>
      <c r="AM60" s="1202">
        <v>0</v>
      </c>
      <c r="AN60" s="1202">
        <v>0</v>
      </c>
      <c r="AO60" s="1200">
        <v>0</v>
      </c>
      <c r="AP60" s="1202">
        <v>0</v>
      </c>
      <c r="AQ60" s="1202">
        <v>0</v>
      </c>
      <c r="AR60" s="1200">
        <v>0</v>
      </c>
      <c r="AS60" s="1202">
        <v>0</v>
      </c>
      <c r="AT60" s="1202">
        <v>0</v>
      </c>
      <c r="AU60" s="1200">
        <v>0</v>
      </c>
      <c r="AV60" s="1202">
        <v>0</v>
      </c>
      <c r="AW60" s="1202">
        <v>0</v>
      </c>
      <c r="AX60" s="1200">
        <v>0</v>
      </c>
      <c r="AY60" s="1202">
        <v>0</v>
      </c>
      <c r="AZ60" s="1202">
        <v>0</v>
      </c>
      <c r="BA60" s="1200">
        <v>33301.093999999997</v>
      </c>
      <c r="BB60" s="1202">
        <v>0</v>
      </c>
      <c r="BC60" s="1203">
        <v>33301.093999999997</v>
      </c>
      <c r="BD60" s="1198"/>
      <c r="BE60" s="1198"/>
    </row>
    <row r="61" spans="1:57" s="1193" customFormat="1">
      <c r="A61" s="1199" t="s">
        <v>1132</v>
      </c>
      <c r="B61" s="1200">
        <v>0</v>
      </c>
      <c r="C61" s="1202">
        <v>0</v>
      </c>
      <c r="D61" s="1202">
        <v>0</v>
      </c>
      <c r="E61" s="1200">
        <v>344165.75</v>
      </c>
      <c r="F61" s="1202">
        <v>0</v>
      </c>
      <c r="G61" s="1202">
        <v>344165.75</v>
      </c>
      <c r="H61" s="1200">
        <v>0</v>
      </c>
      <c r="I61" s="1202">
        <v>0</v>
      </c>
      <c r="J61" s="1202">
        <v>0</v>
      </c>
      <c r="K61" s="1200">
        <v>125230.72900000001</v>
      </c>
      <c r="L61" s="1202">
        <v>0</v>
      </c>
      <c r="M61" s="1202">
        <v>125230.72900000001</v>
      </c>
      <c r="N61" s="1200">
        <v>0</v>
      </c>
      <c r="O61" s="1202">
        <v>0</v>
      </c>
      <c r="P61" s="1202">
        <v>0</v>
      </c>
      <c r="Q61" s="1200">
        <v>625492.08799999999</v>
      </c>
      <c r="R61" s="1202">
        <v>21937.306787814003</v>
      </c>
      <c r="S61" s="1202">
        <v>707581.49</v>
      </c>
      <c r="T61" s="1200">
        <v>0</v>
      </c>
      <c r="U61" s="1202">
        <v>0</v>
      </c>
      <c r="V61" s="1202">
        <v>0</v>
      </c>
      <c r="W61" s="1200">
        <v>5.5229999999999997</v>
      </c>
      <c r="X61" s="1202">
        <v>17.620791020844468</v>
      </c>
      <c r="Y61" s="1202">
        <v>71.460999999999999</v>
      </c>
      <c r="Z61" s="1200">
        <v>0</v>
      </c>
      <c r="AA61" s="1202">
        <v>0</v>
      </c>
      <c r="AB61" s="1202">
        <v>0</v>
      </c>
      <c r="AC61" s="1200">
        <v>17.273</v>
      </c>
      <c r="AD61" s="1202">
        <v>0.29983965793693212</v>
      </c>
      <c r="AE61" s="1202">
        <v>18.396000000000001</v>
      </c>
      <c r="AF61" s="1200">
        <v>0</v>
      </c>
      <c r="AG61" s="1202">
        <v>0</v>
      </c>
      <c r="AH61" s="1202">
        <v>0</v>
      </c>
      <c r="AI61" s="1200">
        <v>4301.875</v>
      </c>
      <c r="AJ61" s="1202">
        <v>64</v>
      </c>
      <c r="AK61" s="1202">
        <v>4541.3630000000003</v>
      </c>
      <c r="AL61" s="1200">
        <v>0</v>
      </c>
      <c r="AM61" s="1202">
        <v>0</v>
      </c>
      <c r="AN61" s="1202">
        <v>0</v>
      </c>
      <c r="AO61" s="1200">
        <v>0</v>
      </c>
      <c r="AP61" s="1202">
        <v>0</v>
      </c>
      <c r="AQ61" s="1202">
        <v>0</v>
      </c>
      <c r="AR61" s="1200">
        <v>0</v>
      </c>
      <c r="AS61" s="1202">
        <v>0</v>
      </c>
      <c r="AT61" s="1202">
        <v>0</v>
      </c>
      <c r="AU61" s="1200">
        <v>0</v>
      </c>
      <c r="AV61" s="1202">
        <v>0</v>
      </c>
      <c r="AW61" s="1202">
        <v>0</v>
      </c>
      <c r="AX61" s="1200">
        <v>0</v>
      </c>
      <c r="AY61" s="1202">
        <v>0</v>
      </c>
      <c r="AZ61" s="1202">
        <v>0</v>
      </c>
      <c r="BA61" s="1200">
        <v>1099213.2409999999</v>
      </c>
      <c r="BB61" s="1202">
        <v>22019.227685729555</v>
      </c>
      <c r="BC61" s="1203">
        <v>1181609.192</v>
      </c>
      <c r="BD61" s="1198"/>
      <c r="BE61" s="1198"/>
    </row>
    <row r="62" spans="1:57" s="1193" customFormat="1">
      <c r="A62" s="1204" t="s">
        <v>1133</v>
      </c>
      <c r="B62" s="1205">
        <v>15491349.957</v>
      </c>
      <c r="C62" s="1206">
        <v>411548.28808123997</v>
      </c>
      <c r="D62" s="1207">
        <v>17031363.651999999</v>
      </c>
      <c r="E62" s="1205">
        <v>106854.429</v>
      </c>
      <c r="F62" s="1206">
        <v>61.743185462319616</v>
      </c>
      <c r="G62" s="1207">
        <v>107085.473</v>
      </c>
      <c r="H62" s="1205">
        <v>19929620.017999999</v>
      </c>
      <c r="I62" s="1206">
        <v>508882.45670764294</v>
      </c>
      <c r="J62" s="1207">
        <v>21833858.171</v>
      </c>
      <c r="K62" s="1205">
        <v>1571601.0290000001</v>
      </c>
      <c r="L62" s="1206">
        <v>2459.9687332977014</v>
      </c>
      <c r="M62" s="1207">
        <v>1580806.233</v>
      </c>
      <c r="N62" s="1205">
        <v>3280881.2420000001</v>
      </c>
      <c r="O62" s="1206">
        <v>16759.008551576695</v>
      </c>
      <c r="P62" s="1207">
        <v>3343593.452</v>
      </c>
      <c r="Q62" s="1205">
        <v>10407151.506999999</v>
      </c>
      <c r="R62" s="1206">
        <v>191231.38375200427</v>
      </c>
      <c r="S62" s="1207">
        <v>11122739.345000001</v>
      </c>
      <c r="T62" s="1205">
        <v>0</v>
      </c>
      <c r="U62" s="1206">
        <v>0</v>
      </c>
      <c r="V62" s="1207">
        <v>0</v>
      </c>
      <c r="W62" s="1205">
        <v>9969654.7149999999</v>
      </c>
      <c r="X62" s="1206">
        <v>147556.63388562266</v>
      </c>
      <c r="Y62" s="1207">
        <v>10521811.640000001</v>
      </c>
      <c r="Z62" s="1205">
        <v>412168.228</v>
      </c>
      <c r="AA62" s="1206">
        <v>1248.9329235702833</v>
      </c>
      <c r="AB62" s="1207">
        <v>416841.73499999999</v>
      </c>
      <c r="AC62" s="1205">
        <v>571321.62600000005</v>
      </c>
      <c r="AD62" s="1206">
        <v>5663.4799572421161</v>
      </c>
      <c r="AE62" s="1207">
        <v>592514.36800000002</v>
      </c>
      <c r="AF62" s="1205">
        <v>0</v>
      </c>
      <c r="AG62" s="1206">
        <v>6.7835382148583649</v>
      </c>
      <c r="AH62" s="1207">
        <v>25.384</v>
      </c>
      <c r="AI62" s="1205">
        <v>0</v>
      </c>
      <c r="AJ62" s="1206">
        <v>0</v>
      </c>
      <c r="AK62" s="1207">
        <v>0</v>
      </c>
      <c r="AL62" s="1205">
        <v>0</v>
      </c>
      <c r="AM62" s="1206">
        <v>0</v>
      </c>
      <c r="AN62" s="1207">
        <v>0</v>
      </c>
      <c r="AO62" s="1205">
        <v>0</v>
      </c>
      <c r="AP62" s="1206">
        <v>0</v>
      </c>
      <c r="AQ62" s="1207">
        <v>0</v>
      </c>
      <c r="AR62" s="1205">
        <v>0</v>
      </c>
      <c r="AS62" s="1206">
        <v>0</v>
      </c>
      <c r="AT62" s="1207">
        <v>0</v>
      </c>
      <c r="AU62" s="1205">
        <v>0</v>
      </c>
      <c r="AV62" s="1206">
        <v>0</v>
      </c>
      <c r="AW62" s="1207">
        <v>0</v>
      </c>
      <c r="AX62" s="1205">
        <v>0</v>
      </c>
      <c r="AY62" s="1206">
        <v>0</v>
      </c>
      <c r="AZ62" s="1207">
        <v>0</v>
      </c>
      <c r="BA62" s="1205">
        <v>61740602.754000001</v>
      </c>
      <c r="BB62" s="1206">
        <v>1285418.6806520578</v>
      </c>
      <c r="BC62" s="1207">
        <v>66550639.457999997</v>
      </c>
      <c r="BD62" s="1198"/>
      <c r="BE62" s="1198"/>
    </row>
    <row r="63" spans="1:57" s="1193" customFormat="1">
      <c r="A63" s="1199" t="s">
        <v>134</v>
      </c>
      <c r="B63" s="1208">
        <v>14375470.611</v>
      </c>
      <c r="C63" s="1202">
        <v>410855.05130946019</v>
      </c>
      <c r="D63" s="1201">
        <v>15912890.213</v>
      </c>
      <c r="E63" s="1208">
        <v>97.234999999999999</v>
      </c>
      <c r="F63" s="1202">
        <v>55.439871726349544</v>
      </c>
      <c r="G63" s="1201">
        <v>304.69099999999997</v>
      </c>
      <c r="H63" s="1208">
        <v>15235174.556</v>
      </c>
      <c r="I63" s="1202">
        <v>507872.84981293423</v>
      </c>
      <c r="J63" s="1201">
        <v>17135634.760000002</v>
      </c>
      <c r="K63" s="1208">
        <v>621831.91399999999</v>
      </c>
      <c r="L63" s="1202">
        <v>2132.3572955638697</v>
      </c>
      <c r="M63" s="1201">
        <v>629811.196</v>
      </c>
      <c r="N63" s="1208">
        <v>2473170.818</v>
      </c>
      <c r="O63" s="1202">
        <v>16700.333511491182</v>
      </c>
      <c r="P63" s="1201">
        <v>2535663.4670000002</v>
      </c>
      <c r="Q63" s="1208">
        <v>9619135.4370000008</v>
      </c>
      <c r="R63" s="1202">
        <v>188413.2092463923</v>
      </c>
      <c r="S63" s="1201">
        <v>10324177.666999999</v>
      </c>
      <c r="T63" s="1208">
        <v>0</v>
      </c>
      <c r="U63" s="1202">
        <v>0</v>
      </c>
      <c r="V63" s="1201">
        <v>0</v>
      </c>
      <c r="W63" s="1208">
        <v>7939946.5980000002</v>
      </c>
      <c r="X63" s="1202">
        <v>145595.98770710849</v>
      </c>
      <c r="Y63" s="1201">
        <v>8484766.7850000001</v>
      </c>
      <c r="Z63" s="1208">
        <v>412015.37099999998</v>
      </c>
      <c r="AA63" s="1202">
        <v>1248.9329235702833</v>
      </c>
      <c r="AB63" s="1201">
        <v>416688.87800000003</v>
      </c>
      <c r="AC63" s="1208">
        <v>361061.679</v>
      </c>
      <c r="AD63" s="1202">
        <v>5663.4799572421161</v>
      </c>
      <c r="AE63" s="1201">
        <v>382254.42099999997</v>
      </c>
      <c r="AF63" s="1208">
        <v>0</v>
      </c>
      <c r="AG63" s="1202">
        <v>3.1338856226616785</v>
      </c>
      <c r="AH63" s="1201">
        <v>11.727</v>
      </c>
      <c r="AI63" s="1208">
        <v>0</v>
      </c>
      <c r="AJ63" s="1202">
        <v>0</v>
      </c>
      <c r="AK63" s="1201">
        <v>0</v>
      </c>
      <c r="AL63" s="1208">
        <v>0</v>
      </c>
      <c r="AM63" s="1202">
        <v>0</v>
      </c>
      <c r="AN63" s="1201">
        <v>0</v>
      </c>
      <c r="AO63" s="1208">
        <v>0</v>
      </c>
      <c r="AP63" s="1202">
        <v>0</v>
      </c>
      <c r="AQ63" s="1201">
        <v>0</v>
      </c>
      <c r="AR63" s="1208">
        <v>0</v>
      </c>
      <c r="AS63" s="1202">
        <v>0</v>
      </c>
      <c r="AT63" s="1201">
        <v>0</v>
      </c>
      <c r="AU63" s="1208">
        <v>0</v>
      </c>
      <c r="AV63" s="1202">
        <v>0</v>
      </c>
      <c r="AW63" s="1201">
        <v>0</v>
      </c>
      <c r="AX63" s="1208">
        <v>0</v>
      </c>
      <c r="AY63" s="1202">
        <v>0</v>
      </c>
      <c r="AZ63" s="1201">
        <v>0</v>
      </c>
      <c r="BA63" s="1208">
        <v>51037904.222999997</v>
      </c>
      <c r="BB63" s="1202">
        <v>1278540.7768572955</v>
      </c>
      <c r="BC63" s="1209">
        <v>55822203.810000002</v>
      </c>
      <c r="BD63" s="1198"/>
      <c r="BE63" s="1198"/>
    </row>
    <row r="64" spans="1:57" s="1193" customFormat="1">
      <c r="A64" s="1199" t="s">
        <v>804</v>
      </c>
      <c r="B64" s="1200">
        <v>1115879.3459999999</v>
      </c>
      <c r="C64" s="1202">
        <v>693.23677177979698</v>
      </c>
      <c r="D64" s="1202">
        <v>1118473.4380000001</v>
      </c>
      <c r="E64" s="1200">
        <v>106757.194</v>
      </c>
      <c r="F64" s="1202">
        <v>6.3033137359700691</v>
      </c>
      <c r="G64" s="1202">
        <v>106780.781</v>
      </c>
      <c r="H64" s="1200">
        <v>4694445.4610000001</v>
      </c>
      <c r="I64" s="1202">
        <v>1009.6068947087119</v>
      </c>
      <c r="J64" s="1202">
        <v>4698223.4110000003</v>
      </c>
      <c r="K64" s="1200">
        <v>945201.60900000005</v>
      </c>
      <c r="L64" s="1202">
        <v>327.61143773383219</v>
      </c>
      <c r="M64" s="1202">
        <v>946427.53099999996</v>
      </c>
      <c r="N64" s="1200">
        <v>807710.42299999995</v>
      </c>
      <c r="O64" s="1202">
        <v>58.674772848743991</v>
      </c>
      <c r="P64" s="1202">
        <v>807929.98499999999</v>
      </c>
      <c r="Q64" s="1200">
        <v>788016.07</v>
      </c>
      <c r="R64" s="1202">
        <v>2818.1742383752003</v>
      </c>
      <c r="S64" s="1202">
        <v>798561.67799999996</v>
      </c>
      <c r="T64" s="1200">
        <v>0</v>
      </c>
      <c r="U64" s="1202">
        <v>0</v>
      </c>
      <c r="V64" s="1202">
        <v>0</v>
      </c>
      <c r="W64" s="1200">
        <v>2029708.1159999999</v>
      </c>
      <c r="X64" s="1202">
        <v>1960.6459112773919</v>
      </c>
      <c r="Y64" s="1202">
        <v>2037044.8540000001</v>
      </c>
      <c r="Z64" s="1200">
        <v>152.857</v>
      </c>
      <c r="AA64" s="1202">
        <v>0</v>
      </c>
      <c r="AB64" s="1202">
        <v>152.857</v>
      </c>
      <c r="AC64" s="1200">
        <v>210259.946</v>
      </c>
      <c r="AD64" s="1202">
        <v>0</v>
      </c>
      <c r="AE64" s="1202">
        <v>210259.946</v>
      </c>
      <c r="AF64" s="1200">
        <v>0</v>
      </c>
      <c r="AG64" s="1202">
        <v>3.6493853554249065</v>
      </c>
      <c r="AH64" s="1202">
        <v>13.656000000000001</v>
      </c>
      <c r="AI64" s="1200">
        <v>0</v>
      </c>
      <c r="AJ64" s="1202">
        <v>0</v>
      </c>
      <c r="AK64" s="1202">
        <v>0</v>
      </c>
      <c r="AL64" s="1200">
        <v>0</v>
      </c>
      <c r="AM64" s="1202">
        <v>0</v>
      </c>
      <c r="AN64" s="1202">
        <v>0</v>
      </c>
      <c r="AO64" s="1200">
        <v>0</v>
      </c>
      <c r="AP64" s="1202">
        <v>0</v>
      </c>
      <c r="AQ64" s="1202">
        <v>0</v>
      </c>
      <c r="AR64" s="1200">
        <v>0</v>
      </c>
      <c r="AS64" s="1202">
        <v>0</v>
      </c>
      <c r="AT64" s="1202">
        <v>0</v>
      </c>
      <c r="AU64" s="1200">
        <v>0</v>
      </c>
      <c r="AV64" s="1202">
        <v>0</v>
      </c>
      <c r="AW64" s="1202">
        <v>0</v>
      </c>
      <c r="AX64" s="1200">
        <v>0</v>
      </c>
      <c r="AY64" s="1202">
        <v>0</v>
      </c>
      <c r="AZ64" s="1202">
        <v>0</v>
      </c>
      <c r="BA64" s="1200">
        <v>10698131.025</v>
      </c>
      <c r="BB64" s="1202">
        <v>6877.90379476216</v>
      </c>
      <c r="BC64" s="1203">
        <v>10723868.142000001</v>
      </c>
      <c r="BD64" s="1198"/>
      <c r="BE64" s="1198"/>
    </row>
    <row r="65" spans="1:57" s="1193" customFormat="1">
      <c r="A65" s="1210" t="s">
        <v>1134</v>
      </c>
      <c r="B65" s="1211">
        <v>0</v>
      </c>
      <c r="C65" s="1202">
        <v>0</v>
      </c>
      <c r="D65" s="1212">
        <v>0</v>
      </c>
      <c r="E65" s="1211">
        <v>0</v>
      </c>
      <c r="F65" s="1202">
        <v>0</v>
      </c>
      <c r="G65" s="1212">
        <v>0</v>
      </c>
      <c r="H65" s="1211">
        <v>0</v>
      </c>
      <c r="I65" s="1202">
        <v>0</v>
      </c>
      <c r="J65" s="1212">
        <v>0</v>
      </c>
      <c r="K65" s="1211">
        <v>4567.5050000000001</v>
      </c>
      <c r="L65" s="1202">
        <v>0</v>
      </c>
      <c r="M65" s="1212">
        <v>4567.5050000000001</v>
      </c>
      <c r="N65" s="1211">
        <v>0</v>
      </c>
      <c r="O65" s="1202">
        <v>0</v>
      </c>
      <c r="P65" s="1212">
        <v>0</v>
      </c>
      <c r="Q65" s="1211">
        <v>0</v>
      </c>
      <c r="R65" s="1202">
        <v>0</v>
      </c>
      <c r="S65" s="1212">
        <v>0</v>
      </c>
      <c r="T65" s="1211">
        <v>0</v>
      </c>
      <c r="U65" s="1202">
        <v>0</v>
      </c>
      <c r="V65" s="1212">
        <v>0</v>
      </c>
      <c r="W65" s="1211">
        <v>0</v>
      </c>
      <c r="X65" s="1202">
        <v>0</v>
      </c>
      <c r="Y65" s="1212">
        <v>0</v>
      </c>
      <c r="Z65" s="1211">
        <v>0</v>
      </c>
      <c r="AA65" s="1202">
        <v>0</v>
      </c>
      <c r="AB65" s="1212">
        <v>0</v>
      </c>
      <c r="AC65" s="1211">
        <v>0</v>
      </c>
      <c r="AD65" s="1202">
        <v>0</v>
      </c>
      <c r="AE65" s="1212">
        <v>0</v>
      </c>
      <c r="AF65" s="1211">
        <v>0</v>
      </c>
      <c r="AG65" s="1202">
        <v>0</v>
      </c>
      <c r="AH65" s="1212">
        <v>0</v>
      </c>
      <c r="AI65" s="1211">
        <v>0</v>
      </c>
      <c r="AJ65" s="1202">
        <v>0</v>
      </c>
      <c r="AK65" s="1212">
        <v>0</v>
      </c>
      <c r="AL65" s="1211">
        <v>0</v>
      </c>
      <c r="AM65" s="1202">
        <v>0</v>
      </c>
      <c r="AN65" s="1212">
        <v>0</v>
      </c>
      <c r="AO65" s="1211">
        <v>0</v>
      </c>
      <c r="AP65" s="1202">
        <v>0</v>
      </c>
      <c r="AQ65" s="1212">
        <v>0</v>
      </c>
      <c r="AR65" s="1211">
        <v>0</v>
      </c>
      <c r="AS65" s="1202">
        <v>0</v>
      </c>
      <c r="AT65" s="1212">
        <v>0</v>
      </c>
      <c r="AU65" s="1211">
        <v>0</v>
      </c>
      <c r="AV65" s="1202">
        <v>0</v>
      </c>
      <c r="AW65" s="1212">
        <v>0</v>
      </c>
      <c r="AX65" s="1211">
        <v>0</v>
      </c>
      <c r="AY65" s="1202">
        <v>0</v>
      </c>
      <c r="AZ65" s="1212">
        <v>0</v>
      </c>
      <c r="BA65" s="1211">
        <v>4567.5050000000001</v>
      </c>
      <c r="BB65" s="1202">
        <v>0</v>
      </c>
      <c r="BC65" s="1213">
        <v>4567.5050000000001</v>
      </c>
      <c r="BD65" s="1198"/>
      <c r="BE65" s="1198"/>
    </row>
    <row r="66" spans="1:57" s="1193" customFormat="1">
      <c r="A66" s="1194" t="s">
        <v>1135</v>
      </c>
      <c r="B66" s="1205">
        <v>58107247.333999999</v>
      </c>
      <c r="C66" s="1206">
        <v>5456618.1619454836</v>
      </c>
      <c r="D66" s="1207">
        <v>78525912.496999994</v>
      </c>
      <c r="E66" s="1205">
        <v>1660051.2549999999</v>
      </c>
      <c r="F66" s="1206">
        <v>42237.009620523786</v>
      </c>
      <c r="G66" s="1207">
        <v>1818102.145</v>
      </c>
      <c r="H66" s="1205">
        <v>81156815.002000004</v>
      </c>
      <c r="I66" s="1206">
        <v>10106454.585783005</v>
      </c>
      <c r="J66" s="1207">
        <v>118975168.06200001</v>
      </c>
      <c r="K66" s="1205">
        <v>6550157.8569999998</v>
      </c>
      <c r="L66" s="1206">
        <v>445908.81694281136</v>
      </c>
      <c r="M66" s="1207">
        <v>8218748.6509999996</v>
      </c>
      <c r="N66" s="1205">
        <v>9421329.6850000005</v>
      </c>
      <c r="O66" s="1206">
        <v>1331976.244788883</v>
      </c>
      <c r="P66" s="1207">
        <v>14405584.794</v>
      </c>
      <c r="Q66" s="1205">
        <v>38065270.777999997</v>
      </c>
      <c r="R66" s="1206">
        <v>2918270.5243185461</v>
      </c>
      <c r="S66" s="1207">
        <v>48985439.081</v>
      </c>
      <c r="T66" s="1205">
        <v>998487.95299999998</v>
      </c>
      <c r="U66" s="1206">
        <v>192190.72207375735</v>
      </c>
      <c r="V66" s="1207">
        <v>1717665.635</v>
      </c>
      <c r="W66" s="1205">
        <v>35979747.077</v>
      </c>
      <c r="X66" s="1206">
        <v>3120402.7736504544</v>
      </c>
      <c r="Y66" s="1207">
        <v>47656294.256999999</v>
      </c>
      <c r="Z66" s="1205">
        <v>12137915.611</v>
      </c>
      <c r="AA66" s="1206">
        <v>3230.32282202031</v>
      </c>
      <c r="AB66" s="1207">
        <v>12150003.479</v>
      </c>
      <c r="AC66" s="1205">
        <v>3084500.5639999998</v>
      </c>
      <c r="AD66" s="1206">
        <v>218816.08017103153</v>
      </c>
      <c r="AE66" s="1207">
        <v>3903310.3369999998</v>
      </c>
      <c r="AF66" s="1205">
        <v>3387197.2710000002</v>
      </c>
      <c r="AG66" s="1206">
        <v>39.757883484767504</v>
      </c>
      <c r="AH66" s="1207">
        <v>3387346.0460000001</v>
      </c>
      <c r="AI66" s="1205">
        <v>2178658.4049999998</v>
      </c>
      <c r="AJ66" s="1206">
        <v>956958.41822554788</v>
      </c>
      <c r="AK66" s="1207">
        <v>5759596.807</v>
      </c>
      <c r="AL66" s="1205">
        <v>1314641.0090000001</v>
      </c>
      <c r="AM66" s="1206">
        <v>0</v>
      </c>
      <c r="AN66" s="1207">
        <v>1314641.0090000001</v>
      </c>
      <c r="AO66" s="1205">
        <v>644144.57299999997</v>
      </c>
      <c r="AP66" s="1206">
        <v>13940.342063067879</v>
      </c>
      <c r="AQ66" s="1207">
        <v>696309.33400000003</v>
      </c>
      <c r="AR66" s="1205">
        <v>166659.27100000001</v>
      </c>
      <c r="AS66" s="1206">
        <v>240516.82602886157</v>
      </c>
      <c r="AT66" s="1207">
        <v>1066673.2339999999</v>
      </c>
      <c r="AU66" s="1205">
        <v>112000</v>
      </c>
      <c r="AV66" s="1206">
        <v>28933.494655264563</v>
      </c>
      <c r="AW66" s="1207">
        <v>220269.13699999999</v>
      </c>
      <c r="AX66" s="1205">
        <v>647637.84900000005</v>
      </c>
      <c r="AY66" s="1206">
        <v>211759.62586851951</v>
      </c>
      <c r="AZ66" s="1207">
        <v>1440042.3689999999</v>
      </c>
      <c r="BA66" s="1205">
        <v>255612461.502</v>
      </c>
      <c r="BB66" s="1206">
        <v>25288253.708711922</v>
      </c>
      <c r="BC66" s="1207">
        <v>350241106.88</v>
      </c>
      <c r="BD66" s="1198"/>
      <c r="BE66" s="1198"/>
    </row>
    <row r="67" spans="1:57" ht="13.5">
      <c r="A67" s="1214" t="s">
        <v>1136</v>
      </c>
      <c r="B67" s="1215">
        <v>3.742</v>
      </c>
      <c r="C67" s="1216"/>
      <c r="D67" s="1217"/>
      <c r="E67" s="1217"/>
      <c r="F67" s="1216"/>
      <c r="G67" s="1217"/>
      <c r="H67" s="1217"/>
      <c r="I67" s="1216"/>
      <c r="J67" s="1217"/>
      <c r="K67" s="1217"/>
      <c r="L67" s="1216"/>
      <c r="M67" s="1217"/>
      <c r="N67" s="1217"/>
      <c r="O67" s="1216"/>
      <c r="P67" s="1217"/>
      <c r="Q67" s="1217"/>
      <c r="R67" s="1216"/>
      <c r="S67" s="1217"/>
      <c r="T67" s="1217"/>
      <c r="U67" s="1216"/>
      <c r="V67" s="1217"/>
      <c r="W67" s="1217"/>
      <c r="X67" s="1216"/>
      <c r="Y67" s="1217"/>
      <c r="Z67" s="1217"/>
      <c r="AA67" s="1216"/>
      <c r="AB67" s="1217"/>
      <c r="AC67" s="1217"/>
      <c r="AD67" s="1216"/>
      <c r="AE67" s="1217"/>
      <c r="AF67" s="1217"/>
      <c r="AG67" s="1216"/>
      <c r="AH67" s="1217"/>
      <c r="AI67" s="1217"/>
      <c r="AJ67" s="1216"/>
      <c r="AK67" s="1217"/>
      <c r="AL67" s="1217"/>
      <c r="AM67" s="1216"/>
      <c r="AN67" s="1217"/>
      <c r="AO67" s="1217"/>
      <c r="AP67" s="1216"/>
      <c r="AQ67" s="1217"/>
      <c r="AR67" s="1217"/>
      <c r="AS67" s="1216"/>
      <c r="AT67" s="1217"/>
      <c r="AU67" s="1217"/>
      <c r="AV67" s="1217"/>
      <c r="AW67" s="1217"/>
      <c r="AX67" s="1217"/>
      <c r="AY67" s="1217"/>
      <c r="AZ67" s="1217"/>
      <c r="BA67" s="1217"/>
      <c r="BB67" s="1216"/>
      <c r="BC67" s="1217"/>
    </row>
    <row r="68" spans="1:57" ht="13.5">
      <c r="A68" s="1216" t="s">
        <v>674</v>
      </c>
      <c r="B68" s="1216"/>
      <c r="C68" s="1216"/>
      <c r="D68" s="1217"/>
      <c r="E68" s="1216"/>
      <c r="F68" s="1216"/>
      <c r="G68" s="1217"/>
      <c r="H68" s="1216"/>
      <c r="I68" s="1216"/>
      <c r="J68" s="1217"/>
      <c r="K68" s="1216"/>
      <c r="L68" s="1216"/>
      <c r="M68" s="1217"/>
      <c r="N68" s="1216"/>
      <c r="O68" s="1216"/>
      <c r="P68" s="1217"/>
      <c r="Q68" s="1216"/>
      <c r="R68" s="1216"/>
      <c r="S68" s="1217"/>
      <c r="T68" s="1216"/>
      <c r="U68" s="1216"/>
      <c r="V68" s="1217"/>
      <c r="W68" s="1216"/>
      <c r="X68" s="1216"/>
      <c r="Y68" s="1217"/>
      <c r="Z68" s="1216"/>
      <c r="AA68" s="1216"/>
      <c r="AB68" s="1217"/>
      <c r="AC68" s="1216"/>
      <c r="AD68" s="1216"/>
      <c r="AE68" s="1217"/>
      <c r="AF68" s="1216"/>
      <c r="AG68" s="1216"/>
      <c r="AH68" s="1217"/>
      <c r="AI68" s="1216"/>
      <c r="AJ68" s="1216"/>
      <c r="AK68" s="1217"/>
      <c r="AL68" s="1216"/>
      <c r="AM68" s="1216"/>
      <c r="AN68" s="1217"/>
      <c r="AO68" s="1216"/>
      <c r="AP68" s="1216"/>
      <c r="AQ68" s="1217"/>
      <c r="AR68" s="1216"/>
      <c r="AS68" s="1216"/>
      <c r="AT68" s="1217"/>
      <c r="AU68" s="1217"/>
      <c r="AV68" s="1217"/>
      <c r="AW68" s="1217"/>
      <c r="AX68" s="1217"/>
      <c r="AY68" s="1217"/>
      <c r="AZ68" s="1217"/>
      <c r="BA68" s="1216"/>
      <c r="BB68" s="1216"/>
      <c r="BC68" s="1217"/>
    </row>
    <row r="69" spans="1:57" ht="13.5">
      <c r="A69" s="30" t="s">
        <v>1137</v>
      </c>
      <c r="B69" s="18"/>
      <c r="C69" s="18"/>
      <c r="D69" s="18"/>
      <c r="E69" s="18"/>
      <c r="F69" s="18"/>
      <c r="G69" s="18"/>
      <c r="H69" s="18"/>
      <c r="I69" s="18"/>
    </row>
    <row r="70" spans="1:57" ht="12.75" customHeight="1">
      <c r="A70" s="33" t="s">
        <v>172</v>
      </c>
      <c r="B70" s="314"/>
      <c r="C70" s="314"/>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c r="AN70" s="314"/>
      <c r="AO70" s="314"/>
      <c r="AP70" s="314"/>
    </row>
    <row r="71" spans="1:57">
      <c r="A71" s="314"/>
      <c r="B71" s="314"/>
      <c r="C71" s="314"/>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4"/>
      <c r="AP71" s="314"/>
    </row>
  </sheetData>
  <mergeCells count="20">
    <mergeCell ref="AO5:AQ5"/>
    <mergeCell ref="AR5:AT5"/>
    <mergeCell ref="AU5:AW5"/>
    <mergeCell ref="AX5:AZ5"/>
    <mergeCell ref="BA5:BC5"/>
    <mergeCell ref="W5:Y5"/>
    <mergeCell ref="Z5:AB5"/>
    <mergeCell ref="AC5:AE5"/>
    <mergeCell ref="AF5:AH5"/>
    <mergeCell ref="AI5:AK5"/>
    <mergeCell ref="AL5:AN5"/>
    <mergeCell ref="A1:J1"/>
    <mergeCell ref="P3:T3"/>
    <mergeCell ref="B5:D5"/>
    <mergeCell ref="E5:G5"/>
    <mergeCell ref="H5:J5"/>
    <mergeCell ref="K5:M5"/>
    <mergeCell ref="N5:P5"/>
    <mergeCell ref="Q5:S5"/>
    <mergeCell ref="T5:V5"/>
  </mergeCells>
  <hyperlinks>
    <hyperlink ref="A1:J1" location="Índice!A1" display="Volver al Índice" xr:uid="{27274F6B-6E92-4E66-AFA5-75F0C9D927C8}"/>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AA60F-B325-46AC-BF44-42C2C55F7B2E}">
  <dimension ref="A1:T72"/>
  <sheetViews>
    <sheetView showGridLines="0" zoomScale="90" zoomScaleNormal="90" zoomScaleSheetLayoutView="70" workbookViewId="0"/>
  </sheetViews>
  <sheetFormatPr baseColWidth="10" defaultRowHeight="12.75"/>
  <cols>
    <col min="1" max="1" width="31" style="7" customWidth="1"/>
    <col min="2" max="2" width="9" style="7" bestFit="1" customWidth="1"/>
    <col min="3" max="3" width="7.5703125" style="7" bestFit="1" customWidth="1"/>
    <col min="4" max="4" width="10.42578125" style="7" bestFit="1" customWidth="1"/>
    <col min="5" max="8" width="7.5703125" style="7" bestFit="1" customWidth="1"/>
    <col min="9" max="9" width="6.85546875" style="7" bestFit="1" customWidth="1"/>
    <col min="10" max="10" width="9" style="7" bestFit="1" customWidth="1"/>
    <col min="11" max="12" width="7.5703125" style="7" bestFit="1" customWidth="1"/>
    <col min="13" max="14" width="9" style="7" bestFit="1" customWidth="1"/>
    <col min="15" max="15" width="9" style="7" customWidth="1"/>
    <col min="16" max="16" width="7.5703125" style="7" bestFit="1" customWidth="1"/>
    <col min="17" max="18" width="7.5703125" style="7" customWidth="1"/>
    <col min="19" max="19" width="9" style="7" bestFit="1" customWidth="1"/>
    <col min="20" max="20" width="17.140625" style="7" customWidth="1"/>
    <col min="21" max="24" width="10.140625" style="7" customWidth="1"/>
    <col min="25" max="25" width="9" style="7" bestFit="1" customWidth="1"/>
    <col min="26" max="26" width="7.5703125" style="7" bestFit="1" customWidth="1"/>
    <col min="27" max="27" width="10.42578125" style="7" bestFit="1" customWidth="1"/>
    <col min="28" max="31" width="7.5703125" style="7" bestFit="1" customWidth="1"/>
    <col min="32" max="32" width="6.85546875" style="7" bestFit="1" customWidth="1"/>
    <col min="33" max="33" width="9" style="7" bestFit="1" customWidth="1"/>
    <col min="34" max="35" width="7.5703125" style="7" bestFit="1" customWidth="1"/>
    <col min="36" max="37" width="9" style="7" bestFit="1" customWidth="1"/>
    <col min="38" max="38" width="9" style="7" customWidth="1"/>
    <col min="39" max="39" width="7.5703125" style="7" bestFit="1" customWidth="1"/>
    <col min="40" max="40" width="9" style="7" bestFit="1" customWidth="1"/>
    <col min="41" max="41" width="11.42578125" style="7"/>
    <col min="42" max="42" width="29.42578125" style="7" customWidth="1"/>
    <col min="43" max="43" width="9" style="7" bestFit="1" customWidth="1"/>
    <col min="44" max="44" width="7.5703125" style="7" bestFit="1" customWidth="1"/>
    <col min="45" max="45" width="10.42578125" style="7" bestFit="1" customWidth="1"/>
    <col min="46" max="49" width="7.5703125" style="7" bestFit="1" customWidth="1"/>
    <col min="50" max="50" width="6.85546875" style="7" bestFit="1" customWidth="1"/>
    <col min="51" max="51" width="9" style="7" bestFit="1" customWidth="1"/>
    <col min="52" max="53" width="7.5703125" style="7" bestFit="1" customWidth="1"/>
    <col min="54" max="55" width="9" style="7" bestFit="1" customWidth="1"/>
    <col min="56" max="56" width="9" style="7" customWidth="1"/>
    <col min="57" max="57" width="7.5703125" style="7" bestFit="1" customWidth="1"/>
    <col min="58" max="58" width="9" style="7" bestFit="1" customWidth="1"/>
    <col min="59" max="59" width="11.42578125" style="7"/>
    <col min="60" max="60" width="29.42578125" style="7" customWidth="1"/>
    <col min="61" max="61" width="9" style="7" bestFit="1" customWidth="1"/>
    <col min="62" max="62" width="7.5703125" style="7" bestFit="1" customWidth="1"/>
    <col min="63" max="63" width="10.42578125" style="7" bestFit="1" customWidth="1"/>
    <col min="64" max="67" width="7.5703125" style="7" bestFit="1" customWidth="1"/>
    <col min="68" max="68" width="6.85546875" style="7" bestFit="1" customWidth="1"/>
    <col min="69" max="69" width="9" style="7" bestFit="1" customWidth="1"/>
    <col min="70" max="71" width="7.5703125" style="7" bestFit="1" customWidth="1"/>
    <col min="72" max="73" width="9" style="7" bestFit="1" customWidth="1"/>
    <col min="74" max="74" width="9" style="7" customWidth="1"/>
    <col min="75" max="75" width="7.5703125" style="7" bestFit="1" customWidth="1"/>
    <col min="76" max="76" width="9" style="7" bestFit="1" customWidth="1"/>
    <col min="77" max="256" width="11.42578125" style="7"/>
    <col min="257" max="257" width="31" style="7" customWidth="1"/>
    <col min="258" max="258" width="9" style="7" bestFit="1" customWidth="1"/>
    <col min="259" max="259" width="7.5703125" style="7" bestFit="1" customWidth="1"/>
    <col min="260" max="260" width="10.42578125" style="7" bestFit="1" customWidth="1"/>
    <col min="261" max="264" width="7.5703125" style="7" bestFit="1" customWidth="1"/>
    <col min="265" max="265" width="6.85546875" style="7" bestFit="1" customWidth="1"/>
    <col min="266" max="266" width="9" style="7" bestFit="1" customWidth="1"/>
    <col min="267" max="268" width="7.5703125" style="7" bestFit="1" customWidth="1"/>
    <col min="269" max="270" width="9" style="7" bestFit="1" customWidth="1"/>
    <col min="271" max="271" width="9" style="7" customWidth="1"/>
    <col min="272" max="272" width="7.5703125" style="7" bestFit="1" customWidth="1"/>
    <col min="273" max="274" width="7.5703125" style="7" customWidth="1"/>
    <col min="275" max="275" width="9" style="7" bestFit="1" customWidth="1"/>
    <col min="276" max="276" width="17.140625" style="7" customWidth="1"/>
    <col min="277" max="280" width="10.140625" style="7" customWidth="1"/>
    <col min="281" max="281" width="9" style="7" bestFit="1" customWidth="1"/>
    <col min="282" max="282" width="7.5703125" style="7" bestFit="1" customWidth="1"/>
    <col min="283" max="283" width="10.42578125" style="7" bestFit="1" customWidth="1"/>
    <col min="284" max="287" width="7.5703125" style="7" bestFit="1" customWidth="1"/>
    <col min="288" max="288" width="6.85546875" style="7" bestFit="1" customWidth="1"/>
    <col min="289" max="289" width="9" style="7" bestFit="1" customWidth="1"/>
    <col min="290" max="291" width="7.5703125" style="7" bestFit="1" customWidth="1"/>
    <col min="292" max="293" width="9" style="7" bestFit="1" customWidth="1"/>
    <col min="294" max="294" width="9" style="7" customWidth="1"/>
    <col min="295" max="295" width="7.5703125" style="7" bestFit="1" customWidth="1"/>
    <col min="296" max="296" width="9" style="7" bestFit="1" customWidth="1"/>
    <col min="297" max="297" width="11.42578125" style="7"/>
    <col min="298" max="298" width="29.42578125" style="7" customWidth="1"/>
    <col min="299" max="299" width="9" style="7" bestFit="1" customWidth="1"/>
    <col min="300" max="300" width="7.5703125" style="7" bestFit="1" customWidth="1"/>
    <col min="301" max="301" width="10.42578125" style="7" bestFit="1" customWidth="1"/>
    <col min="302" max="305" width="7.5703125" style="7" bestFit="1" customWidth="1"/>
    <col min="306" max="306" width="6.85546875" style="7" bestFit="1" customWidth="1"/>
    <col min="307" max="307" width="9" style="7" bestFit="1" customWidth="1"/>
    <col min="308" max="309" width="7.5703125" style="7" bestFit="1" customWidth="1"/>
    <col min="310" max="311" width="9" style="7" bestFit="1" customWidth="1"/>
    <col min="312" max="312" width="9" style="7" customWidth="1"/>
    <col min="313" max="313" width="7.5703125" style="7" bestFit="1" customWidth="1"/>
    <col min="314" max="314" width="9" style="7" bestFit="1" customWidth="1"/>
    <col min="315" max="315" width="11.42578125" style="7"/>
    <col min="316" max="316" width="29.42578125" style="7" customWidth="1"/>
    <col min="317" max="317" width="9" style="7" bestFit="1" customWidth="1"/>
    <col min="318" max="318" width="7.5703125" style="7" bestFit="1" customWidth="1"/>
    <col min="319" max="319" width="10.42578125" style="7" bestFit="1" customWidth="1"/>
    <col min="320" max="323" width="7.5703125" style="7" bestFit="1" customWidth="1"/>
    <col min="324" max="324" width="6.85546875" style="7" bestFit="1" customWidth="1"/>
    <col min="325" max="325" width="9" style="7" bestFit="1" customWidth="1"/>
    <col min="326" max="327" width="7.5703125" style="7" bestFit="1" customWidth="1"/>
    <col min="328" max="329" width="9" style="7" bestFit="1" customWidth="1"/>
    <col min="330" max="330" width="9" style="7" customWidth="1"/>
    <col min="331" max="331" width="7.5703125" style="7" bestFit="1" customWidth="1"/>
    <col min="332" max="332" width="9" style="7" bestFit="1" customWidth="1"/>
    <col min="333" max="512" width="11.42578125" style="7"/>
    <col min="513" max="513" width="31" style="7" customWidth="1"/>
    <col min="514" max="514" width="9" style="7" bestFit="1" customWidth="1"/>
    <col min="515" max="515" width="7.5703125" style="7" bestFit="1" customWidth="1"/>
    <col min="516" max="516" width="10.42578125" style="7" bestFit="1" customWidth="1"/>
    <col min="517" max="520" width="7.5703125" style="7" bestFit="1" customWidth="1"/>
    <col min="521" max="521" width="6.85546875" style="7" bestFit="1" customWidth="1"/>
    <col min="522" max="522" width="9" style="7" bestFit="1" customWidth="1"/>
    <col min="523" max="524" width="7.5703125" style="7" bestFit="1" customWidth="1"/>
    <col min="525" max="526" width="9" style="7" bestFit="1" customWidth="1"/>
    <col min="527" max="527" width="9" style="7" customWidth="1"/>
    <col min="528" max="528" width="7.5703125" style="7" bestFit="1" customWidth="1"/>
    <col min="529" max="530" width="7.5703125" style="7" customWidth="1"/>
    <col min="531" max="531" width="9" style="7" bestFit="1" customWidth="1"/>
    <col min="532" max="532" width="17.140625" style="7" customWidth="1"/>
    <col min="533" max="536" width="10.140625" style="7" customWidth="1"/>
    <col min="537" max="537" width="9" style="7" bestFit="1" customWidth="1"/>
    <col min="538" max="538" width="7.5703125" style="7" bestFit="1" customWidth="1"/>
    <col min="539" max="539" width="10.42578125" style="7" bestFit="1" customWidth="1"/>
    <col min="540" max="543" width="7.5703125" style="7" bestFit="1" customWidth="1"/>
    <col min="544" max="544" width="6.85546875" style="7" bestFit="1" customWidth="1"/>
    <col min="545" max="545" width="9" style="7" bestFit="1" customWidth="1"/>
    <col min="546" max="547" width="7.5703125" style="7" bestFit="1" customWidth="1"/>
    <col min="548" max="549" width="9" style="7" bestFit="1" customWidth="1"/>
    <col min="550" max="550" width="9" style="7" customWidth="1"/>
    <col min="551" max="551" width="7.5703125" style="7" bestFit="1" customWidth="1"/>
    <col min="552" max="552" width="9" style="7" bestFit="1" customWidth="1"/>
    <col min="553" max="553" width="11.42578125" style="7"/>
    <col min="554" max="554" width="29.42578125" style="7" customWidth="1"/>
    <col min="555" max="555" width="9" style="7" bestFit="1" customWidth="1"/>
    <col min="556" max="556" width="7.5703125" style="7" bestFit="1" customWidth="1"/>
    <col min="557" max="557" width="10.42578125" style="7" bestFit="1" customWidth="1"/>
    <col min="558" max="561" width="7.5703125" style="7" bestFit="1" customWidth="1"/>
    <col min="562" max="562" width="6.85546875" style="7" bestFit="1" customWidth="1"/>
    <col min="563" max="563" width="9" style="7" bestFit="1" customWidth="1"/>
    <col min="564" max="565" width="7.5703125" style="7" bestFit="1" customWidth="1"/>
    <col min="566" max="567" width="9" style="7" bestFit="1" customWidth="1"/>
    <col min="568" max="568" width="9" style="7" customWidth="1"/>
    <col min="569" max="569" width="7.5703125" style="7" bestFit="1" customWidth="1"/>
    <col min="570" max="570" width="9" style="7" bestFit="1" customWidth="1"/>
    <col min="571" max="571" width="11.42578125" style="7"/>
    <col min="572" max="572" width="29.42578125" style="7" customWidth="1"/>
    <col min="573" max="573" width="9" style="7" bestFit="1" customWidth="1"/>
    <col min="574" max="574" width="7.5703125" style="7" bestFit="1" customWidth="1"/>
    <col min="575" max="575" width="10.42578125" style="7" bestFit="1" customWidth="1"/>
    <col min="576" max="579" width="7.5703125" style="7" bestFit="1" customWidth="1"/>
    <col min="580" max="580" width="6.85546875" style="7" bestFit="1" customWidth="1"/>
    <col min="581" max="581" width="9" style="7" bestFit="1" customWidth="1"/>
    <col min="582" max="583" width="7.5703125" style="7" bestFit="1" customWidth="1"/>
    <col min="584" max="585" width="9" style="7" bestFit="1" customWidth="1"/>
    <col min="586" max="586" width="9" style="7" customWidth="1"/>
    <col min="587" max="587" width="7.5703125" style="7" bestFit="1" customWidth="1"/>
    <col min="588" max="588" width="9" style="7" bestFit="1" customWidth="1"/>
    <col min="589" max="768" width="11.42578125" style="7"/>
    <col min="769" max="769" width="31" style="7" customWidth="1"/>
    <col min="770" max="770" width="9" style="7" bestFit="1" customWidth="1"/>
    <col min="771" max="771" width="7.5703125" style="7" bestFit="1" customWidth="1"/>
    <col min="772" max="772" width="10.42578125" style="7" bestFit="1" customWidth="1"/>
    <col min="773" max="776" width="7.5703125" style="7" bestFit="1" customWidth="1"/>
    <col min="777" max="777" width="6.85546875" style="7" bestFit="1" customWidth="1"/>
    <col min="778" max="778" width="9" style="7" bestFit="1" customWidth="1"/>
    <col min="779" max="780" width="7.5703125" style="7" bestFit="1" customWidth="1"/>
    <col min="781" max="782" width="9" style="7" bestFit="1" customWidth="1"/>
    <col min="783" max="783" width="9" style="7" customWidth="1"/>
    <col min="784" max="784" width="7.5703125" style="7" bestFit="1" customWidth="1"/>
    <col min="785" max="786" width="7.5703125" style="7" customWidth="1"/>
    <col min="787" max="787" width="9" style="7" bestFit="1" customWidth="1"/>
    <col min="788" max="788" width="17.140625" style="7" customWidth="1"/>
    <col min="789" max="792" width="10.140625" style="7" customWidth="1"/>
    <col min="793" max="793" width="9" style="7" bestFit="1" customWidth="1"/>
    <col min="794" max="794" width="7.5703125" style="7" bestFit="1" customWidth="1"/>
    <col min="795" max="795" width="10.42578125" style="7" bestFit="1" customWidth="1"/>
    <col min="796" max="799" width="7.5703125" style="7" bestFit="1" customWidth="1"/>
    <col min="800" max="800" width="6.85546875" style="7" bestFit="1" customWidth="1"/>
    <col min="801" max="801" width="9" style="7" bestFit="1" customWidth="1"/>
    <col min="802" max="803" width="7.5703125" style="7" bestFit="1" customWidth="1"/>
    <col min="804" max="805" width="9" style="7" bestFit="1" customWidth="1"/>
    <col min="806" max="806" width="9" style="7" customWidth="1"/>
    <col min="807" max="807" width="7.5703125" style="7" bestFit="1" customWidth="1"/>
    <col min="808" max="808" width="9" style="7" bestFit="1" customWidth="1"/>
    <col min="809" max="809" width="11.42578125" style="7"/>
    <col min="810" max="810" width="29.42578125" style="7" customWidth="1"/>
    <col min="811" max="811" width="9" style="7" bestFit="1" customWidth="1"/>
    <col min="812" max="812" width="7.5703125" style="7" bestFit="1" customWidth="1"/>
    <col min="813" max="813" width="10.42578125" style="7" bestFit="1" customWidth="1"/>
    <col min="814" max="817" width="7.5703125" style="7" bestFit="1" customWidth="1"/>
    <col min="818" max="818" width="6.85546875" style="7" bestFit="1" customWidth="1"/>
    <col min="819" max="819" width="9" style="7" bestFit="1" customWidth="1"/>
    <col min="820" max="821" width="7.5703125" style="7" bestFit="1" customWidth="1"/>
    <col min="822" max="823" width="9" style="7" bestFit="1" customWidth="1"/>
    <col min="824" max="824" width="9" style="7" customWidth="1"/>
    <col min="825" max="825" width="7.5703125" style="7" bestFit="1" customWidth="1"/>
    <col min="826" max="826" width="9" style="7" bestFit="1" customWidth="1"/>
    <col min="827" max="827" width="11.42578125" style="7"/>
    <col min="828" max="828" width="29.42578125" style="7" customWidth="1"/>
    <col min="829" max="829" width="9" style="7" bestFit="1" customWidth="1"/>
    <col min="830" max="830" width="7.5703125" style="7" bestFit="1" customWidth="1"/>
    <col min="831" max="831" width="10.42578125" style="7" bestFit="1" customWidth="1"/>
    <col min="832" max="835" width="7.5703125" style="7" bestFit="1" customWidth="1"/>
    <col min="836" max="836" width="6.85546875" style="7" bestFit="1" customWidth="1"/>
    <col min="837" max="837" width="9" style="7" bestFit="1" customWidth="1"/>
    <col min="838" max="839" width="7.5703125" style="7" bestFit="1" customWidth="1"/>
    <col min="840" max="841" width="9" style="7" bestFit="1" customWidth="1"/>
    <col min="842" max="842" width="9" style="7" customWidth="1"/>
    <col min="843" max="843" width="7.5703125" style="7" bestFit="1" customWidth="1"/>
    <col min="844" max="844" width="9" style="7" bestFit="1" customWidth="1"/>
    <col min="845" max="1024" width="11.42578125" style="7"/>
    <col min="1025" max="1025" width="31" style="7" customWidth="1"/>
    <col min="1026" max="1026" width="9" style="7" bestFit="1" customWidth="1"/>
    <col min="1027" max="1027" width="7.5703125" style="7" bestFit="1" customWidth="1"/>
    <col min="1028" max="1028" width="10.42578125" style="7" bestFit="1" customWidth="1"/>
    <col min="1029" max="1032" width="7.5703125" style="7" bestFit="1" customWidth="1"/>
    <col min="1033" max="1033" width="6.85546875" style="7" bestFit="1" customWidth="1"/>
    <col min="1034" max="1034" width="9" style="7" bestFit="1" customWidth="1"/>
    <col min="1035" max="1036" width="7.5703125" style="7" bestFit="1" customWidth="1"/>
    <col min="1037" max="1038" width="9" style="7" bestFit="1" customWidth="1"/>
    <col min="1039" max="1039" width="9" style="7" customWidth="1"/>
    <col min="1040" max="1040" width="7.5703125" style="7" bestFit="1" customWidth="1"/>
    <col min="1041" max="1042" width="7.5703125" style="7" customWidth="1"/>
    <col min="1043" max="1043" width="9" style="7" bestFit="1" customWidth="1"/>
    <col min="1044" max="1044" width="17.140625" style="7" customWidth="1"/>
    <col min="1045" max="1048" width="10.140625" style="7" customWidth="1"/>
    <col min="1049" max="1049" width="9" style="7" bestFit="1" customWidth="1"/>
    <col min="1050" max="1050" width="7.5703125" style="7" bestFit="1" customWidth="1"/>
    <col min="1051" max="1051" width="10.42578125" style="7" bestFit="1" customWidth="1"/>
    <col min="1052" max="1055" width="7.5703125" style="7" bestFit="1" customWidth="1"/>
    <col min="1056" max="1056" width="6.85546875" style="7" bestFit="1" customWidth="1"/>
    <col min="1057" max="1057" width="9" style="7" bestFit="1" customWidth="1"/>
    <col min="1058" max="1059" width="7.5703125" style="7" bestFit="1" customWidth="1"/>
    <col min="1060" max="1061" width="9" style="7" bestFit="1" customWidth="1"/>
    <col min="1062" max="1062" width="9" style="7" customWidth="1"/>
    <col min="1063" max="1063" width="7.5703125" style="7" bestFit="1" customWidth="1"/>
    <col min="1064" max="1064" width="9" style="7" bestFit="1" customWidth="1"/>
    <col min="1065" max="1065" width="11.42578125" style="7"/>
    <col min="1066" max="1066" width="29.42578125" style="7" customWidth="1"/>
    <col min="1067" max="1067" width="9" style="7" bestFit="1" customWidth="1"/>
    <col min="1068" max="1068" width="7.5703125" style="7" bestFit="1" customWidth="1"/>
    <col min="1069" max="1069" width="10.42578125" style="7" bestFit="1" customWidth="1"/>
    <col min="1070" max="1073" width="7.5703125" style="7" bestFit="1" customWidth="1"/>
    <col min="1074" max="1074" width="6.85546875" style="7" bestFit="1" customWidth="1"/>
    <col min="1075" max="1075" width="9" style="7" bestFit="1" customWidth="1"/>
    <col min="1076" max="1077" width="7.5703125" style="7" bestFit="1" customWidth="1"/>
    <col min="1078" max="1079" width="9" style="7" bestFit="1" customWidth="1"/>
    <col min="1080" max="1080" width="9" style="7" customWidth="1"/>
    <col min="1081" max="1081" width="7.5703125" style="7" bestFit="1" customWidth="1"/>
    <col min="1082" max="1082" width="9" style="7" bestFit="1" customWidth="1"/>
    <col min="1083" max="1083" width="11.42578125" style="7"/>
    <col min="1084" max="1084" width="29.42578125" style="7" customWidth="1"/>
    <col min="1085" max="1085" width="9" style="7" bestFit="1" customWidth="1"/>
    <col min="1086" max="1086" width="7.5703125" style="7" bestFit="1" customWidth="1"/>
    <col min="1087" max="1087" width="10.42578125" style="7" bestFit="1" customWidth="1"/>
    <col min="1088" max="1091" width="7.5703125" style="7" bestFit="1" customWidth="1"/>
    <col min="1092" max="1092" width="6.85546875" style="7" bestFit="1" customWidth="1"/>
    <col min="1093" max="1093" width="9" style="7" bestFit="1" customWidth="1"/>
    <col min="1094" max="1095" width="7.5703125" style="7" bestFit="1" customWidth="1"/>
    <col min="1096" max="1097" width="9" style="7" bestFit="1" customWidth="1"/>
    <col min="1098" max="1098" width="9" style="7" customWidth="1"/>
    <col min="1099" max="1099" width="7.5703125" style="7" bestFit="1" customWidth="1"/>
    <col min="1100" max="1100" width="9" style="7" bestFit="1" customWidth="1"/>
    <col min="1101" max="1280" width="11.42578125" style="7"/>
    <col min="1281" max="1281" width="31" style="7" customWidth="1"/>
    <col min="1282" max="1282" width="9" style="7" bestFit="1" customWidth="1"/>
    <col min="1283" max="1283" width="7.5703125" style="7" bestFit="1" customWidth="1"/>
    <col min="1284" max="1284" width="10.42578125" style="7" bestFit="1" customWidth="1"/>
    <col min="1285" max="1288" width="7.5703125" style="7" bestFit="1" customWidth="1"/>
    <col min="1289" max="1289" width="6.85546875" style="7" bestFit="1" customWidth="1"/>
    <col min="1290" max="1290" width="9" style="7" bestFit="1" customWidth="1"/>
    <col min="1291" max="1292" width="7.5703125" style="7" bestFit="1" customWidth="1"/>
    <col min="1293" max="1294" width="9" style="7" bestFit="1" customWidth="1"/>
    <col min="1295" max="1295" width="9" style="7" customWidth="1"/>
    <col min="1296" max="1296" width="7.5703125" style="7" bestFit="1" customWidth="1"/>
    <col min="1297" max="1298" width="7.5703125" style="7" customWidth="1"/>
    <col min="1299" max="1299" width="9" style="7" bestFit="1" customWidth="1"/>
    <col min="1300" max="1300" width="17.140625" style="7" customWidth="1"/>
    <col min="1301" max="1304" width="10.140625" style="7" customWidth="1"/>
    <col min="1305" max="1305" width="9" style="7" bestFit="1" customWidth="1"/>
    <col min="1306" max="1306" width="7.5703125" style="7" bestFit="1" customWidth="1"/>
    <col min="1307" max="1307" width="10.42578125" style="7" bestFit="1" customWidth="1"/>
    <col min="1308" max="1311" width="7.5703125" style="7" bestFit="1" customWidth="1"/>
    <col min="1312" max="1312" width="6.85546875" style="7" bestFit="1" customWidth="1"/>
    <col min="1313" max="1313" width="9" style="7" bestFit="1" customWidth="1"/>
    <col min="1314" max="1315" width="7.5703125" style="7" bestFit="1" customWidth="1"/>
    <col min="1316" max="1317" width="9" style="7" bestFit="1" customWidth="1"/>
    <col min="1318" max="1318" width="9" style="7" customWidth="1"/>
    <col min="1319" max="1319" width="7.5703125" style="7" bestFit="1" customWidth="1"/>
    <col min="1320" max="1320" width="9" style="7" bestFit="1" customWidth="1"/>
    <col min="1321" max="1321" width="11.42578125" style="7"/>
    <col min="1322" max="1322" width="29.42578125" style="7" customWidth="1"/>
    <col min="1323" max="1323" width="9" style="7" bestFit="1" customWidth="1"/>
    <col min="1324" max="1324" width="7.5703125" style="7" bestFit="1" customWidth="1"/>
    <col min="1325" max="1325" width="10.42578125" style="7" bestFit="1" customWidth="1"/>
    <col min="1326" max="1329" width="7.5703125" style="7" bestFit="1" customWidth="1"/>
    <col min="1330" max="1330" width="6.85546875" style="7" bestFit="1" customWidth="1"/>
    <col min="1331" max="1331" width="9" style="7" bestFit="1" customWidth="1"/>
    <col min="1332" max="1333" width="7.5703125" style="7" bestFit="1" customWidth="1"/>
    <col min="1334" max="1335" width="9" style="7" bestFit="1" customWidth="1"/>
    <col min="1336" max="1336" width="9" style="7" customWidth="1"/>
    <col min="1337" max="1337" width="7.5703125" style="7" bestFit="1" customWidth="1"/>
    <col min="1338" max="1338" width="9" style="7" bestFit="1" customWidth="1"/>
    <col min="1339" max="1339" width="11.42578125" style="7"/>
    <col min="1340" max="1340" width="29.42578125" style="7" customWidth="1"/>
    <col min="1341" max="1341" width="9" style="7" bestFit="1" customWidth="1"/>
    <col min="1342" max="1342" width="7.5703125" style="7" bestFit="1" customWidth="1"/>
    <col min="1343" max="1343" width="10.42578125" style="7" bestFit="1" customWidth="1"/>
    <col min="1344" max="1347" width="7.5703125" style="7" bestFit="1" customWidth="1"/>
    <col min="1348" max="1348" width="6.85546875" style="7" bestFit="1" customWidth="1"/>
    <col min="1349" max="1349" width="9" style="7" bestFit="1" customWidth="1"/>
    <col min="1350" max="1351" width="7.5703125" style="7" bestFit="1" customWidth="1"/>
    <col min="1352" max="1353" width="9" style="7" bestFit="1" customWidth="1"/>
    <col min="1354" max="1354" width="9" style="7" customWidth="1"/>
    <col min="1355" max="1355" width="7.5703125" style="7" bestFit="1" customWidth="1"/>
    <col min="1356" max="1356" width="9" style="7" bestFit="1" customWidth="1"/>
    <col min="1357" max="1536" width="11.42578125" style="7"/>
    <col min="1537" max="1537" width="31" style="7" customWidth="1"/>
    <col min="1538" max="1538" width="9" style="7" bestFit="1" customWidth="1"/>
    <col min="1539" max="1539" width="7.5703125" style="7" bestFit="1" customWidth="1"/>
    <col min="1540" max="1540" width="10.42578125" style="7" bestFit="1" customWidth="1"/>
    <col min="1541" max="1544" width="7.5703125" style="7" bestFit="1" customWidth="1"/>
    <col min="1545" max="1545" width="6.85546875" style="7" bestFit="1" customWidth="1"/>
    <col min="1546" max="1546" width="9" style="7" bestFit="1" customWidth="1"/>
    <col min="1547" max="1548" width="7.5703125" style="7" bestFit="1" customWidth="1"/>
    <col min="1549" max="1550" width="9" style="7" bestFit="1" customWidth="1"/>
    <col min="1551" max="1551" width="9" style="7" customWidth="1"/>
    <col min="1552" max="1552" width="7.5703125" style="7" bestFit="1" customWidth="1"/>
    <col min="1553" max="1554" width="7.5703125" style="7" customWidth="1"/>
    <col min="1555" max="1555" width="9" style="7" bestFit="1" customWidth="1"/>
    <col min="1556" max="1556" width="17.140625" style="7" customWidth="1"/>
    <col min="1557" max="1560" width="10.140625" style="7" customWidth="1"/>
    <col min="1561" max="1561" width="9" style="7" bestFit="1" customWidth="1"/>
    <col min="1562" max="1562" width="7.5703125" style="7" bestFit="1" customWidth="1"/>
    <col min="1563" max="1563" width="10.42578125" style="7" bestFit="1" customWidth="1"/>
    <col min="1564" max="1567" width="7.5703125" style="7" bestFit="1" customWidth="1"/>
    <col min="1568" max="1568" width="6.85546875" style="7" bestFit="1" customWidth="1"/>
    <col min="1569" max="1569" width="9" style="7" bestFit="1" customWidth="1"/>
    <col min="1570" max="1571" width="7.5703125" style="7" bestFit="1" customWidth="1"/>
    <col min="1572" max="1573" width="9" style="7" bestFit="1" customWidth="1"/>
    <col min="1574" max="1574" width="9" style="7" customWidth="1"/>
    <col min="1575" max="1575" width="7.5703125" style="7" bestFit="1" customWidth="1"/>
    <col min="1576" max="1576" width="9" style="7" bestFit="1" customWidth="1"/>
    <col min="1577" max="1577" width="11.42578125" style="7"/>
    <col min="1578" max="1578" width="29.42578125" style="7" customWidth="1"/>
    <col min="1579" max="1579" width="9" style="7" bestFit="1" customWidth="1"/>
    <col min="1580" max="1580" width="7.5703125" style="7" bestFit="1" customWidth="1"/>
    <col min="1581" max="1581" width="10.42578125" style="7" bestFit="1" customWidth="1"/>
    <col min="1582" max="1585" width="7.5703125" style="7" bestFit="1" customWidth="1"/>
    <col min="1586" max="1586" width="6.85546875" style="7" bestFit="1" customWidth="1"/>
    <col min="1587" max="1587" width="9" style="7" bestFit="1" customWidth="1"/>
    <col min="1588" max="1589" width="7.5703125" style="7" bestFit="1" customWidth="1"/>
    <col min="1590" max="1591" width="9" style="7" bestFit="1" customWidth="1"/>
    <col min="1592" max="1592" width="9" style="7" customWidth="1"/>
    <col min="1593" max="1593" width="7.5703125" style="7" bestFit="1" customWidth="1"/>
    <col min="1594" max="1594" width="9" style="7" bestFit="1" customWidth="1"/>
    <col min="1595" max="1595" width="11.42578125" style="7"/>
    <col min="1596" max="1596" width="29.42578125" style="7" customWidth="1"/>
    <col min="1597" max="1597" width="9" style="7" bestFit="1" customWidth="1"/>
    <col min="1598" max="1598" width="7.5703125" style="7" bestFit="1" customWidth="1"/>
    <col min="1599" max="1599" width="10.42578125" style="7" bestFit="1" customWidth="1"/>
    <col min="1600" max="1603" width="7.5703125" style="7" bestFit="1" customWidth="1"/>
    <col min="1604" max="1604" width="6.85546875" style="7" bestFit="1" customWidth="1"/>
    <col min="1605" max="1605" width="9" style="7" bestFit="1" customWidth="1"/>
    <col min="1606" max="1607" width="7.5703125" style="7" bestFit="1" customWidth="1"/>
    <col min="1608" max="1609" width="9" style="7" bestFit="1" customWidth="1"/>
    <col min="1610" max="1610" width="9" style="7" customWidth="1"/>
    <col min="1611" max="1611" width="7.5703125" style="7" bestFit="1" customWidth="1"/>
    <col min="1612" max="1612" width="9" style="7" bestFit="1" customWidth="1"/>
    <col min="1613" max="1792" width="11.42578125" style="7"/>
    <col min="1793" max="1793" width="31" style="7" customWidth="1"/>
    <col min="1794" max="1794" width="9" style="7" bestFit="1" customWidth="1"/>
    <col min="1795" max="1795" width="7.5703125" style="7" bestFit="1" customWidth="1"/>
    <col min="1796" max="1796" width="10.42578125" style="7" bestFit="1" customWidth="1"/>
    <col min="1797" max="1800" width="7.5703125" style="7" bestFit="1" customWidth="1"/>
    <col min="1801" max="1801" width="6.85546875" style="7" bestFit="1" customWidth="1"/>
    <col min="1802" max="1802" width="9" style="7" bestFit="1" customWidth="1"/>
    <col min="1803" max="1804" width="7.5703125" style="7" bestFit="1" customWidth="1"/>
    <col min="1805" max="1806" width="9" style="7" bestFit="1" customWidth="1"/>
    <col min="1807" max="1807" width="9" style="7" customWidth="1"/>
    <col min="1808" max="1808" width="7.5703125" style="7" bestFit="1" customWidth="1"/>
    <col min="1809" max="1810" width="7.5703125" style="7" customWidth="1"/>
    <col min="1811" max="1811" width="9" style="7" bestFit="1" customWidth="1"/>
    <col min="1812" max="1812" width="17.140625" style="7" customWidth="1"/>
    <col min="1813" max="1816" width="10.140625" style="7" customWidth="1"/>
    <col min="1817" max="1817" width="9" style="7" bestFit="1" customWidth="1"/>
    <col min="1818" max="1818" width="7.5703125" style="7" bestFit="1" customWidth="1"/>
    <col min="1819" max="1819" width="10.42578125" style="7" bestFit="1" customWidth="1"/>
    <col min="1820" max="1823" width="7.5703125" style="7" bestFit="1" customWidth="1"/>
    <col min="1824" max="1824" width="6.85546875" style="7" bestFit="1" customWidth="1"/>
    <col min="1825" max="1825" width="9" style="7" bestFit="1" customWidth="1"/>
    <col min="1826" max="1827" width="7.5703125" style="7" bestFit="1" customWidth="1"/>
    <col min="1828" max="1829" width="9" style="7" bestFit="1" customWidth="1"/>
    <col min="1830" max="1830" width="9" style="7" customWidth="1"/>
    <col min="1831" max="1831" width="7.5703125" style="7" bestFit="1" customWidth="1"/>
    <col min="1832" max="1832" width="9" style="7" bestFit="1" customWidth="1"/>
    <col min="1833" max="1833" width="11.42578125" style="7"/>
    <col min="1834" max="1834" width="29.42578125" style="7" customWidth="1"/>
    <col min="1835" max="1835" width="9" style="7" bestFit="1" customWidth="1"/>
    <col min="1836" max="1836" width="7.5703125" style="7" bestFit="1" customWidth="1"/>
    <col min="1837" max="1837" width="10.42578125" style="7" bestFit="1" customWidth="1"/>
    <col min="1838" max="1841" width="7.5703125" style="7" bestFit="1" customWidth="1"/>
    <col min="1842" max="1842" width="6.85546875" style="7" bestFit="1" customWidth="1"/>
    <col min="1843" max="1843" width="9" style="7" bestFit="1" customWidth="1"/>
    <col min="1844" max="1845" width="7.5703125" style="7" bestFit="1" customWidth="1"/>
    <col min="1846" max="1847" width="9" style="7" bestFit="1" customWidth="1"/>
    <col min="1848" max="1848" width="9" style="7" customWidth="1"/>
    <col min="1849" max="1849" width="7.5703125" style="7" bestFit="1" customWidth="1"/>
    <col min="1850" max="1850" width="9" style="7" bestFit="1" customWidth="1"/>
    <col min="1851" max="1851" width="11.42578125" style="7"/>
    <col min="1852" max="1852" width="29.42578125" style="7" customWidth="1"/>
    <col min="1853" max="1853" width="9" style="7" bestFit="1" customWidth="1"/>
    <col min="1854" max="1854" width="7.5703125" style="7" bestFit="1" customWidth="1"/>
    <col min="1855" max="1855" width="10.42578125" style="7" bestFit="1" customWidth="1"/>
    <col min="1856" max="1859" width="7.5703125" style="7" bestFit="1" customWidth="1"/>
    <col min="1860" max="1860" width="6.85546875" style="7" bestFit="1" customWidth="1"/>
    <col min="1861" max="1861" width="9" style="7" bestFit="1" customWidth="1"/>
    <col min="1862" max="1863" width="7.5703125" style="7" bestFit="1" customWidth="1"/>
    <col min="1864" max="1865" width="9" style="7" bestFit="1" customWidth="1"/>
    <col min="1866" max="1866" width="9" style="7" customWidth="1"/>
    <col min="1867" max="1867" width="7.5703125" style="7" bestFit="1" customWidth="1"/>
    <col min="1868" max="1868" width="9" style="7" bestFit="1" customWidth="1"/>
    <col min="1869" max="2048" width="11.42578125" style="7"/>
    <col min="2049" max="2049" width="31" style="7" customWidth="1"/>
    <col min="2050" max="2050" width="9" style="7" bestFit="1" customWidth="1"/>
    <col min="2051" max="2051" width="7.5703125" style="7" bestFit="1" customWidth="1"/>
    <col min="2052" max="2052" width="10.42578125" style="7" bestFit="1" customWidth="1"/>
    <col min="2053" max="2056" width="7.5703125" style="7" bestFit="1" customWidth="1"/>
    <col min="2057" max="2057" width="6.85546875" style="7" bestFit="1" customWidth="1"/>
    <col min="2058" max="2058" width="9" style="7" bestFit="1" customWidth="1"/>
    <col min="2059" max="2060" width="7.5703125" style="7" bestFit="1" customWidth="1"/>
    <col min="2061" max="2062" width="9" style="7" bestFit="1" customWidth="1"/>
    <col min="2063" max="2063" width="9" style="7" customWidth="1"/>
    <col min="2064" max="2064" width="7.5703125" style="7" bestFit="1" customWidth="1"/>
    <col min="2065" max="2066" width="7.5703125" style="7" customWidth="1"/>
    <col min="2067" max="2067" width="9" style="7" bestFit="1" customWidth="1"/>
    <col min="2068" max="2068" width="17.140625" style="7" customWidth="1"/>
    <col min="2069" max="2072" width="10.140625" style="7" customWidth="1"/>
    <col min="2073" max="2073" width="9" style="7" bestFit="1" customWidth="1"/>
    <col min="2074" max="2074" width="7.5703125" style="7" bestFit="1" customWidth="1"/>
    <col min="2075" max="2075" width="10.42578125" style="7" bestFit="1" customWidth="1"/>
    <col min="2076" max="2079" width="7.5703125" style="7" bestFit="1" customWidth="1"/>
    <col min="2080" max="2080" width="6.85546875" style="7" bestFit="1" customWidth="1"/>
    <col min="2081" max="2081" width="9" style="7" bestFit="1" customWidth="1"/>
    <col min="2082" max="2083" width="7.5703125" style="7" bestFit="1" customWidth="1"/>
    <col min="2084" max="2085" width="9" style="7" bestFit="1" customWidth="1"/>
    <col min="2086" max="2086" width="9" style="7" customWidth="1"/>
    <col min="2087" max="2087" width="7.5703125" style="7" bestFit="1" customWidth="1"/>
    <col min="2088" max="2088" width="9" style="7" bestFit="1" customWidth="1"/>
    <col min="2089" max="2089" width="11.42578125" style="7"/>
    <col min="2090" max="2090" width="29.42578125" style="7" customWidth="1"/>
    <col min="2091" max="2091" width="9" style="7" bestFit="1" customWidth="1"/>
    <col min="2092" max="2092" width="7.5703125" style="7" bestFit="1" customWidth="1"/>
    <col min="2093" max="2093" width="10.42578125" style="7" bestFit="1" customWidth="1"/>
    <col min="2094" max="2097" width="7.5703125" style="7" bestFit="1" customWidth="1"/>
    <col min="2098" max="2098" width="6.85546875" style="7" bestFit="1" customWidth="1"/>
    <col min="2099" max="2099" width="9" style="7" bestFit="1" customWidth="1"/>
    <col min="2100" max="2101" width="7.5703125" style="7" bestFit="1" customWidth="1"/>
    <col min="2102" max="2103" width="9" style="7" bestFit="1" customWidth="1"/>
    <col min="2104" max="2104" width="9" style="7" customWidth="1"/>
    <col min="2105" max="2105" width="7.5703125" style="7" bestFit="1" customWidth="1"/>
    <col min="2106" max="2106" width="9" style="7" bestFit="1" customWidth="1"/>
    <col min="2107" max="2107" width="11.42578125" style="7"/>
    <col min="2108" max="2108" width="29.42578125" style="7" customWidth="1"/>
    <col min="2109" max="2109" width="9" style="7" bestFit="1" customWidth="1"/>
    <col min="2110" max="2110" width="7.5703125" style="7" bestFit="1" customWidth="1"/>
    <col min="2111" max="2111" width="10.42578125" style="7" bestFit="1" customWidth="1"/>
    <col min="2112" max="2115" width="7.5703125" style="7" bestFit="1" customWidth="1"/>
    <col min="2116" max="2116" width="6.85546875" style="7" bestFit="1" customWidth="1"/>
    <col min="2117" max="2117" width="9" style="7" bestFit="1" customWidth="1"/>
    <col min="2118" max="2119" width="7.5703125" style="7" bestFit="1" customWidth="1"/>
    <col min="2120" max="2121" width="9" style="7" bestFit="1" customWidth="1"/>
    <col min="2122" max="2122" width="9" style="7" customWidth="1"/>
    <col min="2123" max="2123" width="7.5703125" style="7" bestFit="1" customWidth="1"/>
    <col min="2124" max="2124" width="9" style="7" bestFit="1" customWidth="1"/>
    <col min="2125" max="2304" width="11.42578125" style="7"/>
    <col min="2305" max="2305" width="31" style="7" customWidth="1"/>
    <col min="2306" max="2306" width="9" style="7" bestFit="1" customWidth="1"/>
    <col min="2307" max="2307" width="7.5703125" style="7" bestFit="1" customWidth="1"/>
    <col min="2308" max="2308" width="10.42578125" style="7" bestFit="1" customWidth="1"/>
    <col min="2309" max="2312" width="7.5703125" style="7" bestFit="1" customWidth="1"/>
    <col min="2313" max="2313" width="6.85546875" style="7" bestFit="1" customWidth="1"/>
    <col min="2314" max="2314" width="9" style="7" bestFit="1" customWidth="1"/>
    <col min="2315" max="2316" width="7.5703125" style="7" bestFit="1" customWidth="1"/>
    <col min="2317" max="2318" width="9" style="7" bestFit="1" customWidth="1"/>
    <col min="2319" max="2319" width="9" style="7" customWidth="1"/>
    <col min="2320" max="2320" width="7.5703125" style="7" bestFit="1" customWidth="1"/>
    <col min="2321" max="2322" width="7.5703125" style="7" customWidth="1"/>
    <col min="2323" max="2323" width="9" style="7" bestFit="1" customWidth="1"/>
    <col min="2324" max="2324" width="17.140625" style="7" customWidth="1"/>
    <col min="2325" max="2328" width="10.140625" style="7" customWidth="1"/>
    <col min="2329" max="2329" width="9" style="7" bestFit="1" customWidth="1"/>
    <col min="2330" max="2330" width="7.5703125" style="7" bestFit="1" customWidth="1"/>
    <col min="2331" max="2331" width="10.42578125" style="7" bestFit="1" customWidth="1"/>
    <col min="2332" max="2335" width="7.5703125" style="7" bestFit="1" customWidth="1"/>
    <col min="2336" max="2336" width="6.85546875" style="7" bestFit="1" customWidth="1"/>
    <col min="2337" max="2337" width="9" style="7" bestFit="1" customWidth="1"/>
    <col min="2338" max="2339" width="7.5703125" style="7" bestFit="1" customWidth="1"/>
    <col min="2340" max="2341" width="9" style="7" bestFit="1" customWidth="1"/>
    <col min="2342" max="2342" width="9" style="7" customWidth="1"/>
    <col min="2343" max="2343" width="7.5703125" style="7" bestFit="1" customWidth="1"/>
    <col min="2344" max="2344" width="9" style="7" bestFit="1" customWidth="1"/>
    <col min="2345" max="2345" width="11.42578125" style="7"/>
    <col min="2346" max="2346" width="29.42578125" style="7" customWidth="1"/>
    <col min="2347" max="2347" width="9" style="7" bestFit="1" customWidth="1"/>
    <col min="2348" max="2348" width="7.5703125" style="7" bestFit="1" customWidth="1"/>
    <col min="2349" max="2349" width="10.42578125" style="7" bestFit="1" customWidth="1"/>
    <col min="2350" max="2353" width="7.5703125" style="7" bestFit="1" customWidth="1"/>
    <col min="2354" max="2354" width="6.85546875" style="7" bestFit="1" customWidth="1"/>
    <col min="2355" max="2355" width="9" style="7" bestFit="1" customWidth="1"/>
    <col min="2356" max="2357" width="7.5703125" style="7" bestFit="1" customWidth="1"/>
    <col min="2358" max="2359" width="9" style="7" bestFit="1" customWidth="1"/>
    <col min="2360" max="2360" width="9" style="7" customWidth="1"/>
    <col min="2361" max="2361" width="7.5703125" style="7" bestFit="1" customWidth="1"/>
    <col min="2362" max="2362" width="9" style="7" bestFit="1" customWidth="1"/>
    <col min="2363" max="2363" width="11.42578125" style="7"/>
    <col min="2364" max="2364" width="29.42578125" style="7" customWidth="1"/>
    <col min="2365" max="2365" width="9" style="7" bestFit="1" customWidth="1"/>
    <col min="2366" max="2366" width="7.5703125" style="7" bestFit="1" customWidth="1"/>
    <col min="2367" max="2367" width="10.42578125" style="7" bestFit="1" customWidth="1"/>
    <col min="2368" max="2371" width="7.5703125" style="7" bestFit="1" customWidth="1"/>
    <col min="2372" max="2372" width="6.85546875" style="7" bestFit="1" customWidth="1"/>
    <col min="2373" max="2373" width="9" style="7" bestFit="1" customWidth="1"/>
    <col min="2374" max="2375" width="7.5703125" style="7" bestFit="1" customWidth="1"/>
    <col min="2376" max="2377" width="9" style="7" bestFit="1" customWidth="1"/>
    <col min="2378" max="2378" width="9" style="7" customWidth="1"/>
    <col min="2379" max="2379" width="7.5703125" style="7" bestFit="1" customWidth="1"/>
    <col min="2380" max="2380" width="9" style="7" bestFit="1" customWidth="1"/>
    <col min="2381" max="2560" width="11.42578125" style="7"/>
    <col min="2561" max="2561" width="31" style="7" customWidth="1"/>
    <col min="2562" max="2562" width="9" style="7" bestFit="1" customWidth="1"/>
    <col min="2563" max="2563" width="7.5703125" style="7" bestFit="1" customWidth="1"/>
    <col min="2564" max="2564" width="10.42578125" style="7" bestFit="1" customWidth="1"/>
    <col min="2565" max="2568" width="7.5703125" style="7" bestFit="1" customWidth="1"/>
    <col min="2569" max="2569" width="6.85546875" style="7" bestFit="1" customWidth="1"/>
    <col min="2570" max="2570" width="9" style="7" bestFit="1" customWidth="1"/>
    <col min="2571" max="2572" width="7.5703125" style="7" bestFit="1" customWidth="1"/>
    <col min="2573" max="2574" width="9" style="7" bestFit="1" customWidth="1"/>
    <col min="2575" max="2575" width="9" style="7" customWidth="1"/>
    <col min="2576" max="2576" width="7.5703125" style="7" bestFit="1" customWidth="1"/>
    <col min="2577" max="2578" width="7.5703125" style="7" customWidth="1"/>
    <col min="2579" max="2579" width="9" style="7" bestFit="1" customWidth="1"/>
    <col min="2580" max="2580" width="17.140625" style="7" customWidth="1"/>
    <col min="2581" max="2584" width="10.140625" style="7" customWidth="1"/>
    <col min="2585" max="2585" width="9" style="7" bestFit="1" customWidth="1"/>
    <col min="2586" max="2586" width="7.5703125" style="7" bestFit="1" customWidth="1"/>
    <col min="2587" max="2587" width="10.42578125" style="7" bestFit="1" customWidth="1"/>
    <col min="2588" max="2591" width="7.5703125" style="7" bestFit="1" customWidth="1"/>
    <col min="2592" max="2592" width="6.85546875" style="7" bestFit="1" customWidth="1"/>
    <col min="2593" max="2593" width="9" style="7" bestFit="1" customWidth="1"/>
    <col min="2594" max="2595" width="7.5703125" style="7" bestFit="1" customWidth="1"/>
    <col min="2596" max="2597" width="9" style="7" bestFit="1" customWidth="1"/>
    <col min="2598" max="2598" width="9" style="7" customWidth="1"/>
    <col min="2599" max="2599" width="7.5703125" style="7" bestFit="1" customWidth="1"/>
    <col min="2600" max="2600" width="9" style="7" bestFit="1" customWidth="1"/>
    <col min="2601" max="2601" width="11.42578125" style="7"/>
    <col min="2602" max="2602" width="29.42578125" style="7" customWidth="1"/>
    <col min="2603" max="2603" width="9" style="7" bestFit="1" customWidth="1"/>
    <col min="2604" max="2604" width="7.5703125" style="7" bestFit="1" customWidth="1"/>
    <col min="2605" max="2605" width="10.42578125" style="7" bestFit="1" customWidth="1"/>
    <col min="2606" max="2609" width="7.5703125" style="7" bestFit="1" customWidth="1"/>
    <col min="2610" max="2610" width="6.85546875" style="7" bestFit="1" customWidth="1"/>
    <col min="2611" max="2611" width="9" style="7" bestFit="1" customWidth="1"/>
    <col min="2612" max="2613" width="7.5703125" style="7" bestFit="1" customWidth="1"/>
    <col min="2614" max="2615" width="9" style="7" bestFit="1" customWidth="1"/>
    <col min="2616" max="2616" width="9" style="7" customWidth="1"/>
    <col min="2617" max="2617" width="7.5703125" style="7" bestFit="1" customWidth="1"/>
    <col min="2618" max="2618" width="9" style="7" bestFit="1" customWidth="1"/>
    <col min="2619" max="2619" width="11.42578125" style="7"/>
    <col min="2620" max="2620" width="29.42578125" style="7" customWidth="1"/>
    <col min="2621" max="2621" width="9" style="7" bestFit="1" customWidth="1"/>
    <col min="2622" max="2622" width="7.5703125" style="7" bestFit="1" customWidth="1"/>
    <col min="2623" max="2623" width="10.42578125" style="7" bestFit="1" customWidth="1"/>
    <col min="2624" max="2627" width="7.5703125" style="7" bestFit="1" customWidth="1"/>
    <col min="2628" max="2628" width="6.85546875" style="7" bestFit="1" customWidth="1"/>
    <col min="2629" max="2629" width="9" style="7" bestFit="1" customWidth="1"/>
    <col min="2630" max="2631" width="7.5703125" style="7" bestFit="1" customWidth="1"/>
    <col min="2632" max="2633" width="9" style="7" bestFit="1" customWidth="1"/>
    <col min="2634" max="2634" width="9" style="7" customWidth="1"/>
    <col min="2635" max="2635" width="7.5703125" style="7" bestFit="1" customWidth="1"/>
    <col min="2636" max="2636" width="9" style="7" bestFit="1" customWidth="1"/>
    <col min="2637" max="2816" width="11.42578125" style="7"/>
    <col min="2817" max="2817" width="31" style="7" customWidth="1"/>
    <col min="2818" max="2818" width="9" style="7" bestFit="1" customWidth="1"/>
    <col min="2819" max="2819" width="7.5703125" style="7" bestFit="1" customWidth="1"/>
    <col min="2820" max="2820" width="10.42578125" style="7" bestFit="1" customWidth="1"/>
    <col min="2821" max="2824" width="7.5703125" style="7" bestFit="1" customWidth="1"/>
    <col min="2825" max="2825" width="6.85546875" style="7" bestFit="1" customWidth="1"/>
    <col min="2826" max="2826" width="9" style="7" bestFit="1" customWidth="1"/>
    <col min="2827" max="2828" width="7.5703125" style="7" bestFit="1" customWidth="1"/>
    <col min="2829" max="2830" width="9" style="7" bestFit="1" customWidth="1"/>
    <col min="2831" max="2831" width="9" style="7" customWidth="1"/>
    <col min="2832" max="2832" width="7.5703125" style="7" bestFit="1" customWidth="1"/>
    <col min="2833" max="2834" width="7.5703125" style="7" customWidth="1"/>
    <col min="2835" max="2835" width="9" style="7" bestFit="1" customWidth="1"/>
    <col min="2836" max="2836" width="17.140625" style="7" customWidth="1"/>
    <col min="2837" max="2840" width="10.140625" style="7" customWidth="1"/>
    <col min="2841" max="2841" width="9" style="7" bestFit="1" customWidth="1"/>
    <col min="2842" max="2842" width="7.5703125" style="7" bestFit="1" customWidth="1"/>
    <col min="2843" max="2843" width="10.42578125" style="7" bestFit="1" customWidth="1"/>
    <col min="2844" max="2847" width="7.5703125" style="7" bestFit="1" customWidth="1"/>
    <col min="2848" max="2848" width="6.85546875" style="7" bestFit="1" customWidth="1"/>
    <col min="2849" max="2849" width="9" style="7" bestFit="1" customWidth="1"/>
    <col min="2850" max="2851" width="7.5703125" style="7" bestFit="1" customWidth="1"/>
    <col min="2852" max="2853" width="9" style="7" bestFit="1" customWidth="1"/>
    <col min="2854" max="2854" width="9" style="7" customWidth="1"/>
    <col min="2855" max="2855" width="7.5703125" style="7" bestFit="1" customWidth="1"/>
    <col min="2856" max="2856" width="9" style="7" bestFit="1" customWidth="1"/>
    <col min="2857" max="2857" width="11.42578125" style="7"/>
    <col min="2858" max="2858" width="29.42578125" style="7" customWidth="1"/>
    <col min="2859" max="2859" width="9" style="7" bestFit="1" customWidth="1"/>
    <col min="2860" max="2860" width="7.5703125" style="7" bestFit="1" customWidth="1"/>
    <col min="2861" max="2861" width="10.42578125" style="7" bestFit="1" customWidth="1"/>
    <col min="2862" max="2865" width="7.5703125" style="7" bestFit="1" customWidth="1"/>
    <col min="2866" max="2866" width="6.85546875" style="7" bestFit="1" customWidth="1"/>
    <col min="2867" max="2867" width="9" style="7" bestFit="1" customWidth="1"/>
    <col min="2868" max="2869" width="7.5703125" style="7" bestFit="1" customWidth="1"/>
    <col min="2870" max="2871" width="9" style="7" bestFit="1" customWidth="1"/>
    <col min="2872" max="2872" width="9" style="7" customWidth="1"/>
    <col min="2873" max="2873" width="7.5703125" style="7" bestFit="1" customWidth="1"/>
    <col min="2874" max="2874" width="9" style="7" bestFit="1" customWidth="1"/>
    <col min="2875" max="2875" width="11.42578125" style="7"/>
    <col min="2876" max="2876" width="29.42578125" style="7" customWidth="1"/>
    <col min="2877" max="2877" width="9" style="7" bestFit="1" customWidth="1"/>
    <col min="2878" max="2878" width="7.5703125" style="7" bestFit="1" customWidth="1"/>
    <col min="2879" max="2879" width="10.42578125" style="7" bestFit="1" customWidth="1"/>
    <col min="2880" max="2883" width="7.5703125" style="7" bestFit="1" customWidth="1"/>
    <col min="2884" max="2884" width="6.85546875" style="7" bestFit="1" customWidth="1"/>
    <col min="2885" max="2885" width="9" style="7" bestFit="1" customWidth="1"/>
    <col min="2886" max="2887" width="7.5703125" style="7" bestFit="1" customWidth="1"/>
    <col min="2888" max="2889" width="9" style="7" bestFit="1" customWidth="1"/>
    <col min="2890" max="2890" width="9" style="7" customWidth="1"/>
    <col min="2891" max="2891" width="7.5703125" style="7" bestFit="1" customWidth="1"/>
    <col min="2892" max="2892" width="9" style="7" bestFit="1" customWidth="1"/>
    <col min="2893" max="3072" width="11.42578125" style="7"/>
    <col min="3073" max="3073" width="31" style="7" customWidth="1"/>
    <col min="3074" max="3074" width="9" style="7" bestFit="1" customWidth="1"/>
    <col min="3075" max="3075" width="7.5703125" style="7" bestFit="1" customWidth="1"/>
    <col min="3076" max="3076" width="10.42578125" style="7" bestFit="1" customWidth="1"/>
    <col min="3077" max="3080" width="7.5703125" style="7" bestFit="1" customWidth="1"/>
    <col min="3081" max="3081" width="6.85546875" style="7" bestFit="1" customWidth="1"/>
    <col min="3082" max="3082" width="9" style="7" bestFit="1" customWidth="1"/>
    <col min="3083" max="3084" width="7.5703125" style="7" bestFit="1" customWidth="1"/>
    <col min="3085" max="3086" width="9" style="7" bestFit="1" customWidth="1"/>
    <col min="3087" max="3087" width="9" style="7" customWidth="1"/>
    <col min="3088" max="3088" width="7.5703125" style="7" bestFit="1" customWidth="1"/>
    <col min="3089" max="3090" width="7.5703125" style="7" customWidth="1"/>
    <col min="3091" max="3091" width="9" style="7" bestFit="1" customWidth="1"/>
    <col min="3092" max="3092" width="17.140625" style="7" customWidth="1"/>
    <col min="3093" max="3096" width="10.140625" style="7" customWidth="1"/>
    <col min="3097" max="3097" width="9" style="7" bestFit="1" customWidth="1"/>
    <col min="3098" max="3098" width="7.5703125" style="7" bestFit="1" customWidth="1"/>
    <col min="3099" max="3099" width="10.42578125" style="7" bestFit="1" customWidth="1"/>
    <col min="3100" max="3103" width="7.5703125" style="7" bestFit="1" customWidth="1"/>
    <col min="3104" max="3104" width="6.85546875" style="7" bestFit="1" customWidth="1"/>
    <col min="3105" max="3105" width="9" style="7" bestFit="1" customWidth="1"/>
    <col min="3106" max="3107" width="7.5703125" style="7" bestFit="1" customWidth="1"/>
    <col min="3108" max="3109" width="9" style="7" bestFit="1" customWidth="1"/>
    <col min="3110" max="3110" width="9" style="7" customWidth="1"/>
    <col min="3111" max="3111" width="7.5703125" style="7" bestFit="1" customWidth="1"/>
    <col min="3112" max="3112" width="9" style="7" bestFit="1" customWidth="1"/>
    <col min="3113" max="3113" width="11.42578125" style="7"/>
    <col min="3114" max="3114" width="29.42578125" style="7" customWidth="1"/>
    <col min="3115" max="3115" width="9" style="7" bestFit="1" customWidth="1"/>
    <col min="3116" max="3116" width="7.5703125" style="7" bestFit="1" customWidth="1"/>
    <col min="3117" max="3117" width="10.42578125" style="7" bestFit="1" customWidth="1"/>
    <col min="3118" max="3121" width="7.5703125" style="7" bestFit="1" customWidth="1"/>
    <col min="3122" max="3122" width="6.85546875" style="7" bestFit="1" customWidth="1"/>
    <col min="3123" max="3123" width="9" style="7" bestFit="1" customWidth="1"/>
    <col min="3124" max="3125" width="7.5703125" style="7" bestFit="1" customWidth="1"/>
    <col min="3126" max="3127" width="9" style="7" bestFit="1" customWidth="1"/>
    <col min="3128" max="3128" width="9" style="7" customWidth="1"/>
    <col min="3129" max="3129" width="7.5703125" style="7" bestFit="1" customWidth="1"/>
    <col min="3130" max="3130" width="9" style="7" bestFit="1" customWidth="1"/>
    <col min="3131" max="3131" width="11.42578125" style="7"/>
    <col min="3132" max="3132" width="29.42578125" style="7" customWidth="1"/>
    <col min="3133" max="3133" width="9" style="7" bestFit="1" customWidth="1"/>
    <col min="3134" max="3134" width="7.5703125" style="7" bestFit="1" customWidth="1"/>
    <col min="3135" max="3135" width="10.42578125" style="7" bestFit="1" customWidth="1"/>
    <col min="3136" max="3139" width="7.5703125" style="7" bestFit="1" customWidth="1"/>
    <col min="3140" max="3140" width="6.85546875" style="7" bestFit="1" customWidth="1"/>
    <col min="3141" max="3141" width="9" style="7" bestFit="1" customWidth="1"/>
    <col min="3142" max="3143" width="7.5703125" style="7" bestFit="1" customWidth="1"/>
    <col min="3144" max="3145" width="9" style="7" bestFit="1" customWidth="1"/>
    <col min="3146" max="3146" width="9" style="7" customWidth="1"/>
    <col min="3147" max="3147" width="7.5703125" style="7" bestFit="1" customWidth="1"/>
    <col min="3148" max="3148" width="9" style="7" bestFit="1" customWidth="1"/>
    <col min="3149" max="3328" width="11.42578125" style="7"/>
    <col min="3329" max="3329" width="31" style="7" customWidth="1"/>
    <col min="3330" max="3330" width="9" style="7" bestFit="1" customWidth="1"/>
    <col min="3331" max="3331" width="7.5703125" style="7" bestFit="1" customWidth="1"/>
    <col min="3332" max="3332" width="10.42578125" style="7" bestFit="1" customWidth="1"/>
    <col min="3333" max="3336" width="7.5703125" style="7" bestFit="1" customWidth="1"/>
    <col min="3337" max="3337" width="6.85546875" style="7" bestFit="1" customWidth="1"/>
    <col min="3338" max="3338" width="9" style="7" bestFit="1" customWidth="1"/>
    <col min="3339" max="3340" width="7.5703125" style="7" bestFit="1" customWidth="1"/>
    <col min="3341" max="3342" width="9" style="7" bestFit="1" customWidth="1"/>
    <col min="3343" max="3343" width="9" style="7" customWidth="1"/>
    <col min="3344" max="3344" width="7.5703125" style="7" bestFit="1" customWidth="1"/>
    <col min="3345" max="3346" width="7.5703125" style="7" customWidth="1"/>
    <col min="3347" max="3347" width="9" style="7" bestFit="1" customWidth="1"/>
    <col min="3348" max="3348" width="17.140625" style="7" customWidth="1"/>
    <col min="3349" max="3352" width="10.140625" style="7" customWidth="1"/>
    <col min="3353" max="3353" width="9" style="7" bestFit="1" customWidth="1"/>
    <col min="3354" max="3354" width="7.5703125" style="7" bestFit="1" customWidth="1"/>
    <col min="3355" max="3355" width="10.42578125" style="7" bestFit="1" customWidth="1"/>
    <col min="3356" max="3359" width="7.5703125" style="7" bestFit="1" customWidth="1"/>
    <col min="3360" max="3360" width="6.85546875" style="7" bestFit="1" customWidth="1"/>
    <col min="3361" max="3361" width="9" style="7" bestFit="1" customWidth="1"/>
    <col min="3362" max="3363" width="7.5703125" style="7" bestFit="1" customWidth="1"/>
    <col min="3364" max="3365" width="9" style="7" bestFit="1" customWidth="1"/>
    <col min="3366" max="3366" width="9" style="7" customWidth="1"/>
    <col min="3367" max="3367" width="7.5703125" style="7" bestFit="1" customWidth="1"/>
    <col min="3368" max="3368" width="9" style="7" bestFit="1" customWidth="1"/>
    <col min="3369" max="3369" width="11.42578125" style="7"/>
    <col min="3370" max="3370" width="29.42578125" style="7" customWidth="1"/>
    <col min="3371" max="3371" width="9" style="7" bestFit="1" customWidth="1"/>
    <col min="3372" max="3372" width="7.5703125" style="7" bestFit="1" customWidth="1"/>
    <col min="3373" max="3373" width="10.42578125" style="7" bestFit="1" customWidth="1"/>
    <col min="3374" max="3377" width="7.5703125" style="7" bestFit="1" customWidth="1"/>
    <col min="3378" max="3378" width="6.85546875" style="7" bestFit="1" customWidth="1"/>
    <col min="3379" max="3379" width="9" style="7" bestFit="1" customWidth="1"/>
    <col min="3380" max="3381" width="7.5703125" style="7" bestFit="1" customWidth="1"/>
    <col min="3382" max="3383" width="9" style="7" bestFit="1" customWidth="1"/>
    <col min="3384" max="3384" width="9" style="7" customWidth="1"/>
    <col min="3385" max="3385" width="7.5703125" style="7" bestFit="1" customWidth="1"/>
    <col min="3386" max="3386" width="9" style="7" bestFit="1" customWidth="1"/>
    <col min="3387" max="3387" width="11.42578125" style="7"/>
    <col min="3388" max="3388" width="29.42578125" style="7" customWidth="1"/>
    <col min="3389" max="3389" width="9" style="7" bestFit="1" customWidth="1"/>
    <col min="3390" max="3390" width="7.5703125" style="7" bestFit="1" customWidth="1"/>
    <col min="3391" max="3391" width="10.42578125" style="7" bestFit="1" customWidth="1"/>
    <col min="3392" max="3395" width="7.5703125" style="7" bestFit="1" customWidth="1"/>
    <col min="3396" max="3396" width="6.85546875" style="7" bestFit="1" customWidth="1"/>
    <col min="3397" max="3397" width="9" style="7" bestFit="1" customWidth="1"/>
    <col min="3398" max="3399" width="7.5703125" style="7" bestFit="1" customWidth="1"/>
    <col min="3400" max="3401" width="9" style="7" bestFit="1" customWidth="1"/>
    <col min="3402" max="3402" width="9" style="7" customWidth="1"/>
    <col min="3403" max="3403" width="7.5703125" style="7" bestFit="1" customWidth="1"/>
    <col min="3404" max="3404" width="9" style="7" bestFit="1" customWidth="1"/>
    <col min="3405" max="3584" width="11.42578125" style="7"/>
    <col min="3585" max="3585" width="31" style="7" customWidth="1"/>
    <col min="3586" max="3586" width="9" style="7" bestFit="1" customWidth="1"/>
    <col min="3587" max="3587" width="7.5703125" style="7" bestFit="1" customWidth="1"/>
    <col min="3588" max="3588" width="10.42578125" style="7" bestFit="1" customWidth="1"/>
    <col min="3589" max="3592" width="7.5703125" style="7" bestFit="1" customWidth="1"/>
    <col min="3593" max="3593" width="6.85546875" style="7" bestFit="1" customWidth="1"/>
    <col min="3594" max="3594" width="9" style="7" bestFit="1" customWidth="1"/>
    <col min="3595" max="3596" width="7.5703125" style="7" bestFit="1" customWidth="1"/>
    <col min="3597" max="3598" width="9" style="7" bestFit="1" customWidth="1"/>
    <col min="3599" max="3599" width="9" style="7" customWidth="1"/>
    <col min="3600" max="3600" width="7.5703125" style="7" bestFit="1" customWidth="1"/>
    <col min="3601" max="3602" width="7.5703125" style="7" customWidth="1"/>
    <col min="3603" max="3603" width="9" style="7" bestFit="1" customWidth="1"/>
    <col min="3604" max="3604" width="17.140625" style="7" customWidth="1"/>
    <col min="3605" max="3608" width="10.140625" style="7" customWidth="1"/>
    <col min="3609" max="3609" width="9" style="7" bestFit="1" customWidth="1"/>
    <col min="3610" max="3610" width="7.5703125" style="7" bestFit="1" customWidth="1"/>
    <col min="3611" max="3611" width="10.42578125" style="7" bestFit="1" customWidth="1"/>
    <col min="3612" max="3615" width="7.5703125" style="7" bestFit="1" customWidth="1"/>
    <col min="3616" max="3616" width="6.85546875" style="7" bestFit="1" customWidth="1"/>
    <col min="3617" max="3617" width="9" style="7" bestFit="1" customWidth="1"/>
    <col min="3618" max="3619" width="7.5703125" style="7" bestFit="1" customWidth="1"/>
    <col min="3620" max="3621" width="9" style="7" bestFit="1" customWidth="1"/>
    <col min="3622" max="3622" width="9" style="7" customWidth="1"/>
    <col min="3623" max="3623" width="7.5703125" style="7" bestFit="1" customWidth="1"/>
    <col min="3624" max="3624" width="9" style="7" bestFit="1" customWidth="1"/>
    <col min="3625" max="3625" width="11.42578125" style="7"/>
    <col min="3626" max="3626" width="29.42578125" style="7" customWidth="1"/>
    <col min="3627" max="3627" width="9" style="7" bestFit="1" customWidth="1"/>
    <col min="3628" max="3628" width="7.5703125" style="7" bestFit="1" customWidth="1"/>
    <col min="3629" max="3629" width="10.42578125" style="7" bestFit="1" customWidth="1"/>
    <col min="3630" max="3633" width="7.5703125" style="7" bestFit="1" customWidth="1"/>
    <col min="3634" max="3634" width="6.85546875" style="7" bestFit="1" customWidth="1"/>
    <col min="3635" max="3635" width="9" style="7" bestFit="1" customWidth="1"/>
    <col min="3636" max="3637" width="7.5703125" style="7" bestFit="1" customWidth="1"/>
    <col min="3638" max="3639" width="9" style="7" bestFit="1" customWidth="1"/>
    <col min="3640" max="3640" width="9" style="7" customWidth="1"/>
    <col min="3641" max="3641" width="7.5703125" style="7" bestFit="1" customWidth="1"/>
    <col min="3642" max="3642" width="9" style="7" bestFit="1" customWidth="1"/>
    <col min="3643" max="3643" width="11.42578125" style="7"/>
    <col min="3644" max="3644" width="29.42578125" style="7" customWidth="1"/>
    <col min="3645" max="3645" width="9" style="7" bestFit="1" customWidth="1"/>
    <col min="3646" max="3646" width="7.5703125" style="7" bestFit="1" customWidth="1"/>
    <col min="3647" max="3647" width="10.42578125" style="7" bestFit="1" customWidth="1"/>
    <col min="3648" max="3651" width="7.5703125" style="7" bestFit="1" customWidth="1"/>
    <col min="3652" max="3652" width="6.85546875" style="7" bestFit="1" customWidth="1"/>
    <col min="3653" max="3653" width="9" style="7" bestFit="1" customWidth="1"/>
    <col min="3654" max="3655" width="7.5703125" style="7" bestFit="1" customWidth="1"/>
    <col min="3656" max="3657" width="9" style="7" bestFit="1" customWidth="1"/>
    <col min="3658" max="3658" width="9" style="7" customWidth="1"/>
    <col min="3659" max="3659" width="7.5703125" style="7" bestFit="1" customWidth="1"/>
    <col min="3660" max="3660" width="9" style="7" bestFit="1" customWidth="1"/>
    <col min="3661" max="3840" width="11.42578125" style="7"/>
    <col min="3841" max="3841" width="31" style="7" customWidth="1"/>
    <col min="3842" max="3842" width="9" style="7" bestFit="1" customWidth="1"/>
    <col min="3843" max="3843" width="7.5703125" style="7" bestFit="1" customWidth="1"/>
    <col min="3844" max="3844" width="10.42578125" style="7" bestFit="1" customWidth="1"/>
    <col min="3845" max="3848" width="7.5703125" style="7" bestFit="1" customWidth="1"/>
    <col min="3849" max="3849" width="6.85546875" style="7" bestFit="1" customWidth="1"/>
    <col min="3850" max="3850" width="9" style="7" bestFit="1" customWidth="1"/>
    <col min="3851" max="3852" width="7.5703125" style="7" bestFit="1" customWidth="1"/>
    <col min="3853" max="3854" width="9" style="7" bestFit="1" customWidth="1"/>
    <col min="3855" max="3855" width="9" style="7" customWidth="1"/>
    <col min="3856" max="3856" width="7.5703125" style="7" bestFit="1" customWidth="1"/>
    <col min="3857" max="3858" width="7.5703125" style="7" customWidth="1"/>
    <col min="3859" max="3859" width="9" style="7" bestFit="1" customWidth="1"/>
    <col min="3860" max="3860" width="17.140625" style="7" customWidth="1"/>
    <col min="3861" max="3864" width="10.140625" style="7" customWidth="1"/>
    <col min="3865" max="3865" width="9" style="7" bestFit="1" customWidth="1"/>
    <col min="3866" max="3866" width="7.5703125" style="7" bestFit="1" customWidth="1"/>
    <col min="3867" max="3867" width="10.42578125" style="7" bestFit="1" customWidth="1"/>
    <col min="3868" max="3871" width="7.5703125" style="7" bestFit="1" customWidth="1"/>
    <col min="3872" max="3872" width="6.85546875" style="7" bestFit="1" customWidth="1"/>
    <col min="3873" max="3873" width="9" style="7" bestFit="1" customWidth="1"/>
    <col min="3874" max="3875" width="7.5703125" style="7" bestFit="1" customWidth="1"/>
    <col min="3876" max="3877" width="9" style="7" bestFit="1" customWidth="1"/>
    <col min="3878" max="3878" width="9" style="7" customWidth="1"/>
    <col min="3879" max="3879" width="7.5703125" style="7" bestFit="1" customWidth="1"/>
    <col min="3880" max="3880" width="9" style="7" bestFit="1" customWidth="1"/>
    <col min="3881" max="3881" width="11.42578125" style="7"/>
    <col min="3882" max="3882" width="29.42578125" style="7" customWidth="1"/>
    <col min="3883" max="3883" width="9" style="7" bestFit="1" customWidth="1"/>
    <col min="3884" max="3884" width="7.5703125" style="7" bestFit="1" customWidth="1"/>
    <col min="3885" max="3885" width="10.42578125" style="7" bestFit="1" customWidth="1"/>
    <col min="3886" max="3889" width="7.5703125" style="7" bestFit="1" customWidth="1"/>
    <col min="3890" max="3890" width="6.85546875" style="7" bestFit="1" customWidth="1"/>
    <col min="3891" max="3891" width="9" style="7" bestFit="1" customWidth="1"/>
    <col min="3892" max="3893" width="7.5703125" style="7" bestFit="1" customWidth="1"/>
    <col min="3894" max="3895" width="9" style="7" bestFit="1" customWidth="1"/>
    <col min="3896" max="3896" width="9" style="7" customWidth="1"/>
    <col min="3897" max="3897" width="7.5703125" style="7" bestFit="1" customWidth="1"/>
    <col min="3898" max="3898" width="9" style="7" bestFit="1" customWidth="1"/>
    <col min="3899" max="3899" width="11.42578125" style="7"/>
    <col min="3900" max="3900" width="29.42578125" style="7" customWidth="1"/>
    <col min="3901" max="3901" width="9" style="7" bestFit="1" customWidth="1"/>
    <col min="3902" max="3902" width="7.5703125" style="7" bestFit="1" customWidth="1"/>
    <col min="3903" max="3903" width="10.42578125" style="7" bestFit="1" customWidth="1"/>
    <col min="3904" max="3907" width="7.5703125" style="7" bestFit="1" customWidth="1"/>
    <col min="3908" max="3908" width="6.85546875" style="7" bestFit="1" customWidth="1"/>
    <col min="3909" max="3909" width="9" style="7" bestFit="1" customWidth="1"/>
    <col min="3910" max="3911" width="7.5703125" style="7" bestFit="1" customWidth="1"/>
    <col min="3912" max="3913" width="9" style="7" bestFit="1" customWidth="1"/>
    <col min="3914" max="3914" width="9" style="7" customWidth="1"/>
    <col min="3915" max="3915" width="7.5703125" style="7" bestFit="1" customWidth="1"/>
    <col min="3916" max="3916" width="9" style="7" bestFit="1" customWidth="1"/>
    <col min="3917" max="4096" width="11.42578125" style="7"/>
    <col min="4097" max="4097" width="31" style="7" customWidth="1"/>
    <col min="4098" max="4098" width="9" style="7" bestFit="1" customWidth="1"/>
    <col min="4099" max="4099" width="7.5703125" style="7" bestFit="1" customWidth="1"/>
    <col min="4100" max="4100" width="10.42578125" style="7" bestFit="1" customWidth="1"/>
    <col min="4101" max="4104" width="7.5703125" style="7" bestFit="1" customWidth="1"/>
    <col min="4105" max="4105" width="6.85546875" style="7" bestFit="1" customWidth="1"/>
    <col min="4106" max="4106" width="9" style="7" bestFit="1" customWidth="1"/>
    <col min="4107" max="4108" width="7.5703125" style="7" bestFit="1" customWidth="1"/>
    <col min="4109" max="4110" width="9" style="7" bestFit="1" customWidth="1"/>
    <col min="4111" max="4111" width="9" style="7" customWidth="1"/>
    <col min="4112" max="4112" width="7.5703125" style="7" bestFit="1" customWidth="1"/>
    <col min="4113" max="4114" width="7.5703125" style="7" customWidth="1"/>
    <col min="4115" max="4115" width="9" style="7" bestFit="1" customWidth="1"/>
    <col min="4116" max="4116" width="17.140625" style="7" customWidth="1"/>
    <col min="4117" max="4120" width="10.140625" style="7" customWidth="1"/>
    <col min="4121" max="4121" width="9" style="7" bestFit="1" customWidth="1"/>
    <col min="4122" max="4122" width="7.5703125" style="7" bestFit="1" customWidth="1"/>
    <col min="4123" max="4123" width="10.42578125" style="7" bestFit="1" customWidth="1"/>
    <col min="4124" max="4127" width="7.5703125" style="7" bestFit="1" customWidth="1"/>
    <col min="4128" max="4128" width="6.85546875" style="7" bestFit="1" customWidth="1"/>
    <col min="4129" max="4129" width="9" style="7" bestFit="1" customWidth="1"/>
    <col min="4130" max="4131" width="7.5703125" style="7" bestFit="1" customWidth="1"/>
    <col min="4132" max="4133" width="9" style="7" bestFit="1" customWidth="1"/>
    <col min="4134" max="4134" width="9" style="7" customWidth="1"/>
    <col min="4135" max="4135" width="7.5703125" style="7" bestFit="1" customWidth="1"/>
    <col min="4136" max="4136" width="9" style="7" bestFit="1" customWidth="1"/>
    <col min="4137" max="4137" width="11.42578125" style="7"/>
    <col min="4138" max="4138" width="29.42578125" style="7" customWidth="1"/>
    <col min="4139" max="4139" width="9" style="7" bestFit="1" customWidth="1"/>
    <col min="4140" max="4140" width="7.5703125" style="7" bestFit="1" customWidth="1"/>
    <col min="4141" max="4141" width="10.42578125" style="7" bestFit="1" customWidth="1"/>
    <col min="4142" max="4145" width="7.5703125" style="7" bestFit="1" customWidth="1"/>
    <col min="4146" max="4146" width="6.85546875" style="7" bestFit="1" customWidth="1"/>
    <col min="4147" max="4147" width="9" style="7" bestFit="1" customWidth="1"/>
    <col min="4148" max="4149" width="7.5703125" style="7" bestFit="1" customWidth="1"/>
    <col min="4150" max="4151" width="9" style="7" bestFit="1" customWidth="1"/>
    <col min="4152" max="4152" width="9" style="7" customWidth="1"/>
    <col min="4153" max="4153" width="7.5703125" style="7" bestFit="1" customWidth="1"/>
    <col min="4154" max="4154" width="9" style="7" bestFit="1" customWidth="1"/>
    <col min="4155" max="4155" width="11.42578125" style="7"/>
    <col min="4156" max="4156" width="29.42578125" style="7" customWidth="1"/>
    <col min="4157" max="4157" width="9" style="7" bestFit="1" customWidth="1"/>
    <col min="4158" max="4158" width="7.5703125" style="7" bestFit="1" customWidth="1"/>
    <col min="4159" max="4159" width="10.42578125" style="7" bestFit="1" customWidth="1"/>
    <col min="4160" max="4163" width="7.5703125" style="7" bestFit="1" customWidth="1"/>
    <col min="4164" max="4164" width="6.85546875" style="7" bestFit="1" customWidth="1"/>
    <col min="4165" max="4165" width="9" style="7" bestFit="1" customWidth="1"/>
    <col min="4166" max="4167" width="7.5703125" style="7" bestFit="1" customWidth="1"/>
    <col min="4168" max="4169" width="9" style="7" bestFit="1" customWidth="1"/>
    <col min="4170" max="4170" width="9" style="7" customWidth="1"/>
    <col min="4171" max="4171" width="7.5703125" style="7" bestFit="1" customWidth="1"/>
    <col min="4172" max="4172" width="9" style="7" bestFit="1" customWidth="1"/>
    <col min="4173" max="4352" width="11.42578125" style="7"/>
    <col min="4353" max="4353" width="31" style="7" customWidth="1"/>
    <col min="4354" max="4354" width="9" style="7" bestFit="1" customWidth="1"/>
    <col min="4355" max="4355" width="7.5703125" style="7" bestFit="1" customWidth="1"/>
    <col min="4356" max="4356" width="10.42578125" style="7" bestFit="1" customWidth="1"/>
    <col min="4357" max="4360" width="7.5703125" style="7" bestFit="1" customWidth="1"/>
    <col min="4361" max="4361" width="6.85546875" style="7" bestFit="1" customWidth="1"/>
    <col min="4362" max="4362" width="9" style="7" bestFit="1" customWidth="1"/>
    <col min="4363" max="4364" width="7.5703125" style="7" bestFit="1" customWidth="1"/>
    <col min="4365" max="4366" width="9" style="7" bestFit="1" customWidth="1"/>
    <col min="4367" max="4367" width="9" style="7" customWidth="1"/>
    <col min="4368" max="4368" width="7.5703125" style="7" bestFit="1" customWidth="1"/>
    <col min="4369" max="4370" width="7.5703125" style="7" customWidth="1"/>
    <col min="4371" max="4371" width="9" style="7" bestFit="1" customWidth="1"/>
    <col min="4372" max="4372" width="17.140625" style="7" customWidth="1"/>
    <col min="4373" max="4376" width="10.140625" style="7" customWidth="1"/>
    <col min="4377" max="4377" width="9" style="7" bestFit="1" customWidth="1"/>
    <col min="4378" max="4378" width="7.5703125" style="7" bestFit="1" customWidth="1"/>
    <col min="4379" max="4379" width="10.42578125" style="7" bestFit="1" customWidth="1"/>
    <col min="4380" max="4383" width="7.5703125" style="7" bestFit="1" customWidth="1"/>
    <col min="4384" max="4384" width="6.85546875" style="7" bestFit="1" customWidth="1"/>
    <col min="4385" max="4385" width="9" style="7" bestFit="1" customWidth="1"/>
    <col min="4386" max="4387" width="7.5703125" style="7" bestFit="1" customWidth="1"/>
    <col min="4388" max="4389" width="9" style="7" bestFit="1" customWidth="1"/>
    <col min="4390" max="4390" width="9" style="7" customWidth="1"/>
    <col min="4391" max="4391" width="7.5703125" style="7" bestFit="1" customWidth="1"/>
    <col min="4392" max="4392" width="9" style="7" bestFit="1" customWidth="1"/>
    <col min="4393" max="4393" width="11.42578125" style="7"/>
    <col min="4394" max="4394" width="29.42578125" style="7" customWidth="1"/>
    <col min="4395" max="4395" width="9" style="7" bestFit="1" customWidth="1"/>
    <col min="4396" max="4396" width="7.5703125" style="7" bestFit="1" customWidth="1"/>
    <col min="4397" max="4397" width="10.42578125" style="7" bestFit="1" customWidth="1"/>
    <col min="4398" max="4401" width="7.5703125" style="7" bestFit="1" customWidth="1"/>
    <col min="4402" max="4402" width="6.85546875" style="7" bestFit="1" customWidth="1"/>
    <col min="4403" max="4403" width="9" style="7" bestFit="1" customWidth="1"/>
    <col min="4404" max="4405" width="7.5703125" style="7" bestFit="1" customWidth="1"/>
    <col min="4406" max="4407" width="9" style="7" bestFit="1" customWidth="1"/>
    <col min="4408" max="4408" width="9" style="7" customWidth="1"/>
    <col min="4409" max="4409" width="7.5703125" style="7" bestFit="1" customWidth="1"/>
    <col min="4410" max="4410" width="9" style="7" bestFit="1" customWidth="1"/>
    <col min="4411" max="4411" width="11.42578125" style="7"/>
    <col min="4412" max="4412" width="29.42578125" style="7" customWidth="1"/>
    <col min="4413" max="4413" width="9" style="7" bestFit="1" customWidth="1"/>
    <col min="4414" max="4414" width="7.5703125" style="7" bestFit="1" customWidth="1"/>
    <col min="4415" max="4415" width="10.42578125" style="7" bestFit="1" customWidth="1"/>
    <col min="4416" max="4419" width="7.5703125" style="7" bestFit="1" customWidth="1"/>
    <col min="4420" max="4420" width="6.85546875" style="7" bestFit="1" customWidth="1"/>
    <col min="4421" max="4421" width="9" style="7" bestFit="1" customWidth="1"/>
    <col min="4422" max="4423" width="7.5703125" style="7" bestFit="1" customWidth="1"/>
    <col min="4424" max="4425" width="9" style="7" bestFit="1" customWidth="1"/>
    <col min="4426" max="4426" width="9" style="7" customWidth="1"/>
    <col min="4427" max="4427" width="7.5703125" style="7" bestFit="1" customWidth="1"/>
    <col min="4428" max="4428" width="9" style="7" bestFit="1" customWidth="1"/>
    <col min="4429" max="4608" width="11.42578125" style="7"/>
    <col min="4609" max="4609" width="31" style="7" customWidth="1"/>
    <col min="4610" max="4610" width="9" style="7" bestFit="1" customWidth="1"/>
    <col min="4611" max="4611" width="7.5703125" style="7" bestFit="1" customWidth="1"/>
    <col min="4612" max="4612" width="10.42578125" style="7" bestFit="1" customWidth="1"/>
    <col min="4613" max="4616" width="7.5703125" style="7" bestFit="1" customWidth="1"/>
    <col min="4617" max="4617" width="6.85546875" style="7" bestFit="1" customWidth="1"/>
    <col min="4618" max="4618" width="9" style="7" bestFit="1" customWidth="1"/>
    <col min="4619" max="4620" width="7.5703125" style="7" bestFit="1" customWidth="1"/>
    <col min="4621" max="4622" width="9" style="7" bestFit="1" customWidth="1"/>
    <col min="4623" max="4623" width="9" style="7" customWidth="1"/>
    <col min="4624" max="4624" width="7.5703125" style="7" bestFit="1" customWidth="1"/>
    <col min="4625" max="4626" width="7.5703125" style="7" customWidth="1"/>
    <col min="4627" max="4627" width="9" style="7" bestFit="1" customWidth="1"/>
    <col min="4628" max="4628" width="17.140625" style="7" customWidth="1"/>
    <col min="4629" max="4632" width="10.140625" style="7" customWidth="1"/>
    <col min="4633" max="4633" width="9" style="7" bestFit="1" customWidth="1"/>
    <col min="4634" max="4634" width="7.5703125" style="7" bestFit="1" customWidth="1"/>
    <col min="4635" max="4635" width="10.42578125" style="7" bestFit="1" customWidth="1"/>
    <col min="4636" max="4639" width="7.5703125" style="7" bestFit="1" customWidth="1"/>
    <col min="4640" max="4640" width="6.85546875" style="7" bestFit="1" customWidth="1"/>
    <col min="4641" max="4641" width="9" style="7" bestFit="1" customWidth="1"/>
    <col min="4642" max="4643" width="7.5703125" style="7" bestFit="1" customWidth="1"/>
    <col min="4644" max="4645" width="9" style="7" bestFit="1" customWidth="1"/>
    <col min="4646" max="4646" width="9" style="7" customWidth="1"/>
    <col min="4647" max="4647" width="7.5703125" style="7" bestFit="1" customWidth="1"/>
    <col min="4648" max="4648" width="9" style="7" bestFit="1" customWidth="1"/>
    <col min="4649" max="4649" width="11.42578125" style="7"/>
    <col min="4650" max="4650" width="29.42578125" style="7" customWidth="1"/>
    <col min="4651" max="4651" width="9" style="7" bestFit="1" customWidth="1"/>
    <col min="4652" max="4652" width="7.5703125" style="7" bestFit="1" customWidth="1"/>
    <col min="4653" max="4653" width="10.42578125" style="7" bestFit="1" customWidth="1"/>
    <col min="4654" max="4657" width="7.5703125" style="7" bestFit="1" customWidth="1"/>
    <col min="4658" max="4658" width="6.85546875" style="7" bestFit="1" customWidth="1"/>
    <col min="4659" max="4659" width="9" style="7" bestFit="1" customWidth="1"/>
    <col min="4660" max="4661" width="7.5703125" style="7" bestFit="1" customWidth="1"/>
    <col min="4662" max="4663" width="9" style="7" bestFit="1" customWidth="1"/>
    <col min="4664" max="4664" width="9" style="7" customWidth="1"/>
    <col min="4665" max="4665" width="7.5703125" style="7" bestFit="1" customWidth="1"/>
    <col min="4666" max="4666" width="9" style="7" bestFit="1" customWidth="1"/>
    <col min="4667" max="4667" width="11.42578125" style="7"/>
    <col min="4668" max="4668" width="29.42578125" style="7" customWidth="1"/>
    <col min="4669" max="4669" width="9" style="7" bestFit="1" customWidth="1"/>
    <col min="4670" max="4670" width="7.5703125" style="7" bestFit="1" customWidth="1"/>
    <col min="4671" max="4671" width="10.42578125" style="7" bestFit="1" customWidth="1"/>
    <col min="4672" max="4675" width="7.5703125" style="7" bestFit="1" customWidth="1"/>
    <col min="4676" max="4676" width="6.85546875" style="7" bestFit="1" customWidth="1"/>
    <col min="4677" max="4677" width="9" style="7" bestFit="1" customWidth="1"/>
    <col min="4678" max="4679" width="7.5703125" style="7" bestFit="1" customWidth="1"/>
    <col min="4680" max="4681" width="9" style="7" bestFit="1" customWidth="1"/>
    <col min="4682" max="4682" width="9" style="7" customWidth="1"/>
    <col min="4683" max="4683" width="7.5703125" style="7" bestFit="1" customWidth="1"/>
    <col min="4684" max="4684" width="9" style="7" bestFit="1" customWidth="1"/>
    <col min="4685" max="4864" width="11.42578125" style="7"/>
    <col min="4865" max="4865" width="31" style="7" customWidth="1"/>
    <col min="4866" max="4866" width="9" style="7" bestFit="1" customWidth="1"/>
    <col min="4867" max="4867" width="7.5703125" style="7" bestFit="1" customWidth="1"/>
    <col min="4868" max="4868" width="10.42578125" style="7" bestFit="1" customWidth="1"/>
    <col min="4869" max="4872" width="7.5703125" style="7" bestFit="1" customWidth="1"/>
    <col min="4873" max="4873" width="6.85546875" style="7" bestFit="1" customWidth="1"/>
    <col min="4874" max="4874" width="9" style="7" bestFit="1" customWidth="1"/>
    <col min="4875" max="4876" width="7.5703125" style="7" bestFit="1" customWidth="1"/>
    <col min="4877" max="4878" width="9" style="7" bestFit="1" customWidth="1"/>
    <col min="4879" max="4879" width="9" style="7" customWidth="1"/>
    <col min="4880" max="4880" width="7.5703125" style="7" bestFit="1" customWidth="1"/>
    <col min="4881" max="4882" width="7.5703125" style="7" customWidth="1"/>
    <col min="4883" max="4883" width="9" style="7" bestFit="1" customWidth="1"/>
    <col min="4884" max="4884" width="17.140625" style="7" customWidth="1"/>
    <col min="4885" max="4888" width="10.140625" style="7" customWidth="1"/>
    <col min="4889" max="4889" width="9" style="7" bestFit="1" customWidth="1"/>
    <col min="4890" max="4890" width="7.5703125" style="7" bestFit="1" customWidth="1"/>
    <col min="4891" max="4891" width="10.42578125" style="7" bestFit="1" customWidth="1"/>
    <col min="4892" max="4895" width="7.5703125" style="7" bestFit="1" customWidth="1"/>
    <col min="4896" max="4896" width="6.85546875" style="7" bestFit="1" customWidth="1"/>
    <col min="4897" max="4897" width="9" style="7" bestFit="1" customWidth="1"/>
    <col min="4898" max="4899" width="7.5703125" style="7" bestFit="1" customWidth="1"/>
    <col min="4900" max="4901" width="9" style="7" bestFit="1" customWidth="1"/>
    <col min="4902" max="4902" width="9" style="7" customWidth="1"/>
    <col min="4903" max="4903" width="7.5703125" style="7" bestFit="1" customWidth="1"/>
    <col min="4904" max="4904" width="9" style="7" bestFit="1" customWidth="1"/>
    <col min="4905" max="4905" width="11.42578125" style="7"/>
    <col min="4906" max="4906" width="29.42578125" style="7" customWidth="1"/>
    <col min="4907" max="4907" width="9" style="7" bestFit="1" customWidth="1"/>
    <col min="4908" max="4908" width="7.5703125" style="7" bestFit="1" customWidth="1"/>
    <col min="4909" max="4909" width="10.42578125" style="7" bestFit="1" customWidth="1"/>
    <col min="4910" max="4913" width="7.5703125" style="7" bestFit="1" customWidth="1"/>
    <col min="4914" max="4914" width="6.85546875" style="7" bestFit="1" customWidth="1"/>
    <col min="4915" max="4915" width="9" style="7" bestFit="1" customWidth="1"/>
    <col min="4916" max="4917" width="7.5703125" style="7" bestFit="1" customWidth="1"/>
    <col min="4918" max="4919" width="9" style="7" bestFit="1" customWidth="1"/>
    <col min="4920" max="4920" width="9" style="7" customWidth="1"/>
    <col min="4921" max="4921" width="7.5703125" style="7" bestFit="1" customWidth="1"/>
    <col min="4922" max="4922" width="9" style="7" bestFit="1" customWidth="1"/>
    <col min="4923" max="4923" width="11.42578125" style="7"/>
    <col min="4924" max="4924" width="29.42578125" style="7" customWidth="1"/>
    <col min="4925" max="4925" width="9" style="7" bestFit="1" customWidth="1"/>
    <col min="4926" max="4926" width="7.5703125" style="7" bestFit="1" customWidth="1"/>
    <col min="4927" max="4927" width="10.42578125" style="7" bestFit="1" customWidth="1"/>
    <col min="4928" max="4931" width="7.5703125" style="7" bestFit="1" customWidth="1"/>
    <col min="4932" max="4932" width="6.85546875" style="7" bestFit="1" customWidth="1"/>
    <col min="4933" max="4933" width="9" style="7" bestFit="1" customWidth="1"/>
    <col min="4934" max="4935" width="7.5703125" style="7" bestFit="1" customWidth="1"/>
    <col min="4936" max="4937" width="9" style="7" bestFit="1" customWidth="1"/>
    <col min="4938" max="4938" width="9" style="7" customWidth="1"/>
    <col min="4939" max="4939" width="7.5703125" style="7" bestFit="1" customWidth="1"/>
    <col min="4940" max="4940" width="9" style="7" bestFit="1" customWidth="1"/>
    <col min="4941" max="5120" width="11.42578125" style="7"/>
    <col min="5121" max="5121" width="31" style="7" customWidth="1"/>
    <col min="5122" max="5122" width="9" style="7" bestFit="1" customWidth="1"/>
    <col min="5123" max="5123" width="7.5703125" style="7" bestFit="1" customWidth="1"/>
    <col min="5124" max="5124" width="10.42578125" style="7" bestFit="1" customWidth="1"/>
    <col min="5125" max="5128" width="7.5703125" style="7" bestFit="1" customWidth="1"/>
    <col min="5129" max="5129" width="6.85546875" style="7" bestFit="1" customWidth="1"/>
    <col min="5130" max="5130" width="9" style="7" bestFit="1" customWidth="1"/>
    <col min="5131" max="5132" width="7.5703125" style="7" bestFit="1" customWidth="1"/>
    <col min="5133" max="5134" width="9" style="7" bestFit="1" customWidth="1"/>
    <col min="5135" max="5135" width="9" style="7" customWidth="1"/>
    <col min="5136" max="5136" width="7.5703125" style="7" bestFit="1" customWidth="1"/>
    <col min="5137" max="5138" width="7.5703125" style="7" customWidth="1"/>
    <col min="5139" max="5139" width="9" style="7" bestFit="1" customWidth="1"/>
    <col min="5140" max="5140" width="17.140625" style="7" customWidth="1"/>
    <col min="5141" max="5144" width="10.140625" style="7" customWidth="1"/>
    <col min="5145" max="5145" width="9" style="7" bestFit="1" customWidth="1"/>
    <col min="5146" max="5146" width="7.5703125" style="7" bestFit="1" customWidth="1"/>
    <col min="5147" max="5147" width="10.42578125" style="7" bestFit="1" customWidth="1"/>
    <col min="5148" max="5151" width="7.5703125" style="7" bestFit="1" customWidth="1"/>
    <col min="5152" max="5152" width="6.85546875" style="7" bestFit="1" customWidth="1"/>
    <col min="5153" max="5153" width="9" style="7" bestFit="1" customWidth="1"/>
    <col min="5154" max="5155" width="7.5703125" style="7" bestFit="1" customWidth="1"/>
    <col min="5156" max="5157" width="9" style="7" bestFit="1" customWidth="1"/>
    <col min="5158" max="5158" width="9" style="7" customWidth="1"/>
    <col min="5159" max="5159" width="7.5703125" style="7" bestFit="1" customWidth="1"/>
    <col min="5160" max="5160" width="9" style="7" bestFit="1" customWidth="1"/>
    <col min="5161" max="5161" width="11.42578125" style="7"/>
    <col min="5162" max="5162" width="29.42578125" style="7" customWidth="1"/>
    <col min="5163" max="5163" width="9" style="7" bestFit="1" customWidth="1"/>
    <col min="5164" max="5164" width="7.5703125" style="7" bestFit="1" customWidth="1"/>
    <col min="5165" max="5165" width="10.42578125" style="7" bestFit="1" customWidth="1"/>
    <col min="5166" max="5169" width="7.5703125" style="7" bestFit="1" customWidth="1"/>
    <col min="5170" max="5170" width="6.85546875" style="7" bestFit="1" customWidth="1"/>
    <col min="5171" max="5171" width="9" style="7" bestFit="1" customWidth="1"/>
    <col min="5172" max="5173" width="7.5703125" style="7" bestFit="1" customWidth="1"/>
    <col min="5174" max="5175" width="9" style="7" bestFit="1" customWidth="1"/>
    <col min="5176" max="5176" width="9" style="7" customWidth="1"/>
    <col min="5177" max="5177" width="7.5703125" style="7" bestFit="1" customWidth="1"/>
    <col min="5178" max="5178" width="9" style="7" bestFit="1" customWidth="1"/>
    <col min="5179" max="5179" width="11.42578125" style="7"/>
    <col min="5180" max="5180" width="29.42578125" style="7" customWidth="1"/>
    <col min="5181" max="5181" width="9" style="7" bestFit="1" customWidth="1"/>
    <col min="5182" max="5182" width="7.5703125" style="7" bestFit="1" customWidth="1"/>
    <col min="5183" max="5183" width="10.42578125" style="7" bestFit="1" customWidth="1"/>
    <col min="5184" max="5187" width="7.5703125" style="7" bestFit="1" customWidth="1"/>
    <col min="5188" max="5188" width="6.85546875" style="7" bestFit="1" customWidth="1"/>
    <col min="5189" max="5189" width="9" style="7" bestFit="1" customWidth="1"/>
    <col min="5190" max="5191" width="7.5703125" style="7" bestFit="1" customWidth="1"/>
    <col min="5192" max="5193" width="9" style="7" bestFit="1" customWidth="1"/>
    <col min="5194" max="5194" width="9" style="7" customWidth="1"/>
    <col min="5195" max="5195" width="7.5703125" style="7" bestFit="1" customWidth="1"/>
    <col min="5196" max="5196" width="9" style="7" bestFit="1" customWidth="1"/>
    <col min="5197" max="5376" width="11.42578125" style="7"/>
    <col min="5377" max="5377" width="31" style="7" customWidth="1"/>
    <col min="5378" max="5378" width="9" style="7" bestFit="1" customWidth="1"/>
    <col min="5379" max="5379" width="7.5703125" style="7" bestFit="1" customWidth="1"/>
    <col min="5380" max="5380" width="10.42578125" style="7" bestFit="1" customWidth="1"/>
    <col min="5381" max="5384" width="7.5703125" style="7" bestFit="1" customWidth="1"/>
    <col min="5385" max="5385" width="6.85546875" style="7" bestFit="1" customWidth="1"/>
    <col min="5386" max="5386" width="9" style="7" bestFit="1" customWidth="1"/>
    <col min="5387" max="5388" width="7.5703125" style="7" bestFit="1" customWidth="1"/>
    <col min="5389" max="5390" width="9" style="7" bestFit="1" customWidth="1"/>
    <col min="5391" max="5391" width="9" style="7" customWidth="1"/>
    <col min="5392" max="5392" width="7.5703125" style="7" bestFit="1" customWidth="1"/>
    <col min="5393" max="5394" width="7.5703125" style="7" customWidth="1"/>
    <col min="5395" max="5395" width="9" style="7" bestFit="1" customWidth="1"/>
    <col min="5396" max="5396" width="17.140625" style="7" customWidth="1"/>
    <col min="5397" max="5400" width="10.140625" style="7" customWidth="1"/>
    <col min="5401" max="5401" width="9" style="7" bestFit="1" customWidth="1"/>
    <col min="5402" max="5402" width="7.5703125" style="7" bestFit="1" customWidth="1"/>
    <col min="5403" max="5403" width="10.42578125" style="7" bestFit="1" customWidth="1"/>
    <col min="5404" max="5407" width="7.5703125" style="7" bestFit="1" customWidth="1"/>
    <col min="5408" max="5408" width="6.85546875" style="7" bestFit="1" customWidth="1"/>
    <col min="5409" max="5409" width="9" style="7" bestFit="1" customWidth="1"/>
    <col min="5410" max="5411" width="7.5703125" style="7" bestFit="1" customWidth="1"/>
    <col min="5412" max="5413" width="9" style="7" bestFit="1" customWidth="1"/>
    <col min="5414" max="5414" width="9" style="7" customWidth="1"/>
    <col min="5415" max="5415" width="7.5703125" style="7" bestFit="1" customWidth="1"/>
    <col min="5416" max="5416" width="9" style="7" bestFit="1" customWidth="1"/>
    <col min="5417" max="5417" width="11.42578125" style="7"/>
    <col min="5418" max="5418" width="29.42578125" style="7" customWidth="1"/>
    <col min="5419" max="5419" width="9" style="7" bestFit="1" customWidth="1"/>
    <col min="5420" max="5420" width="7.5703125" style="7" bestFit="1" customWidth="1"/>
    <col min="5421" max="5421" width="10.42578125" style="7" bestFit="1" customWidth="1"/>
    <col min="5422" max="5425" width="7.5703125" style="7" bestFit="1" customWidth="1"/>
    <col min="5426" max="5426" width="6.85546875" style="7" bestFit="1" customWidth="1"/>
    <col min="5427" max="5427" width="9" style="7" bestFit="1" customWidth="1"/>
    <col min="5428" max="5429" width="7.5703125" style="7" bestFit="1" customWidth="1"/>
    <col min="5430" max="5431" width="9" style="7" bestFit="1" customWidth="1"/>
    <col min="5432" max="5432" width="9" style="7" customWidth="1"/>
    <col min="5433" max="5433" width="7.5703125" style="7" bestFit="1" customWidth="1"/>
    <col min="5434" max="5434" width="9" style="7" bestFit="1" customWidth="1"/>
    <col min="5435" max="5435" width="11.42578125" style="7"/>
    <col min="5436" max="5436" width="29.42578125" style="7" customWidth="1"/>
    <col min="5437" max="5437" width="9" style="7" bestFit="1" customWidth="1"/>
    <col min="5438" max="5438" width="7.5703125" style="7" bestFit="1" customWidth="1"/>
    <col min="5439" max="5439" width="10.42578125" style="7" bestFit="1" customWidth="1"/>
    <col min="5440" max="5443" width="7.5703125" style="7" bestFit="1" customWidth="1"/>
    <col min="5444" max="5444" width="6.85546875" style="7" bestFit="1" customWidth="1"/>
    <col min="5445" max="5445" width="9" style="7" bestFit="1" customWidth="1"/>
    <col min="5446" max="5447" width="7.5703125" style="7" bestFit="1" customWidth="1"/>
    <col min="5448" max="5449" width="9" style="7" bestFit="1" customWidth="1"/>
    <col min="5450" max="5450" width="9" style="7" customWidth="1"/>
    <col min="5451" max="5451" width="7.5703125" style="7" bestFit="1" customWidth="1"/>
    <col min="5452" max="5452" width="9" style="7" bestFit="1" customWidth="1"/>
    <col min="5453" max="5632" width="11.42578125" style="7"/>
    <col min="5633" max="5633" width="31" style="7" customWidth="1"/>
    <col min="5634" max="5634" width="9" style="7" bestFit="1" customWidth="1"/>
    <col min="5635" max="5635" width="7.5703125" style="7" bestFit="1" customWidth="1"/>
    <col min="5636" max="5636" width="10.42578125" style="7" bestFit="1" customWidth="1"/>
    <col min="5637" max="5640" width="7.5703125" style="7" bestFit="1" customWidth="1"/>
    <col min="5641" max="5641" width="6.85546875" style="7" bestFit="1" customWidth="1"/>
    <col min="5642" max="5642" width="9" style="7" bestFit="1" customWidth="1"/>
    <col min="5643" max="5644" width="7.5703125" style="7" bestFit="1" customWidth="1"/>
    <col min="5645" max="5646" width="9" style="7" bestFit="1" customWidth="1"/>
    <col min="5647" max="5647" width="9" style="7" customWidth="1"/>
    <col min="5648" max="5648" width="7.5703125" style="7" bestFit="1" customWidth="1"/>
    <col min="5649" max="5650" width="7.5703125" style="7" customWidth="1"/>
    <col min="5651" max="5651" width="9" style="7" bestFit="1" customWidth="1"/>
    <col min="5652" max="5652" width="17.140625" style="7" customWidth="1"/>
    <col min="5653" max="5656" width="10.140625" style="7" customWidth="1"/>
    <col min="5657" max="5657" width="9" style="7" bestFit="1" customWidth="1"/>
    <col min="5658" max="5658" width="7.5703125" style="7" bestFit="1" customWidth="1"/>
    <col min="5659" max="5659" width="10.42578125" style="7" bestFit="1" customWidth="1"/>
    <col min="5660" max="5663" width="7.5703125" style="7" bestFit="1" customWidth="1"/>
    <col min="5664" max="5664" width="6.85546875" style="7" bestFit="1" customWidth="1"/>
    <col min="5665" max="5665" width="9" style="7" bestFit="1" customWidth="1"/>
    <col min="5666" max="5667" width="7.5703125" style="7" bestFit="1" customWidth="1"/>
    <col min="5668" max="5669" width="9" style="7" bestFit="1" customWidth="1"/>
    <col min="5670" max="5670" width="9" style="7" customWidth="1"/>
    <col min="5671" max="5671" width="7.5703125" style="7" bestFit="1" customWidth="1"/>
    <col min="5672" max="5672" width="9" style="7" bestFit="1" customWidth="1"/>
    <col min="5673" max="5673" width="11.42578125" style="7"/>
    <col min="5674" max="5674" width="29.42578125" style="7" customWidth="1"/>
    <col min="5675" max="5675" width="9" style="7" bestFit="1" customWidth="1"/>
    <col min="5676" max="5676" width="7.5703125" style="7" bestFit="1" customWidth="1"/>
    <col min="5677" max="5677" width="10.42578125" style="7" bestFit="1" customWidth="1"/>
    <col min="5678" max="5681" width="7.5703125" style="7" bestFit="1" customWidth="1"/>
    <col min="5682" max="5682" width="6.85546875" style="7" bestFit="1" customWidth="1"/>
    <col min="5683" max="5683" width="9" style="7" bestFit="1" customWidth="1"/>
    <col min="5684" max="5685" width="7.5703125" style="7" bestFit="1" customWidth="1"/>
    <col min="5686" max="5687" width="9" style="7" bestFit="1" customWidth="1"/>
    <col min="5688" max="5688" width="9" style="7" customWidth="1"/>
    <col min="5689" max="5689" width="7.5703125" style="7" bestFit="1" customWidth="1"/>
    <col min="5690" max="5690" width="9" style="7" bestFit="1" customWidth="1"/>
    <col min="5691" max="5691" width="11.42578125" style="7"/>
    <col min="5692" max="5692" width="29.42578125" style="7" customWidth="1"/>
    <col min="5693" max="5693" width="9" style="7" bestFit="1" customWidth="1"/>
    <col min="5694" max="5694" width="7.5703125" style="7" bestFit="1" customWidth="1"/>
    <col min="5695" max="5695" width="10.42578125" style="7" bestFit="1" customWidth="1"/>
    <col min="5696" max="5699" width="7.5703125" style="7" bestFit="1" customWidth="1"/>
    <col min="5700" max="5700" width="6.85546875" style="7" bestFit="1" customWidth="1"/>
    <col min="5701" max="5701" width="9" style="7" bestFit="1" customWidth="1"/>
    <col min="5702" max="5703" width="7.5703125" style="7" bestFit="1" customWidth="1"/>
    <col min="5704" max="5705" width="9" style="7" bestFit="1" customWidth="1"/>
    <col min="5706" max="5706" width="9" style="7" customWidth="1"/>
    <col min="5707" max="5707" width="7.5703125" style="7" bestFit="1" customWidth="1"/>
    <col min="5708" max="5708" width="9" style="7" bestFit="1" customWidth="1"/>
    <col min="5709" max="5888" width="11.42578125" style="7"/>
    <col min="5889" max="5889" width="31" style="7" customWidth="1"/>
    <col min="5890" max="5890" width="9" style="7" bestFit="1" customWidth="1"/>
    <col min="5891" max="5891" width="7.5703125" style="7" bestFit="1" customWidth="1"/>
    <col min="5892" max="5892" width="10.42578125" style="7" bestFit="1" customWidth="1"/>
    <col min="5893" max="5896" width="7.5703125" style="7" bestFit="1" customWidth="1"/>
    <col min="5897" max="5897" width="6.85546875" style="7" bestFit="1" customWidth="1"/>
    <col min="5898" max="5898" width="9" style="7" bestFit="1" customWidth="1"/>
    <col min="5899" max="5900" width="7.5703125" style="7" bestFit="1" customWidth="1"/>
    <col min="5901" max="5902" width="9" style="7" bestFit="1" customWidth="1"/>
    <col min="5903" max="5903" width="9" style="7" customWidth="1"/>
    <col min="5904" max="5904" width="7.5703125" style="7" bestFit="1" customWidth="1"/>
    <col min="5905" max="5906" width="7.5703125" style="7" customWidth="1"/>
    <col min="5907" max="5907" width="9" style="7" bestFit="1" customWidth="1"/>
    <col min="5908" max="5908" width="17.140625" style="7" customWidth="1"/>
    <col min="5909" max="5912" width="10.140625" style="7" customWidth="1"/>
    <col min="5913" max="5913" width="9" style="7" bestFit="1" customWidth="1"/>
    <col min="5914" max="5914" width="7.5703125" style="7" bestFit="1" customWidth="1"/>
    <col min="5915" max="5915" width="10.42578125" style="7" bestFit="1" customWidth="1"/>
    <col min="5916" max="5919" width="7.5703125" style="7" bestFit="1" customWidth="1"/>
    <col min="5920" max="5920" width="6.85546875" style="7" bestFit="1" customWidth="1"/>
    <col min="5921" max="5921" width="9" style="7" bestFit="1" customWidth="1"/>
    <col min="5922" max="5923" width="7.5703125" style="7" bestFit="1" customWidth="1"/>
    <col min="5924" max="5925" width="9" style="7" bestFit="1" customWidth="1"/>
    <col min="5926" max="5926" width="9" style="7" customWidth="1"/>
    <col min="5927" max="5927" width="7.5703125" style="7" bestFit="1" customWidth="1"/>
    <col min="5928" max="5928" width="9" style="7" bestFit="1" customWidth="1"/>
    <col min="5929" max="5929" width="11.42578125" style="7"/>
    <col min="5930" max="5930" width="29.42578125" style="7" customWidth="1"/>
    <col min="5931" max="5931" width="9" style="7" bestFit="1" customWidth="1"/>
    <col min="5932" max="5932" width="7.5703125" style="7" bestFit="1" customWidth="1"/>
    <col min="5933" max="5933" width="10.42578125" style="7" bestFit="1" customWidth="1"/>
    <col min="5934" max="5937" width="7.5703125" style="7" bestFit="1" customWidth="1"/>
    <col min="5938" max="5938" width="6.85546875" style="7" bestFit="1" customWidth="1"/>
    <col min="5939" max="5939" width="9" style="7" bestFit="1" customWidth="1"/>
    <col min="5940" max="5941" width="7.5703125" style="7" bestFit="1" customWidth="1"/>
    <col min="5942" max="5943" width="9" style="7" bestFit="1" customWidth="1"/>
    <col min="5944" max="5944" width="9" style="7" customWidth="1"/>
    <col min="5945" max="5945" width="7.5703125" style="7" bestFit="1" customWidth="1"/>
    <col min="5946" max="5946" width="9" style="7" bestFit="1" customWidth="1"/>
    <col min="5947" max="5947" width="11.42578125" style="7"/>
    <col min="5948" max="5948" width="29.42578125" style="7" customWidth="1"/>
    <col min="5949" max="5949" width="9" style="7" bestFit="1" customWidth="1"/>
    <col min="5950" max="5950" width="7.5703125" style="7" bestFit="1" customWidth="1"/>
    <col min="5951" max="5951" width="10.42578125" style="7" bestFit="1" customWidth="1"/>
    <col min="5952" max="5955" width="7.5703125" style="7" bestFit="1" customWidth="1"/>
    <col min="5956" max="5956" width="6.85546875" style="7" bestFit="1" customWidth="1"/>
    <col min="5957" max="5957" width="9" style="7" bestFit="1" customWidth="1"/>
    <col min="5958" max="5959" width="7.5703125" style="7" bestFit="1" customWidth="1"/>
    <col min="5960" max="5961" width="9" style="7" bestFit="1" customWidth="1"/>
    <col min="5962" max="5962" width="9" style="7" customWidth="1"/>
    <col min="5963" max="5963" width="7.5703125" style="7" bestFit="1" customWidth="1"/>
    <col min="5964" max="5964" width="9" style="7" bestFit="1" customWidth="1"/>
    <col min="5965" max="6144" width="11.42578125" style="7"/>
    <col min="6145" max="6145" width="31" style="7" customWidth="1"/>
    <col min="6146" max="6146" width="9" style="7" bestFit="1" customWidth="1"/>
    <col min="6147" max="6147" width="7.5703125" style="7" bestFit="1" customWidth="1"/>
    <col min="6148" max="6148" width="10.42578125" style="7" bestFit="1" customWidth="1"/>
    <col min="6149" max="6152" width="7.5703125" style="7" bestFit="1" customWidth="1"/>
    <col min="6153" max="6153" width="6.85546875" style="7" bestFit="1" customWidth="1"/>
    <col min="6154" max="6154" width="9" style="7" bestFit="1" customWidth="1"/>
    <col min="6155" max="6156" width="7.5703125" style="7" bestFit="1" customWidth="1"/>
    <col min="6157" max="6158" width="9" style="7" bestFit="1" customWidth="1"/>
    <col min="6159" max="6159" width="9" style="7" customWidth="1"/>
    <col min="6160" max="6160" width="7.5703125" style="7" bestFit="1" customWidth="1"/>
    <col min="6161" max="6162" width="7.5703125" style="7" customWidth="1"/>
    <col min="6163" max="6163" width="9" style="7" bestFit="1" customWidth="1"/>
    <col min="6164" max="6164" width="17.140625" style="7" customWidth="1"/>
    <col min="6165" max="6168" width="10.140625" style="7" customWidth="1"/>
    <col min="6169" max="6169" width="9" style="7" bestFit="1" customWidth="1"/>
    <col min="6170" max="6170" width="7.5703125" style="7" bestFit="1" customWidth="1"/>
    <col min="6171" max="6171" width="10.42578125" style="7" bestFit="1" customWidth="1"/>
    <col min="6172" max="6175" width="7.5703125" style="7" bestFit="1" customWidth="1"/>
    <col min="6176" max="6176" width="6.85546875" style="7" bestFit="1" customWidth="1"/>
    <col min="6177" max="6177" width="9" style="7" bestFit="1" customWidth="1"/>
    <col min="6178" max="6179" width="7.5703125" style="7" bestFit="1" customWidth="1"/>
    <col min="6180" max="6181" width="9" style="7" bestFit="1" customWidth="1"/>
    <col min="6182" max="6182" width="9" style="7" customWidth="1"/>
    <col min="6183" max="6183" width="7.5703125" style="7" bestFit="1" customWidth="1"/>
    <col min="6184" max="6184" width="9" style="7" bestFit="1" customWidth="1"/>
    <col min="6185" max="6185" width="11.42578125" style="7"/>
    <col min="6186" max="6186" width="29.42578125" style="7" customWidth="1"/>
    <col min="6187" max="6187" width="9" style="7" bestFit="1" customWidth="1"/>
    <col min="6188" max="6188" width="7.5703125" style="7" bestFit="1" customWidth="1"/>
    <col min="6189" max="6189" width="10.42578125" style="7" bestFit="1" customWidth="1"/>
    <col min="6190" max="6193" width="7.5703125" style="7" bestFit="1" customWidth="1"/>
    <col min="6194" max="6194" width="6.85546875" style="7" bestFit="1" customWidth="1"/>
    <col min="6195" max="6195" width="9" style="7" bestFit="1" customWidth="1"/>
    <col min="6196" max="6197" width="7.5703125" style="7" bestFit="1" customWidth="1"/>
    <col min="6198" max="6199" width="9" style="7" bestFit="1" customWidth="1"/>
    <col min="6200" max="6200" width="9" style="7" customWidth="1"/>
    <col min="6201" max="6201" width="7.5703125" style="7" bestFit="1" customWidth="1"/>
    <col min="6202" max="6202" width="9" style="7" bestFit="1" customWidth="1"/>
    <col min="6203" max="6203" width="11.42578125" style="7"/>
    <col min="6204" max="6204" width="29.42578125" style="7" customWidth="1"/>
    <col min="6205" max="6205" width="9" style="7" bestFit="1" customWidth="1"/>
    <col min="6206" max="6206" width="7.5703125" style="7" bestFit="1" customWidth="1"/>
    <col min="6207" max="6207" width="10.42578125" style="7" bestFit="1" customWidth="1"/>
    <col min="6208" max="6211" width="7.5703125" style="7" bestFit="1" customWidth="1"/>
    <col min="6212" max="6212" width="6.85546875" style="7" bestFit="1" customWidth="1"/>
    <col min="6213" max="6213" width="9" style="7" bestFit="1" customWidth="1"/>
    <col min="6214" max="6215" width="7.5703125" style="7" bestFit="1" customWidth="1"/>
    <col min="6216" max="6217" width="9" style="7" bestFit="1" customWidth="1"/>
    <col min="6218" max="6218" width="9" style="7" customWidth="1"/>
    <col min="6219" max="6219" width="7.5703125" style="7" bestFit="1" customWidth="1"/>
    <col min="6220" max="6220" width="9" style="7" bestFit="1" customWidth="1"/>
    <col min="6221" max="6400" width="11.42578125" style="7"/>
    <col min="6401" max="6401" width="31" style="7" customWidth="1"/>
    <col min="6402" max="6402" width="9" style="7" bestFit="1" customWidth="1"/>
    <col min="6403" max="6403" width="7.5703125" style="7" bestFit="1" customWidth="1"/>
    <col min="6404" max="6404" width="10.42578125" style="7" bestFit="1" customWidth="1"/>
    <col min="6405" max="6408" width="7.5703125" style="7" bestFit="1" customWidth="1"/>
    <col min="6409" max="6409" width="6.85546875" style="7" bestFit="1" customWidth="1"/>
    <col min="6410" max="6410" width="9" style="7" bestFit="1" customWidth="1"/>
    <col min="6411" max="6412" width="7.5703125" style="7" bestFit="1" customWidth="1"/>
    <col min="6413" max="6414" width="9" style="7" bestFit="1" customWidth="1"/>
    <col min="6415" max="6415" width="9" style="7" customWidth="1"/>
    <col min="6416" max="6416" width="7.5703125" style="7" bestFit="1" customWidth="1"/>
    <col min="6417" max="6418" width="7.5703125" style="7" customWidth="1"/>
    <col min="6419" max="6419" width="9" style="7" bestFit="1" customWidth="1"/>
    <col min="6420" max="6420" width="17.140625" style="7" customWidth="1"/>
    <col min="6421" max="6424" width="10.140625" style="7" customWidth="1"/>
    <col min="6425" max="6425" width="9" style="7" bestFit="1" customWidth="1"/>
    <col min="6426" max="6426" width="7.5703125" style="7" bestFit="1" customWidth="1"/>
    <col min="6427" max="6427" width="10.42578125" style="7" bestFit="1" customWidth="1"/>
    <col min="6428" max="6431" width="7.5703125" style="7" bestFit="1" customWidth="1"/>
    <col min="6432" max="6432" width="6.85546875" style="7" bestFit="1" customWidth="1"/>
    <col min="6433" max="6433" width="9" style="7" bestFit="1" customWidth="1"/>
    <col min="6434" max="6435" width="7.5703125" style="7" bestFit="1" customWidth="1"/>
    <col min="6436" max="6437" width="9" style="7" bestFit="1" customWidth="1"/>
    <col min="6438" max="6438" width="9" style="7" customWidth="1"/>
    <col min="6439" max="6439" width="7.5703125" style="7" bestFit="1" customWidth="1"/>
    <col min="6440" max="6440" width="9" style="7" bestFit="1" customWidth="1"/>
    <col min="6441" max="6441" width="11.42578125" style="7"/>
    <col min="6442" max="6442" width="29.42578125" style="7" customWidth="1"/>
    <col min="6443" max="6443" width="9" style="7" bestFit="1" customWidth="1"/>
    <col min="6444" max="6444" width="7.5703125" style="7" bestFit="1" customWidth="1"/>
    <col min="6445" max="6445" width="10.42578125" style="7" bestFit="1" customWidth="1"/>
    <col min="6446" max="6449" width="7.5703125" style="7" bestFit="1" customWidth="1"/>
    <col min="6450" max="6450" width="6.85546875" style="7" bestFit="1" customWidth="1"/>
    <col min="6451" max="6451" width="9" style="7" bestFit="1" customWidth="1"/>
    <col min="6452" max="6453" width="7.5703125" style="7" bestFit="1" customWidth="1"/>
    <col min="6454" max="6455" width="9" style="7" bestFit="1" customWidth="1"/>
    <col min="6456" max="6456" width="9" style="7" customWidth="1"/>
    <col min="6457" max="6457" width="7.5703125" style="7" bestFit="1" customWidth="1"/>
    <col min="6458" max="6458" width="9" style="7" bestFit="1" customWidth="1"/>
    <col min="6459" max="6459" width="11.42578125" style="7"/>
    <col min="6460" max="6460" width="29.42578125" style="7" customWidth="1"/>
    <col min="6461" max="6461" width="9" style="7" bestFit="1" customWidth="1"/>
    <col min="6462" max="6462" width="7.5703125" style="7" bestFit="1" customWidth="1"/>
    <col min="6463" max="6463" width="10.42578125" style="7" bestFit="1" customWidth="1"/>
    <col min="6464" max="6467" width="7.5703125" style="7" bestFit="1" customWidth="1"/>
    <col min="6468" max="6468" width="6.85546875" style="7" bestFit="1" customWidth="1"/>
    <col min="6469" max="6469" width="9" style="7" bestFit="1" customWidth="1"/>
    <col min="6470" max="6471" width="7.5703125" style="7" bestFit="1" customWidth="1"/>
    <col min="6472" max="6473" width="9" style="7" bestFit="1" customWidth="1"/>
    <col min="6474" max="6474" width="9" style="7" customWidth="1"/>
    <col min="6475" max="6475" width="7.5703125" style="7" bestFit="1" customWidth="1"/>
    <col min="6476" max="6476" width="9" style="7" bestFit="1" customWidth="1"/>
    <col min="6477" max="6656" width="11.42578125" style="7"/>
    <col min="6657" max="6657" width="31" style="7" customWidth="1"/>
    <col min="6658" max="6658" width="9" style="7" bestFit="1" customWidth="1"/>
    <col min="6659" max="6659" width="7.5703125" style="7" bestFit="1" customWidth="1"/>
    <col min="6660" max="6660" width="10.42578125" style="7" bestFit="1" customWidth="1"/>
    <col min="6661" max="6664" width="7.5703125" style="7" bestFit="1" customWidth="1"/>
    <col min="6665" max="6665" width="6.85546875" style="7" bestFit="1" customWidth="1"/>
    <col min="6666" max="6666" width="9" style="7" bestFit="1" customWidth="1"/>
    <col min="6667" max="6668" width="7.5703125" style="7" bestFit="1" customWidth="1"/>
    <col min="6669" max="6670" width="9" style="7" bestFit="1" customWidth="1"/>
    <col min="6671" max="6671" width="9" style="7" customWidth="1"/>
    <col min="6672" max="6672" width="7.5703125" style="7" bestFit="1" customWidth="1"/>
    <col min="6673" max="6674" width="7.5703125" style="7" customWidth="1"/>
    <col min="6675" max="6675" width="9" style="7" bestFit="1" customWidth="1"/>
    <col min="6676" max="6676" width="17.140625" style="7" customWidth="1"/>
    <col min="6677" max="6680" width="10.140625" style="7" customWidth="1"/>
    <col min="6681" max="6681" width="9" style="7" bestFit="1" customWidth="1"/>
    <col min="6682" max="6682" width="7.5703125" style="7" bestFit="1" customWidth="1"/>
    <col min="6683" max="6683" width="10.42578125" style="7" bestFit="1" customWidth="1"/>
    <col min="6684" max="6687" width="7.5703125" style="7" bestFit="1" customWidth="1"/>
    <col min="6688" max="6688" width="6.85546875" style="7" bestFit="1" customWidth="1"/>
    <col min="6689" max="6689" width="9" style="7" bestFit="1" customWidth="1"/>
    <col min="6690" max="6691" width="7.5703125" style="7" bestFit="1" customWidth="1"/>
    <col min="6692" max="6693" width="9" style="7" bestFit="1" customWidth="1"/>
    <col min="6694" max="6694" width="9" style="7" customWidth="1"/>
    <col min="6695" max="6695" width="7.5703125" style="7" bestFit="1" customWidth="1"/>
    <col min="6696" max="6696" width="9" style="7" bestFit="1" customWidth="1"/>
    <col min="6697" max="6697" width="11.42578125" style="7"/>
    <col min="6698" max="6698" width="29.42578125" style="7" customWidth="1"/>
    <col min="6699" max="6699" width="9" style="7" bestFit="1" customWidth="1"/>
    <col min="6700" max="6700" width="7.5703125" style="7" bestFit="1" customWidth="1"/>
    <col min="6701" max="6701" width="10.42578125" style="7" bestFit="1" customWidth="1"/>
    <col min="6702" max="6705" width="7.5703125" style="7" bestFit="1" customWidth="1"/>
    <col min="6706" max="6706" width="6.85546875" style="7" bestFit="1" customWidth="1"/>
    <col min="6707" max="6707" width="9" style="7" bestFit="1" customWidth="1"/>
    <col min="6708" max="6709" width="7.5703125" style="7" bestFit="1" customWidth="1"/>
    <col min="6710" max="6711" width="9" style="7" bestFit="1" customWidth="1"/>
    <col min="6712" max="6712" width="9" style="7" customWidth="1"/>
    <col min="6713" max="6713" width="7.5703125" style="7" bestFit="1" customWidth="1"/>
    <col min="6714" max="6714" width="9" style="7" bestFit="1" customWidth="1"/>
    <col min="6715" max="6715" width="11.42578125" style="7"/>
    <col min="6716" max="6716" width="29.42578125" style="7" customWidth="1"/>
    <col min="6717" max="6717" width="9" style="7" bestFit="1" customWidth="1"/>
    <col min="6718" max="6718" width="7.5703125" style="7" bestFit="1" customWidth="1"/>
    <col min="6719" max="6719" width="10.42578125" style="7" bestFit="1" customWidth="1"/>
    <col min="6720" max="6723" width="7.5703125" style="7" bestFit="1" customWidth="1"/>
    <col min="6724" max="6724" width="6.85546875" style="7" bestFit="1" customWidth="1"/>
    <col min="6725" max="6725" width="9" style="7" bestFit="1" customWidth="1"/>
    <col min="6726" max="6727" width="7.5703125" style="7" bestFit="1" customWidth="1"/>
    <col min="6728" max="6729" width="9" style="7" bestFit="1" customWidth="1"/>
    <col min="6730" max="6730" width="9" style="7" customWidth="1"/>
    <col min="6731" max="6731" width="7.5703125" style="7" bestFit="1" customWidth="1"/>
    <col min="6732" max="6732" width="9" style="7" bestFit="1" customWidth="1"/>
    <col min="6733" max="6912" width="11.42578125" style="7"/>
    <col min="6913" max="6913" width="31" style="7" customWidth="1"/>
    <col min="6914" max="6914" width="9" style="7" bestFit="1" customWidth="1"/>
    <col min="6915" max="6915" width="7.5703125" style="7" bestFit="1" customWidth="1"/>
    <col min="6916" max="6916" width="10.42578125" style="7" bestFit="1" customWidth="1"/>
    <col min="6917" max="6920" width="7.5703125" style="7" bestFit="1" customWidth="1"/>
    <col min="6921" max="6921" width="6.85546875" style="7" bestFit="1" customWidth="1"/>
    <col min="6922" max="6922" width="9" style="7" bestFit="1" customWidth="1"/>
    <col min="6923" max="6924" width="7.5703125" style="7" bestFit="1" customWidth="1"/>
    <col min="6925" max="6926" width="9" style="7" bestFit="1" customWidth="1"/>
    <col min="6927" max="6927" width="9" style="7" customWidth="1"/>
    <col min="6928" max="6928" width="7.5703125" style="7" bestFit="1" customWidth="1"/>
    <col min="6929" max="6930" width="7.5703125" style="7" customWidth="1"/>
    <col min="6931" max="6931" width="9" style="7" bestFit="1" customWidth="1"/>
    <col min="6932" max="6932" width="17.140625" style="7" customWidth="1"/>
    <col min="6933" max="6936" width="10.140625" style="7" customWidth="1"/>
    <col min="6937" max="6937" width="9" style="7" bestFit="1" customWidth="1"/>
    <col min="6938" max="6938" width="7.5703125" style="7" bestFit="1" customWidth="1"/>
    <col min="6939" max="6939" width="10.42578125" style="7" bestFit="1" customWidth="1"/>
    <col min="6940" max="6943" width="7.5703125" style="7" bestFit="1" customWidth="1"/>
    <col min="6944" max="6944" width="6.85546875" style="7" bestFit="1" customWidth="1"/>
    <col min="6945" max="6945" width="9" style="7" bestFit="1" customWidth="1"/>
    <col min="6946" max="6947" width="7.5703125" style="7" bestFit="1" customWidth="1"/>
    <col min="6948" max="6949" width="9" style="7" bestFit="1" customWidth="1"/>
    <col min="6950" max="6950" width="9" style="7" customWidth="1"/>
    <col min="6951" max="6951" width="7.5703125" style="7" bestFit="1" customWidth="1"/>
    <col min="6952" max="6952" width="9" style="7" bestFit="1" customWidth="1"/>
    <col min="6953" max="6953" width="11.42578125" style="7"/>
    <col min="6954" max="6954" width="29.42578125" style="7" customWidth="1"/>
    <col min="6955" max="6955" width="9" style="7" bestFit="1" customWidth="1"/>
    <col min="6956" max="6956" width="7.5703125" style="7" bestFit="1" customWidth="1"/>
    <col min="6957" max="6957" width="10.42578125" style="7" bestFit="1" customWidth="1"/>
    <col min="6958" max="6961" width="7.5703125" style="7" bestFit="1" customWidth="1"/>
    <col min="6962" max="6962" width="6.85546875" style="7" bestFit="1" customWidth="1"/>
    <col min="6963" max="6963" width="9" style="7" bestFit="1" customWidth="1"/>
    <col min="6964" max="6965" width="7.5703125" style="7" bestFit="1" customWidth="1"/>
    <col min="6966" max="6967" width="9" style="7" bestFit="1" customWidth="1"/>
    <col min="6968" max="6968" width="9" style="7" customWidth="1"/>
    <col min="6969" max="6969" width="7.5703125" style="7" bestFit="1" customWidth="1"/>
    <col min="6970" max="6970" width="9" style="7" bestFit="1" customWidth="1"/>
    <col min="6971" max="6971" width="11.42578125" style="7"/>
    <col min="6972" max="6972" width="29.42578125" style="7" customWidth="1"/>
    <col min="6973" max="6973" width="9" style="7" bestFit="1" customWidth="1"/>
    <col min="6974" max="6974" width="7.5703125" style="7" bestFit="1" customWidth="1"/>
    <col min="6975" max="6975" width="10.42578125" style="7" bestFit="1" customWidth="1"/>
    <col min="6976" max="6979" width="7.5703125" style="7" bestFit="1" customWidth="1"/>
    <col min="6980" max="6980" width="6.85546875" style="7" bestFit="1" customWidth="1"/>
    <col min="6981" max="6981" width="9" style="7" bestFit="1" customWidth="1"/>
    <col min="6982" max="6983" width="7.5703125" style="7" bestFit="1" customWidth="1"/>
    <col min="6984" max="6985" width="9" style="7" bestFit="1" customWidth="1"/>
    <col min="6986" max="6986" width="9" style="7" customWidth="1"/>
    <col min="6987" max="6987" width="7.5703125" style="7" bestFit="1" customWidth="1"/>
    <col min="6988" max="6988" width="9" style="7" bestFit="1" customWidth="1"/>
    <col min="6989" max="7168" width="11.42578125" style="7"/>
    <col min="7169" max="7169" width="31" style="7" customWidth="1"/>
    <col min="7170" max="7170" width="9" style="7" bestFit="1" customWidth="1"/>
    <col min="7171" max="7171" width="7.5703125" style="7" bestFit="1" customWidth="1"/>
    <col min="7172" max="7172" width="10.42578125" style="7" bestFit="1" customWidth="1"/>
    <col min="7173" max="7176" width="7.5703125" style="7" bestFit="1" customWidth="1"/>
    <col min="7177" max="7177" width="6.85546875" style="7" bestFit="1" customWidth="1"/>
    <col min="7178" max="7178" width="9" style="7" bestFit="1" customWidth="1"/>
    <col min="7179" max="7180" width="7.5703125" style="7" bestFit="1" customWidth="1"/>
    <col min="7181" max="7182" width="9" style="7" bestFit="1" customWidth="1"/>
    <col min="7183" max="7183" width="9" style="7" customWidth="1"/>
    <col min="7184" max="7184" width="7.5703125" style="7" bestFit="1" customWidth="1"/>
    <col min="7185" max="7186" width="7.5703125" style="7" customWidth="1"/>
    <col min="7187" max="7187" width="9" style="7" bestFit="1" customWidth="1"/>
    <col min="7188" max="7188" width="17.140625" style="7" customWidth="1"/>
    <col min="7189" max="7192" width="10.140625" style="7" customWidth="1"/>
    <col min="7193" max="7193" width="9" style="7" bestFit="1" customWidth="1"/>
    <col min="7194" max="7194" width="7.5703125" style="7" bestFit="1" customWidth="1"/>
    <col min="7195" max="7195" width="10.42578125" style="7" bestFit="1" customWidth="1"/>
    <col min="7196" max="7199" width="7.5703125" style="7" bestFit="1" customWidth="1"/>
    <col min="7200" max="7200" width="6.85546875" style="7" bestFit="1" customWidth="1"/>
    <col min="7201" max="7201" width="9" style="7" bestFit="1" customWidth="1"/>
    <col min="7202" max="7203" width="7.5703125" style="7" bestFit="1" customWidth="1"/>
    <col min="7204" max="7205" width="9" style="7" bestFit="1" customWidth="1"/>
    <col min="7206" max="7206" width="9" style="7" customWidth="1"/>
    <col min="7207" max="7207" width="7.5703125" style="7" bestFit="1" customWidth="1"/>
    <col min="7208" max="7208" width="9" style="7" bestFit="1" customWidth="1"/>
    <col min="7209" max="7209" width="11.42578125" style="7"/>
    <col min="7210" max="7210" width="29.42578125" style="7" customWidth="1"/>
    <col min="7211" max="7211" width="9" style="7" bestFit="1" customWidth="1"/>
    <col min="7212" max="7212" width="7.5703125" style="7" bestFit="1" customWidth="1"/>
    <col min="7213" max="7213" width="10.42578125" style="7" bestFit="1" customWidth="1"/>
    <col min="7214" max="7217" width="7.5703125" style="7" bestFit="1" customWidth="1"/>
    <col min="7218" max="7218" width="6.85546875" style="7" bestFit="1" customWidth="1"/>
    <col min="7219" max="7219" width="9" style="7" bestFit="1" customWidth="1"/>
    <col min="7220" max="7221" width="7.5703125" style="7" bestFit="1" customWidth="1"/>
    <col min="7222" max="7223" width="9" style="7" bestFit="1" customWidth="1"/>
    <col min="7224" max="7224" width="9" style="7" customWidth="1"/>
    <col min="7225" max="7225" width="7.5703125" style="7" bestFit="1" customWidth="1"/>
    <col min="7226" max="7226" width="9" style="7" bestFit="1" customWidth="1"/>
    <col min="7227" max="7227" width="11.42578125" style="7"/>
    <col min="7228" max="7228" width="29.42578125" style="7" customWidth="1"/>
    <col min="7229" max="7229" width="9" style="7" bestFit="1" customWidth="1"/>
    <col min="7230" max="7230" width="7.5703125" style="7" bestFit="1" customWidth="1"/>
    <col min="7231" max="7231" width="10.42578125" style="7" bestFit="1" customWidth="1"/>
    <col min="7232" max="7235" width="7.5703125" style="7" bestFit="1" customWidth="1"/>
    <col min="7236" max="7236" width="6.85546875" style="7" bestFit="1" customWidth="1"/>
    <col min="7237" max="7237" width="9" style="7" bestFit="1" customWidth="1"/>
    <col min="7238" max="7239" width="7.5703125" style="7" bestFit="1" customWidth="1"/>
    <col min="7240" max="7241" width="9" style="7" bestFit="1" customWidth="1"/>
    <col min="7242" max="7242" width="9" style="7" customWidth="1"/>
    <col min="7243" max="7243" width="7.5703125" style="7" bestFit="1" customWidth="1"/>
    <col min="7244" max="7244" width="9" style="7" bestFit="1" customWidth="1"/>
    <col min="7245" max="7424" width="11.42578125" style="7"/>
    <col min="7425" max="7425" width="31" style="7" customWidth="1"/>
    <col min="7426" max="7426" width="9" style="7" bestFit="1" customWidth="1"/>
    <col min="7427" max="7427" width="7.5703125" style="7" bestFit="1" customWidth="1"/>
    <col min="7428" max="7428" width="10.42578125" style="7" bestFit="1" customWidth="1"/>
    <col min="7429" max="7432" width="7.5703125" style="7" bestFit="1" customWidth="1"/>
    <col min="7433" max="7433" width="6.85546875" style="7" bestFit="1" customWidth="1"/>
    <col min="7434" max="7434" width="9" style="7" bestFit="1" customWidth="1"/>
    <col min="7435" max="7436" width="7.5703125" style="7" bestFit="1" customWidth="1"/>
    <col min="7437" max="7438" width="9" style="7" bestFit="1" customWidth="1"/>
    <col min="7439" max="7439" width="9" style="7" customWidth="1"/>
    <col min="7440" max="7440" width="7.5703125" style="7" bestFit="1" customWidth="1"/>
    <col min="7441" max="7442" width="7.5703125" style="7" customWidth="1"/>
    <col min="7443" max="7443" width="9" style="7" bestFit="1" customWidth="1"/>
    <col min="7444" max="7444" width="17.140625" style="7" customWidth="1"/>
    <col min="7445" max="7448" width="10.140625" style="7" customWidth="1"/>
    <col min="7449" max="7449" width="9" style="7" bestFit="1" customWidth="1"/>
    <col min="7450" max="7450" width="7.5703125" style="7" bestFit="1" customWidth="1"/>
    <col min="7451" max="7451" width="10.42578125" style="7" bestFit="1" customWidth="1"/>
    <col min="7452" max="7455" width="7.5703125" style="7" bestFit="1" customWidth="1"/>
    <col min="7456" max="7456" width="6.85546875" style="7" bestFit="1" customWidth="1"/>
    <col min="7457" max="7457" width="9" style="7" bestFit="1" customWidth="1"/>
    <col min="7458" max="7459" width="7.5703125" style="7" bestFit="1" customWidth="1"/>
    <col min="7460" max="7461" width="9" style="7" bestFit="1" customWidth="1"/>
    <col min="7462" max="7462" width="9" style="7" customWidth="1"/>
    <col min="7463" max="7463" width="7.5703125" style="7" bestFit="1" customWidth="1"/>
    <col min="7464" max="7464" width="9" style="7" bestFit="1" customWidth="1"/>
    <col min="7465" max="7465" width="11.42578125" style="7"/>
    <col min="7466" max="7466" width="29.42578125" style="7" customWidth="1"/>
    <col min="7467" max="7467" width="9" style="7" bestFit="1" customWidth="1"/>
    <col min="7468" max="7468" width="7.5703125" style="7" bestFit="1" customWidth="1"/>
    <col min="7469" max="7469" width="10.42578125" style="7" bestFit="1" customWidth="1"/>
    <col min="7470" max="7473" width="7.5703125" style="7" bestFit="1" customWidth="1"/>
    <col min="7474" max="7474" width="6.85546875" style="7" bestFit="1" customWidth="1"/>
    <col min="7475" max="7475" width="9" style="7" bestFit="1" customWidth="1"/>
    <col min="7476" max="7477" width="7.5703125" style="7" bestFit="1" customWidth="1"/>
    <col min="7478" max="7479" width="9" style="7" bestFit="1" customWidth="1"/>
    <col min="7480" max="7480" width="9" style="7" customWidth="1"/>
    <col min="7481" max="7481" width="7.5703125" style="7" bestFit="1" customWidth="1"/>
    <col min="7482" max="7482" width="9" style="7" bestFit="1" customWidth="1"/>
    <col min="7483" max="7483" width="11.42578125" style="7"/>
    <col min="7484" max="7484" width="29.42578125" style="7" customWidth="1"/>
    <col min="7485" max="7485" width="9" style="7" bestFit="1" customWidth="1"/>
    <col min="7486" max="7486" width="7.5703125" style="7" bestFit="1" customWidth="1"/>
    <col min="7487" max="7487" width="10.42578125" style="7" bestFit="1" customWidth="1"/>
    <col min="7488" max="7491" width="7.5703125" style="7" bestFit="1" customWidth="1"/>
    <col min="7492" max="7492" width="6.85546875" style="7" bestFit="1" customWidth="1"/>
    <col min="7493" max="7493" width="9" style="7" bestFit="1" customWidth="1"/>
    <col min="7494" max="7495" width="7.5703125" style="7" bestFit="1" customWidth="1"/>
    <col min="7496" max="7497" width="9" style="7" bestFit="1" customWidth="1"/>
    <col min="7498" max="7498" width="9" style="7" customWidth="1"/>
    <col min="7499" max="7499" width="7.5703125" style="7" bestFit="1" customWidth="1"/>
    <col min="7500" max="7500" width="9" style="7" bestFit="1" customWidth="1"/>
    <col min="7501" max="7680" width="11.42578125" style="7"/>
    <col min="7681" max="7681" width="31" style="7" customWidth="1"/>
    <col min="7682" max="7682" width="9" style="7" bestFit="1" customWidth="1"/>
    <col min="7683" max="7683" width="7.5703125" style="7" bestFit="1" customWidth="1"/>
    <col min="7684" max="7684" width="10.42578125" style="7" bestFit="1" customWidth="1"/>
    <col min="7685" max="7688" width="7.5703125" style="7" bestFit="1" customWidth="1"/>
    <col min="7689" max="7689" width="6.85546875" style="7" bestFit="1" customWidth="1"/>
    <col min="7690" max="7690" width="9" style="7" bestFit="1" customWidth="1"/>
    <col min="7691" max="7692" width="7.5703125" style="7" bestFit="1" customWidth="1"/>
    <col min="7693" max="7694" width="9" style="7" bestFit="1" customWidth="1"/>
    <col min="7695" max="7695" width="9" style="7" customWidth="1"/>
    <col min="7696" max="7696" width="7.5703125" style="7" bestFit="1" customWidth="1"/>
    <col min="7697" max="7698" width="7.5703125" style="7" customWidth="1"/>
    <col min="7699" max="7699" width="9" style="7" bestFit="1" customWidth="1"/>
    <col min="7700" max="7700" width="17.140625" style="7" customWidth="1"/>
    <col min="7701" max="7704" width="10.140625" style="7" customWidth="1"/>
    <col min="7705" max="7705" width="9" style="7" bestFit="1" customWidth="1"/>
    <col min="7706" max="7706" width="7.5703125" style="7" bestFit="1" customWidth="1"/>
    <col min="7707" max="7707" width="10.42578125" style="7" bestFit="1" customWidth="1"/>
    <col min="7708" max="7711" width="7.5703125" style="7" bestFit="1" customWidth="1"/>
    <col min="7712" max="7712" width="6.85546875" style="7" bestFit="1" customWidth="1"/>
    <col min="7713" max="7713" width="9" style="7" bestFit="1" customWidth="1"/>
    <col min="7714" max="7715" width="7.5703125" style="7" bestFit="1" customWidth="1"/>
    <col min="7716" max="7717" width="9" style="7" bestFit="1" customWidth="1"/>
    <col min="7718" max="7718" width="9" style="7" customWidth="1"/>
    <col min="7719" max="7719" width="7.5703125" style="7" bestFit="1" customWidth="1"/>
    <col min="7720" max="7720" width="9" style="7" bestFit="1" customWidth="1"/>
    <col min="7721" max="7721" width="11.42578125" style="7"/>
    <col min="7722" max="7722" width="29.42578125" style="7" customWidth="1"/>
    <col min="7723" max="7723" width="9" style="7" bestFit="1" customWidth="1"/>
    <col min="7724" max="7724" width="7.5703125" style="7" bestFit="1" customWidth="1"/>
    <col min="7725" max="7725" width="10.42578125" style="7" bestFit="1" customWidth="1"/>
    <col min="7726" max="7729" width="7.5703125" style="7" bestFit="1" customWidth="1"/>
    <col min="7730" max="7730" width="6.85546875" style="7" bestFit="1" customWidth="1"/>
    <col min="7731" max="7731" width="9" style="7" bestFit="1" customWidth="1"/>
    <col min="7732" max="7733" width="7.5703125" style="7" bestFit="1" customWidth="1"/>
    <col min="7734" max="7735" width="9" style="7" bestFit="1" customWidth="1"/>
    <col min="7736" max="7736" width="9" style="7" customWidth="1"/>
    <col min="7737" max="7737" width="7.5703125" style="7" bestFit="1" customWidth="1"/>
    <col min="7738" max="7738" width="9" style="7" bestFit="1" customWidth="1"/>
    <col min="7739" max="7739" width="11.42578125" style="7"/>
    <col min="7740" max="7740" width="29.42578125" style="7" customWidth="1"/>
    <col min="7741" max="7741" width="9" style="7" bestFit="1" customWidth="1"/>
    <col min="7742" max="7742" width="7.5703125" style="7" bestFit="1" customWidth="1"/>
    <col min="7743" max="7743" width="10.42578125" style="7" bestFit="1" customWidth="1"/>
    <col min="7744" max="7747" width="7.5703125" style="7" bestFit="1" customWidth="1"/>
    <col min="7748" max="7748" width="6.85546875" style="7" bestFit="1" customWidth="1"/>
    <col min="7749" max="7749" width="9" style="7" bestFit="1" customWidth="1"/>
    <col min="7750" max="7751" width="7.5703125" style="7" bestFit="1" customWidth="1"/>
    <col min="7752" max="7753" width="9" style="7" bestFit="1" customWidth="1"/>
    <col min="7754" max="7754" width="9" style="7" customWidth="1"/>
    <col min="7755" max="7755" width="7.5703125" style="7" bestFit="1" customWidth="1"/>
    <col min="7756" max="7756" width="9" style="7" bestFit="1" customWidth="1"/>
    <col min="7757" max="7936" width="11.42578125" style="7"/>
    <col min="7937" max="7937" width="31" style="7" customWidth="1"/>
    <col min="7938" max="7938" width="9" style="7" bestFit="1" customWidth="1"/>
    <col min="7939" max="7939" width="7.5703125" style="7" bestFit="1" customWidth="1"/>
    <col min="7940" max="7940" width="10.42578125" style="7" bestFit="1" customWidth="1"/>
    <col min="7941" max="7944" width="7.5703125" style="7" bestFit="1" customWidth="1"/>
    <col min="7945" max="7945" width="6.85546875" style="7" bestFit="1" customWidth="1"/>
    <col min="7946" max="7946" width="9" style="7" bestFit="1" customWidth="1"/>
    <col min="7947" max="7948" width="7.5703125" style="7" bestFit="1" customWidth="1"/>
    <col min="7949" max="7950" width="9" style="7" bestFit="1" customWidth="1"/>
    <col min="7951" max="7951" width="9" style="7" customWidth="1"/>
    <col min="7952" max="7952" width="7.5703125" style="7" bestFit="1" customWidth="1"/>
    <col min="7953" max="7954" width="7.5703125" style="7" customWidth="1"/>
    <col min="7955" max="7955" width="9" style="7" bestFit="1" customWidth="1"/>
    <col min="7956" max="7956" width="17.140625" style="7" customWidth="1"/>
    <col min="7957" max="7960" width="10.140625" style="7" customWidth="1"/>
    <col min="7961" max="7961" width="9" style="7" bestFit="1" customWidth="1"/>
    <col min="7962" max="7962" width="7.5703125" style="7" bestFit="1" customWidth="1"/>
    <col min="7963" max="7963" width="10.42578125" style="7" bestFit="1" customWidth="1"/>
    <col min="7964" max="7967" width="7.5703125" style="7" bestFit="1" customWidth="1"/>
    <col min="7968" max="7968" width="6.85546875" style="7" bestFit="1" customWidth="1"/>
    <col min="7969" max="7969" width="9" style="7" bestFit="1" customWidth="1"/>
    <col min="7970" max="7971" width="7.5703125" style="7" bestFit="1" customWidth="1"/>
    <col min="7972" max="7973" width="9" style="7" bestFit="1" customWidth="1"/>
    <col min="7974" max="7974" width="9" style="7" customWidth="1"/>
    <col min="7975" max="7975" width="7.5703125" style="7" bestFit="1" customWidth="1"/>
    <col min="7976" max="7976" width="9" style="7" bestFit="1" customWidth="1"/>
    <col min="7977" max="7977" width="11.42578125" style="7"/>
    <col min="7978" max="7978" width="29.42578125" style="7" customWidth="1"/>
    <col min="7979" max="7979" width="9" style="7" bestFit="1" customWidth="1"/>
    <col min="7980" max="7980" width="7.5703125" style="7" bestFit="1" customWidth="1"/>
    <col min="7981" max="7981" width="10.42578125" style="7" bestFit="1" customWidth="1"/>
    <col min="7982" max="7985" width="7.5703125" style="7" bestFit="1" customWidth="1"/>
    <col min="7986" max="7986" width="6.85546875" style="7" bestFit="1" customWidth="1"/>
    <col min="7987" max="7987" width="9" style="7" bestFit="1" customWidth="1"/>
    <col min="7988" max="7989" width="7.5703125" style="7" bestFit="1" customWidth="1"/>
    <col min="7990" max="7991" width="9" style="7" bestFit="1" customWidth="1"/>
    <col min="7992" max="7992" width="9" style="7" customWidth="1"/>
    <col min="7993" max="7993" width="7.5703125" style="7" bestFit="1" customWidth="1"/>
    <col min="7994" max="7994" width="9" style="7" bestFit="1" customWidth="1"/>
    <col min="7995" max="7995" width="11.42578125" style="7"/>
    <col min="7996" max="7996" width="29.42578125" style="7" customWidth="1"/>
    <col min="7997" max="7997" width="9" style="7" bestFit="1" customWidth="1"/>
    <col min="7998" max="7998" width="7.5703125" style="7" bestFit="1" customWidth="1"/>
    <col min="7999" max="7999" width="10.42578125" style="7" bestFit="1" customWidth="1"/>
    <col min="8000" max="8003" width="7.5703125" style="7" bestFit="1" customWidth="1"/>
    <col min="8004" max="8004" width="6.85546875" style="7" bestFit="1" customWidth="1"/>
    <col min="8005" max="8005" width="9" style="7" bestFit="1" customWidth="1"/>
    <col min="8006" max="8007" width="7.5703125" style="7" bestFit="1" customWidth="1"/>
    <col min="8008" max="8009" width="9" style="7" bestFit="1" customWidth="1"/>
    <col min="8010" max="8010" width="9" style="7" customWidth="1"/>
    <col min="8011" max="8011" width="7.5703125" style="7" bestFit="1" customWidth="1"/>
    <col min="8012" max="8012" width="9" style="7" bestFit="1" customWidth="1"/>
    <col min="8013" max="8192" width="11.42578125" style="7"/>
    <col min="8193" max="8193" width="31" style="7" customWidth="1"/>
    <col min="8194" max="8194" width="9" style="7" bestFit="1" customWidth="1"/>
    <col min="8195" max="8195" width="7.5703125" style="7" bestFit="1" customWidth="1"/>
    <col min="8196" max="8196" width="10.42578125" style="7" bestFit="1" customWidth="1"/>
    <col min="8197" max="8200" width="7.5703125" style="7" bestFit="1" customWidth="1"/>
    <col min="8201" max="8201" width="6.85546875" style="7" bestFit="1" customWidth="1"/>
    <col min="8202" max="8202" width="9" style="7" bestFit="1" customWidth="1"/>
    <col min="8203" max="8204" width="7.5703125" style="7" bestFit="1" customWidth="1"/>
    <col min="8205" max="8206" width="9" style="7" bestFit="1" customWidth="1"/>
    <col min="8207" max="8207" width="9" style="7" customWidth="1"/>
    <col min="8208" max="8208" width="7.5703125" style="7" bestFit="1" customWidth="1"/>
    <col min="8209" max="8210" width="7.5703125" style="7" customWidth="1"/>
    <col min="8211" max="8211" width="9" style="7" bestFit="1" customWidth="1"/>
    <col min="8212" max="8212" width="17.140625" style="7" customWidth="1"/>
    <col min="8213" max="8216" width="10.140625" style="7" customWidth="1"/>
    <col min="8217" max="8217" width="9" style="7" bestFit="1" customWidth="1"/>
    <col min="8218" max="8218" width="7.5703125" style="7" bestFit="1" customWidth="1"/>
    <col min="8219" max="8219" width="10.42578125" style="7" bestFit="1" customWidth="1"/>
    <col min="8220" max="8223" width="7.5703125" style="7" bestFit="1" customWidth="1"/>
    <col min="8224" max="8224" width="6.85546875" style="7" bestFit="1" customWidth="1"/>
    <col min="8225" max="8225" width="9" style="7" bestFit="1" customWidth="1"/>
    <col min="8226" max="8227" width="7.5703125" style="7" bestFit="1" customWidth="1"/>
    <col min="8228" max="8229" width="9" style="7" bestFit="1" customWidth="1"/>
    <col min="8230" max="8230" width="9" style="7" customWidth="1"/>
    <col min="8231" max="8231" width="7.5703125" style="7" bestFit="1" customWidth="1"/>
    <col min="8232" max="8232" width="9" style="7" bestFit="1" customWidth="1"/>
    <col min="8233" max="8233" width="11.42578125" style="7"/>
    <col min="8234" max="8234" width="29.42578125" style="7" customWidth="1"/>
    <col min="8235" max="8235" width="9" style="7" bestFit="1" customWidth="1"/>
    <col min="8236" max="8236" width="7.5703125" style="7" bestFit="1" customWidth="1"/>
    <col min="8237" max="8237" width="10.42578125" style="7" bestFit="1" customWidth="1"/>
    <col min="8238" max="8241" width="7.5703125" style="7" bestFit="1" customWidth="1"/>
    <col min="8242" max="8242" width="6.85546875" style="7" bestFit="1" customWidth="1"/>
    <col min="8243" max="8243" width="9" style="7" bestFit="1" customWidth="1"/>
    <col min="8244" max="8245" width="7.5703125" style="7" bestFit="1" customWidth="1"/>
    <col min="8246" max="8247" width="9" style="7" bestFit="1" customWidth="1"/>
    <col min="8248" max="8248" width="9" style="7" customWidth="1"/>
    <col min="8249" max="8249" width="7.5703125" style="7" bestFit="1" customWidth="1"/>
    <col min="8250" max="8250" width="9" style="7" bestFit="1" customWidth="1"/>
    <col min="8251" max="8251" width="11.42578125" style="7"/>
    <col min="8252" max="8252" width="29.42578125" style="7" customWidth="1"/>
    <col min="8253" max="8253" width="9" style="7" bestFit="1" customWidth="1"/>
    <col min="8254" max="8254" width="7.5703125" style="7" bestFit="1" customWidth="1"/>
    <col min="8255" max="8255" width="10.42578125" style="7" bestFit="1" customWidth="1"/>
    <col min="8256" max="8259" width="7.5703125" style="7" bestFit="1" customWidth="1"/>
    <col min="8260" max="8260" width="6.85546875" style="7" bestFit="1" customWidth="1"/>
    <col min="8261" max="8261" width="9" style="7" bestFit="1" customWidth="1"/>
    <col min="8262" max="8263" width="7.5703125" style="7" bestFit="1" customWidth="1"/>
    <col min="8264" max="8265" width="9" style="7" bestFit="1" customWidth="1"/>
    <col min="8266" max="8266" width="9" style="7" customWidth="1"/>
    <col min="8267" max="8267" width="7.5703125" style="7" bestFit="1" customWidth="1"/>
    <col min="8268" max="8268" width="9" style="7" bestFit="1" customWidth="1"/>
    <col min="8269" max="8448" width="11.42578125" style="7"/>
    <col min="8449" max="8449" width="31" style="7" customWidth="1"/>
    <col min="8450" max="8450" width="9" style="7" bestFit="1" customWidth="1"/>
    <col min="8451" max="8451" width="7.5703125" style="7" bestFit="1" customWidth="1"/>
    <col min="8452" max="8452" width="10.42578125" style="7" bestFit="1" customWidth="1"/>
    <col min="8453" max="8456" width="7.5703125" style="7" bestFit="1" customWidth="1"/>
    <col min="8457" max="8457" width="6.85546875" style="7" bestFit="1" customWidth="1"/>
    <col min="8458" max="8458" width="9" style="7" bestFit="1" customWidth="1"/>
    <col min="8459" max="8460" width="7.5703125" style="7" bestFit="1" customWidth="1"/>
    <col min="8461" max="8462" width="9" style="7" bestFit="1" customWidth="1"/>
    <col min="8463" max="8463" width="9" style="7" customWidth="1"/>
    <col min="8464" max="8464" width="7.5703125" style="7" bestFit="1" customWidth="1"/>
    <col min="8465" max="8466" width="7.5703125" style="7" customWidth="1"/>
    <col min="8467" max="8467" width="9" style="7" bestFit="1" customWidth="1"/>
    <col min="8468" max="8468" width="17.140625" style="7" customWidth="1"/>
    <col min="8469" max="8472" width="10.140625" style="7" customWidth="1"/>
    <col min="8473" max="8473" width="9" style="7" bestFit="1" customWidth="1"/>
    <col min="8474" max="8474" width="7.5703125" style="7" bestFit="1" customWidth="1"/>
    <col min="8475" max="8475" width="10.42578125" style="7" bestFit="1" customWidth="1"/>
    <col min="8476" max="8479" width="7.5703125" style="7" bestFit="1" customWidth="1"/>
    <col min="8480" max="8480" width="6.85546875" style="7" bestFit="1" customWidth="1"/>
    <col min="8481" max="8481" width="9" style="7" bestFit="1" customWidth="1"/>
    <col min="8482" max="8483" width="7.5703125" style="7" bestFit="1" customWidth="1"/>
    <col min="8484" max="8485" width="9" style="7" bestFit="1" customWidth="1"/>
    <col min="8486" max="8486" width="9" style="7" customWidth="1"/>
    <col min="8487" max="8487" width="7.5703125" style="7" bestFit="1" customWidth="1"/>
    <col min="8488" max="8488" width="9" style="7" bestFit="1" customWidth="1"/>
    <col min="8489" max="8489" width="11.42578125" style="7"/>
    <col min="8490" max="8490" width="29.42578125" style="7" customWidth="1"/>
    <col min="8491" max="8491" width="9" style="7" bestFit="1" customWidth="1"/>
    <col min="8492" max="8492" width="7.5703125" style="7" bestFit="1" customWidth="1"/>
    <col min="8493" max="8493" width="10.42578125" style="7" bestFit="1" customWidth="1"/>
    <col min="8494" max="8497" width="7.5703125" style="7" bestFit="1" customWidth="1"/>
    <col min="8498" max="8498" width="6.85546875" style="7" bestFit="1" customWidth="1"/>
    <col min="8499" max="8499" width="9" style="7" bestFit="1" customWidth="1"/>
    <col min="8500" max="8501" width="7.5703125" style="7" bestFit="1" customWidth="1"/>
    <col min="8502" max="8503" width="9" style="7" bestFit="1" customWidth="1"/>
    <col min="8504" max="8504" width="9" style="7" customWidth="1"/>
    <col min="8505" max="8505" width="7.5703125" style="7" bestFit="1" customWidth="1"/>
    <col min="8506" max="8506" width="9" style="7" bestFit="1" customWidth="1"/>
    <col min="8507" max="8507" width="11.42578125" style="7"/>
    <col min="8508" max="8508" width="29.42578125" style="7" customWidth="1"/>
    <col min="8509" max="8509" width="9" style="7" bestFit="1" customWidth="1"/>
    <col min="8510" max="8510" width="7.5703125" style="7" bestFit="1" customWidth="1"/>
    <col min="8511" max="8511" width="10.42578125" style="7" bestFit="1" customWidth="1"/>
    <col min="8512" max="8515" width="7.5703125" style="7" bestFit="1" customWidth="1"/>
    <col min="8516" max="8516" width="6.85546875" style="7" bestFit="1" customWidth="1"/>
    <col min="8517" max="8517" width="9" style="7" bestFit="1" customWidth="1"/>
    <col min="8518" max="8519" width="7.5703125" style="7" bestFit="1" customWidth="1"/>
    <col min="8520" max="8521" width="9" style="7" bestFit="1" customWidth="1"/>
    <col min="8522" max="8522" width="9" style="7" customWidth="1"/>
    <col min="8523" max="8523" width="7.5703125" style="7" bestFit="1" customWidth="1"/>
    <col min="8524" max="8524" width="9" style="7" bestFit="1" customWidth="1"/>
    <col min="8525" max="8704" width="11.42578125" style="7"/>
    <col min="8705" max="8705" width="31" style="7" customWidth="1"/>
    <col min="8706" max="8706" width="9" style="7" bestFit="1" customWidth="1"/>
    <col min="8707" max="8707" width="7.5703125" style="7" bestFit="1" customWidth="1"/>
    <col min="8708" max="8708" width="10.42578125" style="7" bestFit="1" customWidth="1"/>
    <col min="8709" max="8712" width="7.5703125" style="7" bestFit="1" customWidth="1"/>
    <col min="8713" max="8713" width="6.85546875" style="7" bestFit="1" customWidth="1"/>
    <col min="8714" max="8714" width="9" style="7" bestFit="1" customWidth="1"/>
    <col min="8715" max="8716" width="7.5703125" style="7" bestFit="1" customWidth="1"/>
    <col min="8717" max="8718" width="9" style="7" bestFit="1" customWidth="1"/>
    <col min="8719" max="8719" width="9" style="7" customWidth="1"/>
    <col min="8720" max="8720" width="7.5703125" style="7" bestFit="1" customWidth="1"/>
    <col min="8721" max="8722" width="7.5703125" style="7" customWidth="1"/>
    <col min="8723" max="8723" width="9" style="7" bestFit="1" customWidth="1"/>
    <col min="8724" max="8724" width="17.140625" style="7" customWidth="1"/>
    <col min="8725" max="8728" width="10.140625" style="7" customWidth="1"/>
    <col min="8729" max="8729" width="9" style="7" bestFit="1" customWidth="1"/>
    <col min="8730" max="8730" width="7.5703125" style="7" bestFit="1" customWidth="1"/>
    <col min="8731" max="8731" width="10.42578125" style="7" bestFit="1" customWidth="1"/>
    <col min="8732" max="8735" width="7.5703125" style="7" bestFit="1" customWidth="1"/>
    <col min="8736" max="8736" width="6.85546875" style="7" bestFit="1" customWidth="1"/>
    <col min="8737" max="8737" width="9" style="7" bestFit="1" customWidth="1"/>
    <col min="8738" max="8739" width="7.5703125" style="7" bestFit="1" customWidth="1"/>
    <col min="8740" max="8741" width="9" style="7" bestFit="1" customWidth="1"/>
    <col min="8742" max="8742" width="9" style="7" customWidth="1"/>
    <col min="8743" max="8743" width="7.5703125" style="7" bestFit="1" customWidth="1"/>
    <col min="8744" max="8744" width="9" style="7" bestFit="1" customWidth="1"/>
    <col min="8745" max="8745" width="11.42578125" style="7"/>
    <col min="8746" max="8746" width="29.42578125" style="7" customWidth="1"/>
    <col min="8747" max="8747" width="9" style="7" bestFit="1" customWidth="1"/>
    <col min="8748" max="8748" width="7.5703125" style="7" bestFit="1" customWidth="1"/>
    <col min="8749" max="8749" width="10.42578125" style="7" bestFit="1" customWidth="1"/>
    <col min="8750" max="8753" width="7.5703125" style="7" bestFit="1" customWidth="1"/>
    <col min="8754" max="8754" width="6.85546875" style="7" bestFit="1" customWidth="1"/>
    <col min="8755" max="8755" width="9" style="7" bestFit="1" customWidth="1"/>
    <col min="8756" max="8757" width="7.5703125" style="7" bestFit="1" customWidth="1"/>
    <col min="8758" max="8759" width="9" style="7" bestFit="1" customWidth="1"/>
    <col min="8760" max="8760" width="9" style="7" customWidth="1"/>
    <col min="8761" max="8761" width="7.5703125" style="7" bestFit="1" customWidth="1"/>
    <col min="8762" max="8762" width="9" style="7" bestFit="1" customWidth="1"/>
    <col min="8763" max="8763" width="11.42578125" style="7"/>
    <col min="8764" max="8764" width="29.42578125" style="7" customWidth="1"/>
    <col min="8765" max="8765" width="9" style="7" bestFit="1" customWidth="1"/>
    <col min="8766" max="8766" width="7.5703125" style="7" bestFit="1" customWidth="1"/>
    <col min="8767" max="8767" width="10.42578125" style="7" bestFit="1" customWidth="1"/>
    <col min="8768" max="8771" width="7.5703125" style="7" bestFit="1" customWidth="1"/>
    <col min="8772" max="8772" width="6.85546875" style="7" bestFit="1" customWidth="1"/>
    <col min="8773" max="8773" width="9" style="7" bestFit="1" customWidth="1"/>
    <col min="8774" max="8775" width="7.5703125" style="7" bestFit="1" customWidth="1"/>
    <col min="8776" max="8777" width="9" style="7" bestFit="1" customWidth="1"/>
    <col min="8778" max="8778" width="9" style="7" customWidth="1"/>
    <col min="8779" max="8779" width="7.5703125" style="7" bestFit="1" customWidth="1"/>
    <col min="8780" max="8780" width="9" style="7" bestFit="1" customWidth="1"/>
    <col min="8781" max="8960" width="11.42578125" style="7"/>
    <col min="8961" max="8961" width="31" style="7" customWidth="1"/>
    <col min="8962" max="8962" width="9" style="7" bestFit="1" customWidth="1"/>
    <col min="8963" max="8963" width="7.5703125" style="7" bestFit="1" customWidth="1"/>
    <col min="8964" max="8964" width="10.42578125" style="7" bestFit="1" customWidth="1"/>
    <col min="8965" max="8968" width="7.5703125" style="7" bestFit="1" customWidth="1"/>
    <col min="8969" max="8969" width="6.85546875" style="7" bestFit="1" customWidth="1"/>
    <col min="8970" max="8970" width="9" style="7" bestFit="1" customWidth="1"/>
    <col min="8971" max="8972" width="7.5703125" style="7" bestFit="1" customWidth="1"/>
    <col min="8973" max="8974" width="9" style="7" bestFit="1" customWidth="1"/>
    <col min="8975" max="8975" width="9" style="7" customWidth="1"/>
    <col min="8976" max="8976" width="7.5703125" style="7" bestFit="1" customWidth="1"/>
    <col min="8977" max="8978" width="7.5703125" style="7" customWidth="1"/>
    <col min="8979" max="8979" width="9" style="7" bestFit="1" customWidth="1"/>
    <col min="8980" max="8980" width="17.140625" style="7" customWidth="1"/>
    <col min="8981" max="8984" width="10.140625" style="7" customWidth="1"/>
    <col min="8985" max="8985" width="9" style="7" bestFit="1" customWidth="1"/>
    <col min="8986" max="8986" width="7.5703125" style="7" bestFit="1" customWidth="1"/>
    <col min="8987" max="8987" width="10.42578125" style="7" bestFit="1" customWidth="1"/>
    <col min="8988" max="8991" width="7.5703125" style="7" bestFit="1" customWidth="1"/>
    <col min="8992" max="8992" width="6.85546875" style="7" bestFit="1" customWidth="1"/>
    <col min="8993" max="8993" width="9" style="7" bestFit="1" customWidth="1"/>
    <col min="8994" max="8995" width="7.5703125" style="7" bestFit="1" customWidth="1"/>
    <col min="8996" max="8997" width="9" style="7" bestFit="1" customWidth="1"/>
    <col min="8998" max="8998" width="9" style="7" customWidth="1"/>
    <col min="8999" max="8999" width="7.5703125" style="7" bestFit="1" customWidth="1"/>
    <col min="9000" max="9000" width="9" style="7" bestFit="1" customWidth="1"/>
    <col min="9001" max="9001" width="11.42578125" style="7"/>
    <col min="9002" max="9002" width="29.42578125" style="7" customWidth="1"/>
    <col min="9003" max="9003" width="9" style="7" bestFit="1" customWidth="1"/>
    <col min="9004" max="9004" width="7.5703125" style="7" bestFit="1" customWidth="1"/>
    <col min="9005" max="9005" width="10.42578125" style="7" bestFit="1" customWidth="1"/>
    <col min="9006" max="9009" width="7.5703125" style="7" bestFit="1" customWidth="1"/>
    <col min="9010" max="9010" width="6.85546875" style="7" bestFit="1" customWidth="1"/>
    <col min="9011" max="9011" width="9" style="7" bestFit="1" customWidth="1"/>
    <col min="9012" max="9013" width="7.5703125" style="7" bestFit="1" customWidth="1"/>
    <col min="9014" max="9015" width="9" style="7" bestFit="1" customWidth="1"/>
    <col min="9016" max="9016" width="9" style="7" customWidth="1"/>
    <col min="9017" max="9017" width="7.5703125" style="7" bestFit="1" customWidth="1"/>
    <col min="9018" max="9018" width="9" style="7" bestFit="1" customWidth="1"/>
    <col min="9019" max="9019" width="11.42578125" style="7"/>
    <col min="9020" max="9020" width="29.42578125" style="7" customWidth="1"/>
    <col min="9021" max="9021" width="9" style="7" bestFit="1" customWidth="1"/>
    <col min="9022" max="9022" width="7.5703125" style="7" bestFit="1" customWidth="1"/>
    <col min="9023" max="9023" width="10.42578125" style="7" bestFit="1" customWidth="1"/>
    <col min="9024" max="9027" width="7.5703125" style="7" bestFit="1" customWidth="1"/>
    <col min="9028" max="9028" width="6.85546875" style="7" bestFit="1" customWidth="1"/>
    <col min="9029" max="9029" width="9" style="7" bestFit="1" customWidth="1"/>
    <col min="9030" max="9031" width="7.5703125" style="7" bestFit="1" customWidth="1"/>
    <col min="9032" max="9033" width="9" style="7" bestFit="1" customWidth="1"/>
    <col min="9034" max="9034" width="9" style="7" customWidth="1"/>
    <col min="9035" max="9035" width="7.5703125" style="7" bestFit="1" customWidth="1"/>
    <col min="9036" max="9036" width="9" style="7" bestFit="1" customWidth="1"/>
    <col min="9037" max="9216" width="11.42578125" style="7"/>
    <col min="9217" max="9217" width="31" style="7" customWidth="1"/>
    <col min="9218" max="9218" width="9" style="7" bestFit="1" customWidth="1"/>
    <col min="9219" max="9219" width="7.5703125" style="7" bestFit="1" customWidth="1"/>
    <col min="9220" max="9220" width="10.42578125" style="7" bestFit="1" customWidth="1"/>
    <col min="9221" max="9224" width="7.5703125" style="7" bestFit="1" customWidth="1"/>
    <col min="9225" max="9225" width="6.85546875" style="7" bestFit="1" customWidth="1"/>
    <col min="9226" max="9226" width="9" style="7" bestFit="1" customWidth="1"/>
    <col min="9227" max="9228" width="7.5703125" style="7" bestFit="1" customWidth="1"/>
    <col min="9229" max="9230" width="9" style="7" bestFit="1" customWidth="1"/>
    <col min="9231" max="9231" width="9" style="7" customWidth="1"/>
    <col min="9232" max="9232" width="7.5703125" style="7" bestFit="1" customWidth="1"/>
    <col min="9233" max="9234" width="7.5703125" style="7" customWidth="1"/>
    <col min="9235" max="9235" width="9" style="7" bestFit="1" customWidth="1"/>
    <col min="9236" max="9236" width="17.140625" style="7" customWidth="1"/>
    <col min="9237" max="9240" width="10.140625" style="7" customWidth="1"/>
    <col min="9241" max="9241" width="9" style="7" bestFit="1" customWidth="1"/>
    <col min="9242" max="9242" width="7.5703125" style="7" bestFit="1" customWidth="1"/>
    <col min="9243" max="9243" width="10.42578125" style="7" bestFit="1" customWidth="1"/>
    <col min="9244" max="9247" width="7.5703125" style="7" bestFit="1" customWidth="1"/>
    <col min="9248" max="9248" width="6.85546875" style="7" bestFit="1" customWidth="1"/>
    <col min="9249" max="9249" width="9" style="7" bestFit="1" customWidth="1"/>
    <col min="9250" max="9251" width="7.5703125" style="7" bestFit="1" customWidth="1"/>
    <col min="9252" max="9253" width="9" style="7" bestFit="1" customWidth="1"/>
    <col min="9254" max="9254" width="9" style="7" customWidth="1"/>
    <col min="9255" max="9255" width="7.5703125" style="7" bestFit="1" customWidth="1"/>
    <col min="9256" max="9256" width="9" style="7" bestFit="1" customWidth="1"/>
    <col min="9257" max="9257" width="11.42578125" style="7"/>
    <col min="9258" max="9258" width="29.42578125" style="7" customWidth="1"/>
    <col min="9259" max="9259" width="9" style="7" bestFit="1" customWidth="1"/>
    <col min="9260" max="9260" width="7.5703125" style="7" bestFit="1" customWidth="1"/>
    <col min="9261" max="9261" width="10.42578125" style="7" bestFit="1" customWidth="1"/>
    <col min="9262" max="9265" width="7.5703125" style="7" bestFit="1" customWidth="1"/>
    <col min="9266" max="9266" width="6.85546875" style="7" bestFit="1" customWidth="1"/>
    <col min="9267" max="9267" width="9" style="7" bestFit="1" customWidth="1"/>
    <col min="9268" max="9269" width="7.5703125" style="7" bestFit="1" customWidth="1"/>
    <col min="9270" max="9271" width="9" style="7" bestFit="1" customWidth="1"/>
    <col min="9272" max="9272" width="9" style="7" customWidth="1"/>
    <col min="9273" max="9273" width="7.5703125" style="7" bestFit="1" customWidth="1"/>
    <col min="9274" max="9274" width="9" style="7" bestFit="1" customWidth="1"/>
    <col min="9275" max="9275" width="11.42578125" style="7"/>
    <col min="9276" max="9276" width="29.42578125" style="7" customWidth="1"/>
    <col min="9277" max="9277" width="9" style="7" bestFit="1" customWidth="1"/>
    <col min="9278" max="9278" width="7.5703125" style="7" bestFit="1" customWidth="1"/>
    <col min="9279" max="9279" width="10.42578125" style="7" bestFit="1" customWidth="1"/>
    <col min="9280" max="9283" width="7.5703125" style="7" bestFit="1" customWidth="1"/>
    <col min="9284" max="9284" width="6.85546875" style="7" bestFit="1" customWidth="1"/>
    <col min="9285" max="9285" width="9" style="7" bestFit="1" customWidth="1"/>
    <col min="9286" max="9287" width="7.5703125" style="7" bestFit="1" customWidth="1"/>
    <col min="9288" max="9289" width="9" style="7" bestFit="1" customWidth="1"/>
    <col min="9290" max="9290" width="9" style="7" customWidth="1"/>
    <col min="9291" max="9291" width="7.5703125" style="7" bestFit="1" customWidth="1"/>
    <col min="9292" max="9292" width="9" style="7" bestFit="1" customWidth="1"/>
    <col min="9293" max="9472" width="11.42578125" style="7"/>
    <col min="9473" max="9473" width="31" style="7" customWidth="1"/>
    <col min="9474" max="9474" width="9" style="7" bestFit="1" customWidth="1"/>
    <col min="9475" max="9475" width="7.5703125" style="7" bestFit="1" customWidth="1"/>
    <col min="9476" max="9476" width="10.42578125" style="7" bestFit="1" customWidth="1"/>
    <col min="9477" max="9480" width="7.5703125" style="7" bestFit="1" customWidth="1"/>
    <col min="9481" max="9481" width="6.85546875" style="7" bestFit="1" customWidth="1"/>
    <col min="9482" max="9482" width="9" style="7" bestFit="1" customWidth="1"/>
    <col min="9483" max="9484" width="7.5703125" style="7" bestFit="1" customWidth="1"/>
    <col min="9485" max="9486" width="9" style="7" bestFit="1" customWidth="1"/>
    <col min="9487" max="9487" width="9" style="7" customWidth="1"/>
    <col min="9488" max="9488" width="7.5703125" style="7" bestFit="1" customWidth="1"/>
    <col min="9489" max="9490" width="7.5703125" style="7" customWidth="1"/>
    <col min="9491" max="9491" width="9" style="7" bestFit="1" customWidth="1"/>
    <col min="9492" max="9492" width="17.140625" style="7" customWidth="1"/>
    <col min="9493" max="9496" width="10.140625" style="7" customWidth="1"/>
    <col min="9497" max="9497" width="9" style="7" bestFit="1" customWidth="1"/>
    <col min="9498" max="9498" width="7.5703125" style="7" bestFit="1" customWidth="1"/>
    <col min="9499" max="9499" width="10.42578125" style="7" bestFit="1" customWidth="1"/>
    <col min="9500" max="9503" width="7.5703125" style="7" bestFit="1" customWidth="1"/>
    <col min="9504" max="9504" width="6.85546875" style="7" bestFit="1" customWidth="1"/>
    <col min="9505" max="9505" width="9" style="7" bestFit="1" customWidth="1"/>
    <col min="9506" max="9507" width="7.5703125" style="7" bestFit="1" customWidth="1"/>
    <col min="9508" max="9509" width="9" style="7" bestFit="1" customWidth="1"/>
    <col min="9510" max="9510" width="9" style="7" customWidth="1"/>
    <col min="9511" max="9511" width="7.5703125" style="7" bestFit="1" customWidth="1"/>
    <col min="9512" max="9512" width="9" style="7" bestFit="1" customWidth="1"/>
    <col min="9513" max="9513" width="11.42578125" style="7"/>
    <col min="9514" max="9514" width="29.42578125" style="7" customWidth="1"/>
    <col min="9515" max="9515" width="9" style="7" bestFit="1" customWidth="1"/>
    <col min="9516" max="9516" width="7.5703125" style="7" bestFit="1" customWidth="1"/>
    <col min="9517" max="9517" width="10.42578125" style="7" bestFit="1" customWidth="1"/>
    <col min="9518" max="9521" width="7.5703125" style="7" bestFit="1" customWidth="1"/>
    <col min="9522" max="9522" width="6.85546875" style="7" bestFit="1" customWidth="1"/>
    <col min="9523" max="9523" width="9" style="7" bestFit="1" customWidth="1"/>
    <col min="9524" max="9525" width="7.5703125" style="7" bestFit="1" customWidth="1"/>
    <col min="9526" max="9527" width="9" style="7" bestFit="1" customWidth="1"/>
    <col min="9528" max="9528" width="9" style="7" customWidth="1"/>
    <col min="9529" max="9529" width="7.5703125" style="7" bestFit="1" customWidth="1"/>
    <col min="9530" max="9530" width="9" style="7" bestFit="1" customWidth="1"/>
    <col min="9531" max="9531" width="11.42578125" style="7"/>
    <col min="9532" max="9532" width="29.42578125" style="7" customWidth="1"/>
    <col min="9533" max="9533" width="9" style="7" bestFit="1" customWidth="1"/>
    <col min="9534" max="9534" width="7.5703125" style="7" bestFit="1" customWidth="1"/>
    <col min="9535" max="9535" width="10.42578125" style="7" bestFit="1" customWidth="1"/>
    <col min="9536" max="9539" width="7.5703125" style="7" bestFit="1" customWidth="1"/>
    <col min="9540" max="9540" width="6.85546875" style="7" bestFit="1" customWidth="1"/>
    <col min="9541" max="9541" width="9" style="7" bestFit="1" customWidth="1"/>
    <col min="9542" max="9543" width="7.5703125" style="7" bestFit="1" customWidth="1"/>
    <col min="9544" max="9545" width="9" style="7" bestFit="1" customWidth="1"/>
    <col min="9546" max="9546" width="9" style="7" customWidth="1"/>
    <col min="9547" max="9547" width="7.5703125" style="7" bestFit="1" customWidth="1"/>
    <col min="9548" max="9548" width="9" style="7" bestFit="1" customWidth="1"/>
    <col min="9549" max="9728" width="11.42578125" style="7"/>
    <col min="9729" max="9729" width="31" style="7" customWidth="1"/>
    <col min="9730" max="9730" width="9" style="7" bestFit="1" customWidth="1"/>
    <col min="9731" max="9731" width="7.5703125" style="7" bestFit="1" customWidth="1"/>
    <col min="9732" max="9732" width="10.42578125" style="7" bestFit="1" customWidth="1"/>
    <col min="9733" max="9736" width="7.5703125" style="7" bestFit="1" customWidth="1"/>
    <col min="9737" max="9737" width="6.85546875" style="7" bestFit="1" customWidth="1"/>
    <col min="9738" max="9738" width="9" style="7" bestFit="1" customWidth="1"/>
    <col min="9739" max="9740" width="7.5703125" style="7" bestFit="1" customWidth="1"/>
    <col min="9741" max="9742" width="9" style="7" bestFit="1" customWidth="1"/>
    <col min="9743" max="9743" width="9" style="7" customWidth="1"/>
    <col min="9744" max="9744" width="7.5703125" style="7" bestFit="1" customWidth="1"/>
    <col min="9745" max="9746" width="7.5703125" style="7" customWidth="1"/>
    <col min="9747" max="9747" width="9" style="7" bestFit="1" customWidth="1"/>
    <col min="9748" max="9748" width="17.140625" style="7" customWidth="1"/>
    <col min="9749" max="9752" width="10.140625" style="7" customWidth="1"/>
    <col min="9753" max="9753" width="9" style="7" bestFit="1" customWidth="1"/>
    <col min="9754" max="9754" width="7.5703125" style="7" bestFit="1" customWidth="1"/>
    <col min="9755" max="9755" width="10.42578125" style="7" bestFit="1" customWidth="1"/>
    <col min="9756" max="9759" width="7.5703125" style="7" bestFit="1" customWidth="1"/>
    <col min="9760" max="9760" width="6.85546875" style="7" bestFit="1" customWidth="1"/>
    <col min="9761" max="9761" width="9" style="7" bestFit="1" customWidth="1"/>
    <col min="9762" max="9763" width="7.5703125" style="7" bestFit="1" customWidth="1"/>
    <col min="9764" max="9765" width="9" style="7" bestFit="1" customWidth="1"/>
    <col min="9766" max="9766" width="9" style="7" customWidth="1"/>
    <col min="9767" max="9767" width="7.5703125" style="7" bestFit="1" customWidth="1"/>
    <col min="9768" max="9768" width="9" style="7" bestFit="1" customWidth="1"/>
    <col min="9769" max="9769" width="11.42578125" style="7"/>
    <col min="9770" max="9770" width="29.42578125" style="7" customWidth="1"/>
    <col min="9771" max="9771" width="9" style="7" bestFit="1" customWidth="1"/>
    <col min="9772" max="9772" width="7.5703125" style="7" bestFit="1" customWidth="1"/>
    <col min="9773" max="9773" width="10.42578125" style="7" bestFit="1" customWidth="1"/>
    <col min="9774" max="9777" width="7.5703125" style="7" bestFit="1" customWidth="1"/>
    <col min="9778" max="9778" width="6.85546875" style="7" bestFit="1" customWidth="1"/>
    <col min="9779" max="9779" width="9" style="7" bestFit="1" customWidth="1"/>
    <col min="9780" max="9781" width="7.5703125" style="7" bestFit="1" customWidth="1"/>
    <col min="9782" max="9783" width="9" style="7" bestFit="1" customWidth="1"/>
    <col min="9784" max="9784" width="9" style="7" customWidth="1"/>
    <col min="9785" max="9785" width="7.5703125" style="7" bestFit="1" customWidth="1"/>
    <col min="9786" max="9786" width="9" style="7" bestFit="1" customWidth="1"/>
    <col min="9787" max="9787" width="11.42578125" style="7"/>
    <col min="9788" max="9788" width="29.42578125" style="7" customWidth="1"/>
    <col min="9789" max="9789" width="9" style="7" bestFit="1" customWidth="1"/>
    <col min="9790" max="9790" width="7.5703125" style="7" bestFit="1" customWidth="1"/>
    <col min="9791" max="9791" width="10.42578125" style="7" bestFit="1" customWidth="1"/>
    <col min="9792" max="9795" width="7.5703125" style="7" bestFit="1" customWidth="1"/>
    <col min="9796" max="9796" width="6.85546875" style="7" bestFit="1" customWidth="1"/>
    <col min="9797" max="9797" width="9" style="7" bestFit="1" customWidth="1"/>
    <col min="9798" max="9799" width="7.5703125" style="7" bestFit="1" customWidth="1"/>
    <col min="9800" max="9801" width="9" style="7" bestFit="1" customWidth="1"/>
    <col min="9802" max="9802" width="9" style="7" customWidth="1"/>
    <col min="9803" max="9803" width="7.5703125" style="7" bestFit="1" customWidth="1"/>
    <col min="9804" max="9804" width="9" style="7" bestFit="1" customWidth="1"/>
    <col min="9805" max="9984" width="11.42578125" style="7"/>
    <col min="9985" max="9985" width="31" style="7" customWidth="1"/>
    <col min="9986" max="9986" width="9" style="7" bestFit="1" customWidth="1"/>
    <col min="9987" max="9987" width="7.5703125" style="7" bestFit="1" customWidth="1"/>
    <col min="9988" max="9988" width="10.42578125" style="7" bestFit="1" customWidth="1"/>
    <col min="9989" max="9992" width="7.5703125" style="7" bestFit="1" customWidth="1"/>
    <col min="9993" max="9993" width="6.85546875" style="7" bestFit="1" customWidth="1"/>
    <col min="9994" max="9994" width="9" style="7" bestFit="1" customWidth="1"/>
    <col min="9995" max="9996" width="7.5703125" style="7" bestFit="1" customWidth="1"/>
    <col min="9997" max="9998" width="9" style="7" bestFit="1" customWidth="1"/>
    <col min="9999" max="9999" width="9" style="7" customWidth="1"/>
    <col min="10000" max="10000" width="7.5703125" style="7" bestFit="1" customWidth="1"/>
    <col min="10001" max="10002" width="7.5703125" style="7" customWidth="1"/>
    <col min="10003" max="10003" width="9" style="7" bestFit="1" customWidth="1"/>
    <col min="10004" max="10004" width="17.140625" style="7" customWidth="1"/>
    <col min="10005" max="10008" width="10.140625" style="7" customWidth="1"/>
    <col min="10009" max="10009" width="9" style="7" bestFit="1" customWidth="1"/>
    <col min="10010" max="10010" width="7.5703125" style="7" bestFit="1" customWidth="1"/>
    <col min="10011" max="10011" width="10.42578125" style="7" bestFit="1" customWidth="1"/>
    <col min="10012" max="10015" width="7.5703125" style="7" bestFit="1" customWidth="1"/>
    <col min="10016" max="10016" width="6.85546875" style="7" bestFit="1" customWidth="1"/>
    <col min="10017" max="10017" width="9" style="7" bestFit="1" customWidth="1"/>
    <col min="10018" max="10019" width="7.5703125" style="7" bestFit="1" customWidth="1"/>
    <col min="10020" max="10021" width="9" style="7" bestFit="1" customWidth="1"/>
    <col min="10022" max="10022" width="9" style="7" customWidth="1"/>
    <col min="10023" max="10023" width="7.5703125" style="7" bestFit="1" customWidth="1"/>
    <col min="10024" max="10024" width="9" style="7" bestFit="1" customWidth="1"/>
    <col min="10025" max="10025" width="11.42578125" style="7"/>
    <col min="10026" max="10026" width="29.42578125" style="7" customWidth="1"/>
    <col min="10027" max="10027" width="9" style="7" bestFit="1" customWidth="1"/>
    <col min="10028" max="10028" width="7.5703125" style="7" bestFit="1" customWidth="1"/>
    <col min="10029" max="10029" width="10.42578125" style="7" bestFit="1" customWidth="1"/>
    <col min="10030" max="10033" width="7.5703125" style="7" bestFit="1" customWidth="1"/>
    <col min="10034" max="10034" width="6.85546875" style="7" bestFit="1" customWidth="1"/>
    <col min="10035" max="10035" width="9" style="7" bestFit="1" customWidth="1"/>
    <col min="10036" max="10037" width="7.5703125" style="7" bestFit="1" customWidth="1"/>
    <col min="10038" max="10039" width="9" style="7" bestFit="1" customWidth="1"/>
    <col min="10040" max="10040" width="9" style="7" customWidth="1"/>
    <col min="10041" max="10041" width="7.5703125" style="7" bestFit="1" customWidth="1"/>
    <col min="10042" max="10042" width="9" style="7" bestFit="1" customWidth="1"/>
    <col min="10043" max="10043" width="11.42578125" style="7"/>
    <col min="10044" max="10044" width="29.42578125" style="7" customWidth="1"/>
    <col min="10045" max="10045" width="9" style="7" bestFit="1" customWidth="1"/>
    <col min="10046" max="10046" width="7.5703125" style="7" bestFit="1" customWidth="1"/>
    <col min="10047" max="10047" width="10.42578125" style="7" bestFit="1" customWidth="1"/>
    <col min="10048" max="10051" width="7.5703125" style="7" bestFit="1" customWidth="1"/>
    <col min="10052" max="10052" width="6.85546875" style="7" bestFit="1" customWidth="1"/>
    <col min="10053" max="10053" width="9" style="7" bestFit="1" customWidth="1"/>
    <col min="10054" max="10055" width="7.5703125" style="7" bestFit="1" customWidth="1"/>
    <col min="10056" max="10057" width="9" style="7" bestFit="1" customWidth="1"/>
    <col min="10058" max="10058" width="9" style="7" customWidth="1"/>
    <col min="10059" max="10059" width="7.5703125" style="7" bestFit="1" customWidth="1"/>
    <col min="10060" max="10060" width="9" style="7" bestFit="1" customWidth="1"/>
    <col min="10061" max="10240" width="11.42578125" style="7"/>
    <col min="10241" max="10241" width="31" style="7" customWidth="1"/>
    <col min="10242" max="10242" width="9" style="7" bestFit="1" customWidth="1"/>
    <col min="10243" max="10243" width="7.5703125" style="7" bestFit="1" customWidth="1"/>
    <col min="10244" max="10244" width="10.42578125" style="7" bestFit="1" customWidth="1"/>
    <col min="10245" max="10248" width="7.5703125" style="7" bestFit="1" customWidth="1"/>
    <col min="10249" max="10249" width="6.85546875" style="7" bestFit="1" customWidth="1"/>
    <col min="10250" max="10250" width="9" style="7" bestFit="1" customWidth="1"/>
    <col min="10251" max="10252" width="7.5703125" style="7" bestFit="1" customWidth="1"/>
    <col min="10253" max="10254" width="9" style="7" bestFit="1" customWidth="1"/>
    <col min="10255" max="10255" width="9" style="7" customWidth="1"/>
    <col min="10256" max="10256" width="7.5703125" style="7" bestFit="1" customWidth="1"/>
    <col min="10257" max="10258" width="7.5703125" style="7" customWidth="1"/>
    <col min="10259" max="10259" width="9" style="7" bestFit="1" customWidth="1"/>
    <col min="10260" max="10260" width="17.140625" style="7" customWidth="1"/>
    <col min="10261" max="10264" width="10.140625" style="7" customWidth="1"/>
    <col min="10265" max="10265" width="9" style="7" bestFit="1" customWidth="1"/>
    <col min="10266" max="10266" width="7.5703125" style="7" bestFit="1" customWidth="1"/>
    <col min="10267" max="10267" width="10.42578125" style="7" bestFit="1" customWidth="1"/>
    <col min="10268" max="10271" width="7.5703125" style="7" bestFit="1" customWidth="1"/>
    <col min="10272" max="10272" width="6.85546875" style="7" bestFit="1" customWidth="1"/>
    <col min="10273" max="10273" width="9" style="7" bestFit="1" customWidth="1"/>
    <col min="10274" max="10275" width="7.5703125" style="7" bestFit="1" customWidth="1"/>
    <col min="10276" max="10277" width="9" style="7" bestFit="1" customWidth="1"/>
    <col min="10278" max="10278" width="9" style="7" customWidth="1"/>
    <col min="10279" max="10279" width="7.5703125" style="7" bestFit="1" customWidth="1"/>
    <col min="10280" max="10280" width="9" style="7" bestFit="1" customWidth="1"/>
    <col min="10281" max="10281" width="11.42578125" style="7"/>
    <col min="10282" max="10282" width="29.42578125" style="7" customWidth="1"/>
    <col min="10283" max="10283" width="9" style="7" bestFit="1" customWidth="1"/>
    <col min="10284" max="10284" width="7.5703125" style="7" bestFit="1" customWidth="1"/>
    <col min="10285" max="10285" width="10.42578125" style="7" bestFit="1" customWidth="1"/>
    <col min="10286" max="10289" width="7.5703125" style="7" bestFit="1" customWidth="1"/>
    <col min="10290" max="10290" width="6.85546875" style="7" bestFit="1" customWidth="1"/>
    <col min="10291" max="10291" width="9" style="7" bestFit="1" customWidth="1"/>
    <col min="10292" max="10293" width="7.5703125" style="7" bestFit="1" customWidth="1"/>
    <col min="10294" max="10295" width="9" style="7" bestFit="1" customWidth="1"/>
    <col min="10296" max="10296" width="9" style="7" customWidth="1"/>
    <col min="10297" max="10297" width="7.5703125" style="7" bestFit="1" customWidth="1"/>
    <col min="10298" max="10298" width="9" style="7" bestFit="1" customWidth="1"/>
    <col min="10299" max="10299" width="11.42578125" style="7"/>
    <col min="10300" max="10300" width="29.42578125" style="7" customWidth="1"/>
    <col min="10301" max="10301" width="9" style="7" bestFit="1" customWidth="1"/>
    <col min="10302" max="10302" width="7.5703125" style="7" bestFit="1" customWidth="1"/>
    <col min="10303" max="10303" width="10.42578125" style="7" bestFit="1" customWidth="1"/>
    <col min="10304" max="10307" width="7.5703125" style="7" bestFit="1" customWidth="1"/>
    <col min="10308" max="10308" width="6.85546875" style="7" bestFit="1" customWidth="1"/>
    <col min="10309" max="10309" width="9" style="7" bestFit="1" customWidth="1"/>
    <col min="10310" max="10311" width="7.5703125" style="7" bestFit="1" customWidth="1"/>
    <col min="10312" max="10313" width="9" style="7" bestFit="1" customWidth="1"/>
    <col min="10314" max="10314" width="9" style="7" customWidth="1"/>
    <col min="10315" max="10315" width="7.5703125" style="7" bestFit="1" customWidth="1"/>
    <col min="10316" max="10316" width="9" style="7" bestFit="1" customWidth="1"/>
    <col min="10317" max="10496" width="11.42578125" style="7"/>
    <col min="10497" max="10497" width="31" style="7" customWidth="1"/>
    <col min="10498" max="10498" width="9" style="7" bestFit="1" customWidth="1"/>
    <col min="10499" max="10499" width="7.5703125" style="7" bestFit="1" customWidth="1"/>
    <col min="10500" max="10500" width="10.42578125" style="7" bestFit="1" customWidth="1"/>
    <col min="10501" max="10504" width="7.5703125" style="7" bestFit="1" customWidth="1"/>
    <col min="10505" max="10505" width="6.85546875" style="7" bestFit="1" customWidth="1"/>
    <col min="10506" max="10506" width="9" style="7" bestFit="1" customWidth="1"/>
    <col min="10507" max="10508" width="7.5703125" style="7" bestFit="1" customWidth="1"/>
    <col min="10509" max="10510" width="9" style="7" bestFit="1" customWidth="1"/>
    <col min="10511" max="10511" width="9" style="7" customWidth="1"/>
    <col min="10512" max="10512" width="7.5703125" style="7" bestFit="1" customWidth="1"/>
    <col min="10513" max="10514" width="7.5703125" style="7" customWidth="1"/>
    <col min="10515" max="10515" width="9" style="7" bestFit="1" customWidth="1"/>
    <col min="10516" max="10516" width="17.140625" style="7" customWidth="1"/>
    <col min="10517" max="10520" width="10.140625" style="7" customWidth="1"/>
    <col min="10521" max="10521" width="9" style="7" bestFit="1" customWidth="1"/>
    <col min="10522" max="10522" width="7.5703125" style="7" bestFit="1" customWidth="1"/>
    <col min="10523" max="10523" width="10.42578125" style="7" bestFit="1" customWidth="1"/>
    <col min="10524" max="10527" width="7.5703125" style="7" bestFit="1" customWidth="1"/>
    <col min="10528" max="10528" width="6.85546875" style="7" bestFit="1" customWidth="1"/>
    <col min="10529" max="10529" width="9" style="7" bestFit="1" customWidth="1"/>
    <col min="10530" max="10531" width="7.5703125" style="7" bestFit="1" customWidth="1"/>
    <col min="10532" max="10533" width="9" style="7" bestFit="1" customWidth="1"/>
    <col min="10534" max="10534" width="9" style="7" customWidth="1"/>
    <col min="10535" max="10535" width="7.5703125" style="7" bestFit="1" customWidth="1"/>
    <col min="10536" max="10536" width="9" style="7" bestFit="1" customWidth="1"/>
    <col min="10537" max="10537" width="11.42578125" style="7"/>
    <col min="10538" max="10538" width="29.42578125" style="7" customWidth="1"/>
    <col min="10539" max="10539" width="9" style="7" bestFit="1" customWidth="1"/>
    <col min="10540" max="10540" width="7.5703125" style="7" bestFit="1" customWidth="1"/>
    <col min="10541" max="10541" width="10.42578125" style="7" bestFit="1" customWidth="1"/>
    <col min="10542" max="10545" width="7.5703125" style="7" bestFit="1" customWidth="1"/>
    <col min="10546" max="10546" width="6.85546875" style="7" bestFit="1" customWidth="1"/>
    <col min="10547" max="10547" width="9" style="7" bestFit="1" customWidth="1"/>
    <col min="10548" max="10549" width="7.5703125" style="7" bestFit="1" customWidth="1"/>
    <col min="10550" max="10551" width="9" style="7" bestFit="1" customWidth="1"/>
    <col min="10552" max="10552" width="9" style="7" customWidth="1"/>
    <col min="10553" max="10553" width="7.5703125" style="7" bestFit="1" customWidth="1"/>
    <col min="10554" max="10554" width="9" style="7" bestFit="1" customWidth="1"/>
    <col min="10555" max="10555" width="11.42578125" style="7"/>
    <col min="10556" max="10556" width="29.42578125" style="7" customWidth="1"/>
    <col min="10557" max="10557" width="9" style="7" bestFit="1" customWidth="1"/>
    <col min="10558" max="10558" width="7.5703125" style="7" bestFit="1" customWidth="1"/>
    <col min="10559" max="10559" width="10.42578125" style="7" bestFit="1" customWidth="1"/>
    <col min="10560" max="10563" width="7.5703125" style="7" bestFit="1" customWidth="1"/>
    <col min="10564" max="10564" width="6.85546875" style="7" bestFit="1" customWidth="1"/>
    <col min="10565" max="10565" width="9" style="7" bestFit="1" customWidth="1"/>
    <col min="10566" max="10567" width="7.5703125" style="7" bestFit="1" customWidth="1"/>
    <col min="10568" max="10569" width="9" style="7" bestFit="1" customWidth="1"/>
    <col min="10570" max="10570" width="9" style="7" customWidth="1"/>
    <col min="10571" max="10571" width="7.5703125" style="7" bestFit="1" customWidth="1"/>
    <col min="10572" max="10572" width="9" style="7" bestFit="1" customWidth="1"/>
    <col min="10573" max="10752" width="11.42578125" style="7"/>
    <col min="10753" max="10753" width="31" style="7" customWidth="1"/>
    <col min="10754" max="10754" width="9" style="7" bestFit="1" customWidth="1"/>
    <col min="10755" max="10755" width="7.5703125" style="7" bestFit="1" customWidth="1"/>
    <col min="10756" max="10756" width="10.42578125" style="7" bestFit="1" customWidth="1"/>
    <col min="10757" max="10760" width="7.5703125" style="7" bestFit="1" customWidth="1"/>
    <col min="10761" max="10761" width="6.85546875" style="7" bestFit="1" customWidth="1"/>
    <col min="10762" max="10762" width="9" style="7" bestFit="1" customWidth="1"/>
    <col min="10763" max="10764" width="7.5703125" style="7" bestFit="1" customWidth="1"/>
    <col min="10765" max="10766" width="9" style="7" bestFit="1" customWidth="1"/>
    <col min="10767" max="10767" width="9" style="7" customWidth="1"/>
    <col min="10768" max="10768" width="7.5703125" style="7" bestFit="1" customWidth="1"/>
    <col min="10769" max="10770" width="7.5703125" style="7" customWidth="1"/>
    <col min="10771" max="10771" width="9" style="7" bestFit="1" customWidth="1"/>
    <col min="10772" max="10772" width="17.140625" style="7" customWidth="1"/>
    <col min="10773" max="10776" width="10.140625" style="7" customWidth="1"/>
    <col min="10777" max="10777" width="9" style="7" bestFit="1" customWidth="1"/>
    <col min="10778" max="10778" width="7.5703125" style="7" bestFit="1" customWidth="1"/>
    <col min="10779" max="10779" width="10.42578125" style="7" bestFit="1" customWidth="1"/>
    <col min="10780" max="10783" width="7.5703125" style="7" bestFit="1" customWidth="1"/>
    <col min="10784" max="10784" width="6.85546875" style="7" bestFit="1" customWidth="1"/>
    <col min="10785" max="10785" width="9" style="7" bestFit="1" customWidth="1"/>
    <col min="10786" max="10787" width="7.5703125" style="7" bestFit="1" customWidth="1"/>
    <col min="10788" max="10789" width="9" style="7" bestFit="1" customWidth="1"/>
    <col min="10790" max="10790" width="9" style="7" customWidth="1"/>
    <col min="10791" max="10791" width="7.5703125" style="7" bestFit="1" customWidth="1"/>
    <col min="10792" max="10792" width="9" style="7" bestFit="1" customWidth="1"/>
    <col min="10793" max="10793" width="11.42578125" style="7"/>
    <col min="10794" max="10794" width="29.42578125" style="7" customWidth="1"/>
    <col min="10795" max="10795" width="9" style="7" bestFit="1" customWidth="1"/>
    <col min="10796" max="10796" width="7.5703125" style="7" bestFit="1" customWidth="1"/>
    <col min="10797" max="10797" width="10.42578125" style="7" bestFit="1" customWidth="1"/>
    <col min="10798" max="10801" width="7.5703125" style="7" bestFit="1" customWidth="1"/>
    <col min="10802" max="10802" width="6.85546875" style="7" bestFit="1" customWidth="1"/>
    <col min="10803" max="10803" width="9" style="7" bestFit="1" customWidth="1"/>
    <col min="10804" max="10805" width="7.5703125" style="7" bestFit="1" customWidth="1"/>
    <col min="10806" max="10807" width="9" style="7" bestFit="1" customWidth="1"/>
    <col min="10808" max="10808" width="9" style="7" customWidth="1"/>
    <col min="10809" max="10809" width="7.5703125" style="7" bestFit="1" customWidth="1"/>
    <col min="10810" max="10810" width="9" style="7" bestFit="1" customWidth="1"/>
    <col min="10811" max="10811" width="11.42578125" style="7"/>
    <col min="10812" max="10812" width="29.42578125" style="7" customWidth="1"/>
    <col min="10813" max="10813" width="9" style="7" bestFit="1" customWidth="1"/>
    <col min="10814" max="10814" width="7.5703125" style="7" bestFit="1" customWidth="1"/>
    <col min="10815" max="10815" width="10.42578125" style="7" bestFit="1" customWidth="1"/>
    <col min="10816" max="10819" width="7.5703125" style="7" bestFit="1" customWidth="1"/>
    <col min="10820" max="10820" width="6.85546875" style="7" bestFit="1" customWidth="1"/>
    <col min="10821" max="10821" width="9" style="7" bestFit="1" customWidth="1"/>
    <col min="10822" max="10823" width="7.5703125" style="7" bestFit="1" customWidth="1"/>
    <col min="10824" max="10825" width="9" style="7" bestFit="1" customWidth="1"/>
    <col min="10826" max="10826" width="9" style="7" customWidth="1"/>
    <col min="10827" max="10827" width="7.5703125" style="7" bestFit="1" customWidth="1"/>
    <col min="10828" max="10828" width="9" style="7" bestFit="1" customWidth="1"/>
    <col min="10829" max="11008" width="11.42578125" style="7"/>
    <col min="11009" max="11009" width="31" style="7" customWidth="1"/>
    <col min="11010" max="11010" width="9" style="7" bestFit="1" customWidth="1"/>
    <col min="11011" max="11011" width="7.5703125" style="7" bestFit="1" customWidth="1"/>
    <col min="11012" max="11012" width="10.42578125" style="7" bestFit="1" customWidth="1"/>
    <col min="11013" max="11016" width="7.5703125" style="7" bestFit="1" customWidth="1"/>
    <col min="11017" max="11017" width="6.85546875" style="7" bestFit="1" customWidth="1"/>
    <col min="11018" max="11018" width="9" style="7" bestFit="1" customWidth="1"/>
    <col min="11019" max="11020" width="7.5703125" style="7" bestFit="1" customWidth="1"/>
    <col min="11021" max="11022" width="9" style="7" bestFit="1" customWidth="1"/>
    <col min="11023" max="11023" width="9" style="7" customWidth="1"/>
    <col min="11024" max="11024" width="7.5703125" style="7" bestFit="1" customWidth="1"/>
    <col min="11025" max="11026" width="7.5703125" style="7" customWidth="1"/>
    <col min="11027" max="11027" width="9" style="7" bestFit="1" customWidth="1"/>
    <col min="11028" max="11028" width="17.140625" style="7" customWidth="1"/>
    <col min="11029" max="11032" width="10.140625" style="7" customWidth="1"/>
    <col min="11033" max="11033" width="9" style="7" bestFit="1" customWidth="1"/>
    <col min="11034" max="11034" width="7.5703125" style="7" bestFit="1" customWidth="1"/>
    <col min="11035" max="11035" width="10.42578125" style="7" bestFit="1" customWidth="1"/>
    <col min="11036" max="11039" width="7.5703125" style="7" bestFit="1" customWidth="1"/>
    <col min="11040" max="11040" width="6.85546875" style="7" bestFit="1" customWidth="1"/>
    <col min="11041" max="11041" width="9" style="7" bestFit="1" customWidth="1"/>
    <col min="11042" max="11043" width="7.5703125" style="7" bestFit="1" customWidth="1"/>
    <col min="11044" max="11045" width="9" style="7" bestFit="1" customWidth="1"/>
    <col min="11046" max="11046" width="9" style="7" customWidth="1"/>
    <col min="11047" max="11047" width="7.5703125" style="7" bestFit="1" customWidth="1"/>
    <col min="11048" max="11048" width="9" style="7" bestFit="1" customWidth="1"/>
    <col min="11049" max="11049" width="11.42578125" style="7"/>
    <col min="11050" max="11050" width="29.42578125" style="7" customWidth="1"/>
    <col min="11051" max="11051" width="9" style="7" bestFit="1" customWidth="1"/>
    <col min="11052" max="11052" width="7.5703125" style="7" bestFit="1" customWidth="1"/>
    <col min="11053" max="11053" width="10.42578125" style="7" bestFit="1" customWidth="1"/>
    <col min="11054" max="11057" width="7.5703125" style="7" bestFit="1" customWidth="1"/>
    <col min="11058" max="11058" width="6.85546875" style="7" bestFit="1" customWidth="1"/>
    <col min="11059" max="11059" width="9" style="7" bestFit="1" customWidth="1"/>
    <col min="11060" max="11061" width="7.5703125" style="7" bestFit="1" customWidth="1"/>
    <col min="11062" max="11063" width="9" style="7" bestFit="1" customWidth="1"/>
    <col min="11064" max="11064" width="9" style="7" customWidth="1"/>
    <col min="11065" max="11065" width="7.5703125" style="7" bestFit="1" customWidth="1"/>
    <col min="11066" max="11066" width="9" style="7" bestFit="1" customWidth="1"/>
    <col min="11067" max="11067" width="11.42578125" style="7"/>
    <col min="11068" max="11068" width="29.42578125" style="7" customWidth="1"/>
    <col min="11069" max="11069" width="9" style="7" bestFit="1" customWidth="1"/>
    <col min="11070" max="11070" width="7.5703125" style="7" bestFit="1" customWidth="1"/>
    <col min="11071" max="11071" width="10.42578125" style="7" bestFit="1" customWidth="1"/>
    <col min="11072" max="11075" width="7.5703125" style="7" bestFit="1" customWidth="1"/>
    <col min="11076" max="11076" width="6.85546875" style="7" bestFit="1" customWidth="1"/>
    <col min="11077" max="11077" width="9" style="7" bestFit="1" customWidth="1"/>
    <col min="11078" max="11079" width="7.5703125" style="7" bestFit="1" customWidth="1"/>
    <col min="11080" max="11081" width="9" style="7" bestFit="1" customWidth="1"/>
    <col min="11082" max="11082" width="9" style="7" customWidth="1"/>
    <col min="11083" max="11083" width="7.5703125" style="7" bestFit="1" customWidth="1"/>
    <col min="11084" max="11084" width="9" style="7" bestFit="1" customWidth="1"/>
    <col min="11085" max="11264" width="11.42578125" style="7"/>
    <col min="11265" max="11265" width="31" style="7" customWidth="1"/>
    <col min="11266" max="11266" width="9" style="7" bestFit="1" customWidth="1"/>
    <col min="11267" max="11267" width="7.5703125" style="7" bestFit="1" customWidth="1"/>
    <col min="11268" max="11268" width="10.42578125" style="7" bestFit="1" customWidth="1"/>
    <col min="11269" max="11272" width="7.5703125" style="7" bestFit="1" customWidth="1"/>
    <col min="11273" max="11273" width="6.85546875" style="7" bestFit="1" customWidth="1"/>
    <col min="11274" max="11274" width="9" style="7" bestFit="1" customWidth="1"/>
    <col min="11275" max="11276" width="7.5703125" style="7" bestFit="1" customWidth="1"/>
    <col min="11277" max="11278" width="9" style="7" bestFit="1" customWidth="1"/>
    <col min="11279" max="11279" width="9" style="7" customWidth="1"/>
    <col min="11280" max="11280" width="7.5703125" style="7" bestFit="1" customWidth="1"/>
    <col min="11281" max="11282" width="7.5703125" style="7" customWidth="1"/>
    <col min="11283" max="11283" width="9" style="7" bestFit="1" customWidth="1"/>
    <col min="11284" max="11284" width="17.140625" style="7" customWidth="1"/>
    <col min="11285" max="11288" width="10.140625" style="7" customWidth="1"/>
    <col min="11289" max="11289" width="9" style="7" bestFit="1" customWidth="1"/>
    <col min="11290" max="11290" width="7.5703125" style="7" bestFit="1" customWidth="1"/>
    <col min="11291" max="11291" width="10.42578125" style="7" bestFit="1" customWidth="1"/>
    <col min="11292" max="11295" width="7.5703125" style="7" bestFit="1" customWidth="1"/>
    <col min="11296" max="11296" width="6.85546875" style="7" bestFit="1" customWidth="1"/>
    <col min="11297" max="11297" width="9" style="7" bestFit="1" customWidth="1"/>
    <col min="11298" max="11299" width="7.5703125" style="7" bestFit="1" customWidth="1"/>
    <col min="11300" max="11301" width="9" style="7" bestFit="1" customWidth="1"/>
    <col min="11302" max="11302" width="9" style="7" customWidth="1"/>
    <col min="11303" max="11303" width="7.5703125" style="7" bestFit="1" customWidth="1"/>
    <col min="11304" max="11304" width="9" style="7" bestFit="1" customWidth="1"/>
    <col min="11305" max="11305" width="11.42578125" style="7"/>
    <col min="11306" max="11306" width="29.42578125" style="7" customWidth="1"/>
    <col min="11307" max="11307" width="9" style="7" bestFit="1" customWidth="1"/>
    <col min="11308" max="11308" width="7.5703125" style="7" bestFit="1" customWidth="1"/>
    <col min="11309" max="11309" width="10.42578125" style="7" bestFit="1" customWidth="1"/>
    <col min="11310" max="11313" width="7.5703125" style="7" bestFit="1" customWidth="1"/>
    <col min="11314" max="11314" width="6.85546875" style="7" bestFit="1" customWidth="1"/>
    <col min="11315" max="11315" width="9" style="7" bestFit="1" customWidth="1"/>
    <col min="11316" max="11317" width="7.5703125" style="7" bestFit="1" customWidth="1"/>
    <col min="11318" max="11319" width="9" style="7" bestFit="1" customWidth="1"/>
    <col min="11320" max="11320" width="9" style="7" customWidth="1"/>
    <col min="11321" max="11321" width="7.5703125" style="7" bestFit="1" customWidth="1"/>
    <col min="11322" max="11322" width="9" style="7" bestFit="1" customWidth="1"/>
    <col min="11323" max="11323" width="11.42578125" style="7"/>
    <col min="11324" max="11324" width="29.42578125" style="7" customWidth="1"/>
    <col min="11325" max="11325" width="9" style="7" bestFit="1" customWidth="1"/>
    <col min="11326" max="11326" width="7.5703125" style="7" bestFit="1" customWidth="1"/>
    <col min="11327" max="11327" width="10.42578125" style="7" bestFit="1" customWidth="1"/>
    <col min="11328" max="11331" width="7.5703125" style="7" bestFit="1" customWidth="1"/>
    <col min="11332" max="11332" width="6.85546875" style="7" bestFit="1" customWidth="1"/>
    <col min="11333" max="11333" width="9" style="7" bestFit="1" customWidth="1"/>
    <col min="11334" max="11335" width="7.5703125" style="7" bestFit="1" customWidth="1"/>
    <col min="11336" max="11337" width="9" style="7" bestFit="1" customWidth="1"/>
    <col min="11338" max="11338" width="9" style="7" customWidth="1"/>
    <col min="11339" max="11339" width="7.5703125" style="7" bestFit="1" customWidth="1"/>
    <col min="11340" max="11340" width="9" style="7" bestFit="1" customWidth="1"/>
    <col min="11341" max="11520" width="11.42578125" style="7"/>
    <col min="11521" max="11521" width="31" style="7" customWidth="1"/>
    <col min="11522" max="11522" width="9" style="7" bestFit="1" customWidth="1"/>
    <col min="11523" max="11523" width="7.5703125" style="7" bestFit="1" customWidth="1"/>
    <col min="11524" max="11524" width="10.42578125" style="7" bestFit="1" customWidth="1"/>
    <col min="11525" max="11528" width="7.5703125" style="7" bestFit="1" customWidth="1"/>
    <col min="11529" max="11529" width="6.85546875" style="7" bestFit="1" customWidth="1"/>
    <col min="11530" max="11530" width="9" style="7" bestFit="1" customWidth="1"/>
    <col min="11531" max="11532" width="7.5703125" style="7" bestFit="1" customWidth="1"/>
    <col min="11533" max="11534" width="9" style="7" bestFit="1" customWidth="1"/>
    <col min="11535" max="11535" width="9" style="7" customWidth="1"/>
    <col min="11536" max="11536" width="7.5703125" style="7" bestFit="1" customWidth="1"/>
    <col min="11537" max="11538" width="7.5703125" style="7" customWidth="1"/>
    <col min="11539" max="11539" width="9" style="7" bestFit="1" customWidth="1"/>
    <col min="11540" max="11540" width="17.140625" style="7" customWidth="1"/>
    <col min="11541" max="11544" width="10.140625" style="7" customWidth="1"/>
    <col min="11545" max="11545" width="9" style="7" bestFit="1" customWidth="1"/>
    <col min="11546" max="11546" width="7.5703125" style="7" bestFit="1" customWidth="1"/>
    <col min="11547" max="11547" width="10.42578125" style="7" bestFit="1" customWidth="1"/>
    <col min="11548" max="11551" width="7.5703125" style="7" bestFit="1" customWidth="1"/>
    <col min="11552" max="11552" width="6.85546875" style="7" bestFit="1" customWidth="1"/>
    <col min="11553" max="11553" width="9" style="7" bestFit="1" customWidth="1"/>
    <col min="11554" max="11555" width="7.5703125" style="7" bestFit="1" customWidth="1"/>
    <col min="11556" max="11557" width="9" style="7" bestFit="1" customWidth="1"/>
    <col min="11558" max="11558" width="9" style="7" customWidth="1"/>
    <col min="11559" max="11559" width="7.5703125" style="7" bestFit="1" customWidth="1"/>
    <col min="11560" max="11560" width="9" style="7" bestFit="1" customWidth="1"/>
    <col min="11561" max="11561" width="11.42578125" style="7"/>
    <col min="11562" max="11562" width="29.42578125" style="7" customWidth="1"/>
    <col min="11563" max="11563" width="9" style="7" bestFit="1" customWidth="1"/>
    <col min="11564" max="11564" width="7.5703125" style="7" bestFit="1" customWidth="1"/>
    <col min="11565" max="11565" width="10.42578125" style="7" bestFit="1" customWidth="1"/>
    <col min="11566" max="11569" width="7.5703125" style="7" bestFit="1" customWidth="1"/>
    <col min="11570" max="11570" width="6.85546875" style="7" bestFit="1" customWidth="1"/>
    <col min="11571" max="11571" width="9" style="7" bestFit="1" customWidth="1"/>
    <col min="11572" max="11573" width="7.5703125" style="7" bestFit="1" customWidth="1"/>
    <col min="11574" max="11575" width="9" style="7" bestFit="1" customWidth="1"/>
    <col min="11576" max="11576" width="9" style="7" customWidth="1"/>
    <col min="11577" max="11577" width="7.5703125" style="7" bestFit="1" customWidth="1"/>
    <col min="11578" max="11578" width="9" style="7" bestFit="1" customWidth="1"/>
    <col min="11579" max="11579" width="11.42578125" style="7"/>
    <col min="11580" max="11580" width="29.42578125" style="7" customWidth="1"/>
    <col min="11581" max="11581" width="9" style="7" bestFit="1" customWidth="1"/>
    <col min="11582" max="11582" width="7.5703125" style="7" bestFit="1" customWidth="1"/>
    <col min="11583" max="11583" width="10.42578125" style="7" bestFit="1" customWidth="1"/>
    <col min="11584" max="11587" width="7.5703125" style="7" bestFit="1" customWidth="1"/>
    <col min="11588" max="11588" width="6.85546875" style="7" bestFit="1" customWidth="1"/>
    <col min="11589" max="11589" width="9" style="7" bestFit="1" customWidth="1"/>
    <col min="11590" max="11591" width="7.5703125" style="7" bestFit="1" customWidth="1"/>
    <col min="11592" max="11593" width="9" style="7" bestFit="1" customWidth="1"/>
    <col min="11594" max="11594" width="9" style="7" customWidth="1"/>
    <col min="11595" max="11595" width="7.5703125" style="7" bestFit="1" customWidth="1"/>
    <col min="11596" max="11596" width="9" style="7" bestFit="1" customWidth="1"/>
    <col min="11597" max="11776" width="11.42578125" style="7"/>
    <col min="11777" max="11777" width="31" style="7" customWidth="1"/>
    <col min="11778" max="11778" width="9" style="7" bestFit="1" customWidth="1"/>
    <col min="11779" max="11779" width="7.5703125" style="7" bestFit="1" customWidth="1"/>
    <col min="11780" max="11780" width="10.42578125" style="7" bestFit="1" customWidth="1"/>
    <col min="11781" max="11784" width="7.5703125" style="7" bestFit="1" customWidth="1"/>
    <col min="11785" max="11785" width="6.85546875" style="7" bestFit="1" customWidth="1"/>
    <col min="11786" max="11786" width="9" style="7" bestFit="1" customWidth="1"/>
    <col min="11787" max="11788" width="7.5703125" style="7" bestFit="1" customWidth="1"/>
    <col min="11789" max="11790" width="9" style="7" bestFit="1" customWidth="1"/>
    <col min="11791" max="11791" width="9" style="7" customWidth="1"/>
    <col min="11792" max="11792" width="7.5703125" style="7" bestFit="1" customWidth="1"/>
    <col min="11793" max="11794" width="7.5703125" style="7" customWidth="1"/>
    <col min="11795" max="11795" width="9" style="7" bestFit="1" customWidth="1"/>
    <col min="11796" max="11796" width="17.140625" style="7" customWidth="1"/>
    <col min="11797" max="11800" width="10.140625" style="7" customWidth="1"/>
    <col min="11801" max="11801" width="9" style="7" bestFit="1" customWidth="1"/>
    <col min="11802" max="11802" width="7.5703125" style="7" bestFit="1" customWidth="1"/>
    <col min="11803" max="11803" width="10.42578125" style="7" bestFit="1" customWidth="1"/>
    <col min="11804" max="11807" width="7.5703125" style="7" bestFit="1" customWidth="1"/>
    <col min="11808" max="11808" width="6.85546875" style="7" bestFit="1" customWidth="1"/>
    <col min="11809" max="11809" width="9" style="7" bestFit="1" customWidth="1"/>
    <col min="11810" max="11811" width="7.5703125" style="7" bestFit="1" customWidth="1"/>
    <col min="11812" max="11813" width="9" style="7" bestFit="1" customWidth="1"/>
    <col min="11814" max="11814" width="9" style="7" customWidth="1"/>
    <col min="11815" max="11815" width="7.5703125" style="7" bestFit="1" customWidth="1"/>
    <col min="11816" max="11816" width="9" style="7" bestFit="1" customWidth="1"/>
    <col min="11817" max="11817" width="11.42578125" style="7"/>
    <col min="11818" max="11818" width="29.42578125" style="7" customWidth="1"/>
    <col min="11819" max="11819" width="9" style="7" bestFit="1" customWidth="1"/>
    <col min="11820" max="11820" width="7.5703125" style="7" bestFit="1" customWidth="1"/>
    <col min="11821" max="11821" width="10.42578125" style="7" bestFit="1" customWidth="1"/>
    <col min="11822" max="11825" width="7.5703125" style="7" bestFit="1" customWidth="1"/>
    <col min="11826" max="11826" width="6.85546875" style="7" bestFit="1" customWidth="1"/>
    <col min="11827" max="11827" width="9" style="7" bestFit="1" customWidth="1"/>
    <col min="11828" max="11829" width="7.5703125" style="7" bestFit="1" customWidth="1"/>
    <col min="11830" max="11831" width="9" style="7" bestFit="1" customWidth="1"/>
    <col min="11832" max="11832" width="9" style="7" customWidth="1"/>
    <col min="11833" max="11833" width="7.5703125" style="7" bestFit="1" customWidth="1"/>
    <col min="11834" max="11834" width="9" style="7" bestFit="1" customWidth="1"/>
    <col min="11835" max="11835" width="11.42578125" style="7"/>
    <col min="11836" max="11836" width="29.42578125" style="7" customWidth="1"/>
    <col min="11837" max="11837" width="9" style="7" bestFit="1" customWidth="1"/>
    <col min="11838" max="11838" width="7.5703125" style="7" bestFit="1" customWidth="1"/>
    <col min="11839" max="11839" width="10.42578125" style="7" bestFit="1" customWidth="1"/>
    <col min="11840" max="11843" width="7.5703125" style="7" bestFit="1" customWidth="1"/>
    <col min="11844" max="11844" width="6.85546875" style="7" bestFit="1" customWidth="1"/>
    <col min="11845" max="11845" width="9" style="7" bestFit="1" customWidth="1"/>
    <col min="11846" max="11847" width="7.5703125" style="7" bestFit="1" customWidth="1"/>
    <col min="11848" max="11849" width="9" style="7" bestFit="1" customWidth="1"/>
    <col min="11850" max="11850" width="9" style="7" customWidth="1"/>
    <col min="11851" max="11851" width="7.5703125" style="7" bestFit="1" customWidth="1"/>
    <col min="11852" max="11852" width="9" style="7" bestFit="1" customWidth="1"/>
    <col min="11853" max="12032" width="11.42578125" style="7"/>
    <col min="12033" max="12033" width="31" style="7" customWidth="1"/>
    <col min="12034" max="12034" width="9" style="7" bestFit="1" customWidth="1"/>
    <col min="12035" max="12035" width="7.5703125" style="7" bestFit="1" customWidth="1"/>
    <col min="12036" max="12036" width="10.42578125" style="7" bestFit="1" customWidth="1"/>
    <col min="12037" max="12040" width="7.5703125" style="7" bestFit="1" customWidth="1"/>
    <col min="12041" max="12041" width="6.85546875" style="7" bestFit="1" customWidth="1"/>
    <col min="12042" max="12042" width="9" style="7" bestFit="1" customWidth="1"/>
    <col min="12043" max="12044" width="7.5703125" style="7" bestFit="1" customWidth="1"/>
    <col min="12045" max="12046" width="9" style="7" bestFit="1" customWidth="1"/>
    <col min="12047" max="12047" width="9" style="7" customWidth="1"/>
    <col min="12048" max="12048" width="7.5703125" style="7" bestFit="1" customWidth="1"/>
    <col min="12049" max="12050" width="7.5703125" style="7" customWidth="1"/>
    <col min="12051" max="12051" width="9" style="7" bestFit="1" customWidth="1"/>
    <col min="12052" max="12052" width="17.140625" style="7" customWidth="1"/>
    <col min="12053" max="12056" width="10.140625" style="7" customWidth="1"/>
    <col min="12057" max="12057" width="9" style="7" bestFit="1" customWidth="1"/>
    <col min="12058" max="12058" width="7.5703125" style="7" bestFit="1" customWidth="1"/>
    <col min="12059" max="12059" width="10.42578125" style="7" bestFit="1" customWidth="1"/>
    <col min="12060" max="12063" width="7.5703125" style="7" bestFit="1" customWidth="1"/>
    <col min="12064" max="12064" width="6.85546875" style="7" bestFit="1" customWidth="1"/>
    <col min="12065" max="12065" width="9" style="7" bestFit="1" customWidth="1"/>
    <col min="12066" max="12067" width="7.5703125" style="7" bestFit="1" customWidth="1"/>
    <col min="12068" max="12069" width="9" style="7" bestFit="1" customWidth="1"/>
    <col min="12070" max="12070" width="9" style="7" customWidth="1"/>
    <col min="12071" max="12071" width="7.5703125" style="7" bestFit="1" customWidth="1"/>
    <col min="12072" max="12072" width="9" style="7" bestFit="1" customWidth="1"/>
    <col min="12073" max="12073" width="11.42578125" style="7"/>
    <col min="12074" max="12074" width="29.42578125" style="7" customWidth="1"/>
    <col min="12075" max="12075" width="9" style="7" bestFit="1" customWidth="1"/>
    <col min="12076" max="12076" width="7.5703125" style="7" bestFit="1" customWidth="1"/>
    <col min="12077" max="12077" width="10.42578125" style="7" bestFit="1" customWidth="1"/>
    <col min="12078" max="12081" width="7.5703125" style="7" bestFit="1" customWidth="1"/>
    <col min="12082" max="12082" width="6.85546875" style="7" bestFit="1" customWidth="1"/>
    <col min="12083" max="12083" width="9" style="7" bestFit="1" customWidth="1"/>
    <col min="12084" max="12085" width="7.5703125" style="7" bestFit="1" customWidth="1"/>
    <col min="12086" max="12087" width="9" style="7" bestFit="1" customWidth="1"/>
    <col min="12088" max="12088" width="9" style="7" customWidth="1"/>
    <col min="12089" max="12089" width="7.5703125" style="7" bestFit="1" customWidth="1"/>
    <col min="12090" max="12090" width="9" style="7" bestFit="1" customWidth="1"/>
    <col min="12091" max="12091" width="11.42578125" style="7"/>
    <col min="12092" max="12092" width="29.42578125" style="7" customWidth="1"/>
    <col min="12093" max="12093" width="9" style="7" bestFit="1" customWidth="1"/>
    <col min="12094" max="12094" width="7.5703125" style="7" bestFit="1" customWidth="1"/>
    <col min="12095" max="12095" width="10.42578125" style="7" bestFit="1" customWidth="1"/>
    <col min="12096" max="12099" width="7.5703125" style="7" bestFit="1" customWidth="1"/>
    <col min="12100" max="12100" width="6.85546875" style="7" bestFit="1" customWidth="1"/>
    <col min="12101" max="12101" width="9" style="7" bestFit="1" customWidth="1"/>
    <col min="12102" max="12103" width="7.5703125" style="7" bestFit="1" customWidth="1"/>
    <col min="12104" max="12105" width="9" style="7" bestFit="1" customWidth="1"/>
    <col min="12106" max="12106" width="9" style="7" customWidth="1"/>
    <col min="12107" max="12107" width="7.5703125" style="7" bestFit="1" customWidth="1"/>
    <col min="12108" max="12108" width="9" style="7" bestFit="1" customWidth="1"/>
    <col min="12109" max="12288" width="11.42578125" style="7"/>
    <col min="12289" max="12289" width="31" style="7" customWidth="1"/>
    <col min="12290" max="12290" width="9" style="7" bestFit="1" customWidth="1"/>
    <col min="12291" max="12291" width="7.5703125" style="7" bestFit="1" customWidth="1"/>
    <col min="12292" max="12292" width="10.42578125" style="7" bestFit="1" customWidth="1"/>
    <col min="12293" max="12296" width="7.5703125" style="7" bestFit="1" customWidth="1"/>
    <col min="12297" max="12297" width="6.85546875" style="7" bestFit="1" customWidth="1"/>
    <col min="12298" max="12298" width="9" style="7" bestFit="1" customWidth="1"/>
    <col min="12299" max="12300" width="7.5703125" style="7" bestFit="1" customWidth="1"/>
    <col min="12301" max="12302" width="9" style="7" bestFit="1" customWidth="1"/>
    <col min="12303" max="12303" width="9" style="7" customWidth="1"/>
    <col min="12304" max="12304" width="7.5703125" style="7" bestFit="1" customWidth="1"/>
    <col min="12305" max="12306" width="7.5703125" style="7" customWidth="1"/>
    <col min="12307" max="12307" width="9" style="7" bestFit="1" customWidth="1"/>
    <col min="12308" max="12308" width="17.140625" style="7" customWidth="1"/>
    <col min="12309" max="12312" width="10.140625" style="7" customWidth="1"/>
    <col min="12313" max="12313" width="9" style="7" bestFit="1" customWidth="1"/>
    <col min="12314" max="12314" width="7.5703125" style="7" bestFit="1" customWidth="1"/>
    <col min="12315" max="12315" width="10.42578125" style="7" bestFit="1" customWidth="1"/>
    <col min="12316" max="12319" width="7.5703125" style="7" bestFit="1" customWidth="1"/>
    <col min="12320" max="12320" width="6.85546875" style="7" bestFit="1" customWidth="1"/>
    <col min="12321" max="12321" width="9" style="7" bestFit="1" customWidth="1"/>
    <col min="12322" max="12323" width="7.5703125" style="7" bestFit="1" customWidth="1"/>
    <col min="12324" max="12325" width="9" style="7" bestFit="1" customWidth="1"/>
    <col min="12326" max="12326" width="9" style="7" customWidth="1"/>
    <col min="12327" max="12327" width="7.5703125" style="7" bestFit="1" customWidth="1"/>
    <col min="12328" max="12328" width="9" style="7" bestFit="1" customWidth="1"/>
    <col min="12329" max="12329" width="11.42578125" style="7"/>
    <col min="12330" max="12330" width="29.42578125" style="7" customWidth="1"/>
    <col min="12331" max="12331" width="9" style="7" bestFit="1" customWidth="1"/>
    <col min="12332" max="12332" width="7.5703125" style="7" bestFit="1" customWidth="1"/>
    <col min="12333" max="12333" width="10.42578125" style="7" bestFit="1" customWidth="1"/>
    <col min="12334" max="12337" width="7.5703125" style="7" bestFit="1" customWidth="1"/>
    <col min="12338" max="12338" width="6.85546875" style="7" bestFit="1" customWidth="1"/>
    <col min="12339" max="12339" width="9" style="7" bestFit="1" customWidth="1"/>
    <col min="12340" max="12341" width="7.5703125" style="7" bestFit="1" customWidth="1"/>
    <col min="12342" max="12343" width="9" style="7" bestFit="1" customWidth="1"/>
    <col min="12344" max="12344" width="9" style="7" customWidth="1"/>
    <col min="12345" max="12345" width="7.5703125" style="7" bestFit="1" customWidth="1"/>
    <col min="12346" max="12346" width="9" style="7" bestFit="1" customWidth="1"/>
    <col min="12347" max="12347" width="11.42578125" style="7"/>
    <col min="12348" max="12348" width="29.42578125" style="7" customWidth="1"/>
    <col min="12349" max="12349" width="9" style="7" bestFit="1" customWidth="1"/>
    <col min="12350" max="12350" width="7.5703125" style="7" bestFit="1" customWidth="1"/>
    <col min="12351" max="12351" width="10.42578125" style="7" bestFit="1" customWidth="1"/>
    <col min="12352" max="12355" width="7.5703125" style="7" bestFit="1" customWidth="1"/>
    <col min="12356" max="12356" width="6.85546875" style="7" bestFit="1" customWidth="1"/>
    <col min="12357" max="12357" width="9" style="7" bestFit="1" customWidth="1"/>
    <col min="12358" max="12359" width="7.5703125" style="7" bestFit="1" customWidth="1"/>
    <col min="12360" max="12361" width="9" style="7" bestFit="1" customWidth="1"/>
    <col min="12362" max="12362" width="9" style="7" customWidth="1"/>
    <col min="12363" max="12363" width="7.5703125" style="7" bestFit="1" customWidth="1"/>
    <col min="12364" max="12364" width="9" style="7" bestFit="1" customWidth="1"/>
    <col min="12365" max="12544" width="11.42578125" style="7"/>
    <col min="12545" max="12545" width="31" style="7" customWidth="1"/>
    <col min="12546" max="12546" width="9" style="7" bestFit="1" customWidth="1"/>
    <col min="12547" max="12547" width="7.5703125" style="7" bestFit="1" customWidth="1"/>
    <col min="12548" max="12548" width="10.42578125" style="7" bestFit="1" customWidth="1"/>
    <col min="12549" max="12552" width="7.5703125" style="7" bestFit="1" customWidth="1"/>
    <col min="12553" max="12553" width="6.85546875" style="7" bestFit="1" customWidth="1"/>
    <col min="12554" max="12554" width="9" style="7" bestFit="1" customWidth="1"/>
    <col min="12555" max="12556" width="7.5703125" style="7" bestFit="1" customWidth="1"/>
    <col min="12557" max="12558" width="9" style="7" bestFit="1" customWidth="1"/>
    <col min="12559" max="12559" width="9" style="7" customWidth="1"/>
    <col min="12560" max="12560" width="7.5703125" style="7" bestFit="1" customWidth="1"/>
    <col min="12561" max="12562" width="7.5703125" style="7" customWidth="1"/>
    <col min="12563" max="12563" width="9" style="7" bestFit="1" customWidth="1"/>
    <col min="12564" max="12564" width="17.140625" style="7" customWidth="1"/>
    <col min="12565" max="12568" width="10.140625" style="7" customWidth="1"/>
    <col min="12569" max="12569" width="9" style="7" bestFit="1" customWidth="1"/>
    <col min="12570" max="12570" width="7.5703125" style="7" bestFit="1" customWidth="1"/>
    <col min="12571" max="12571" width="10.42578125" style="7" bestFit="1" customWidth="1"/>
    <col min="12572" max="12575" width="7.5703125" style="7" bestFit="1" customWidth="1"/>
    <col min="12576" max="12576" width="6.85546875" style="7" bestFit="1" customWidth="1"/>
    <col min="12577" max="12577" width="9" style="7" bestFit="1" customWidth="1"/>
    <col min="12578" max="12579" width="7.5703125" style="7" bestFit="1" customWidth="1"/>
    <col min="12580" max="12581" width="9" style="7" bestFit="1" customWidth="1"/>
    <col min="12582" max="12582" width="9" style="7" customWidth="1"/>
    <col min="12583" max="12583" width="7.5703125" style="7" bestFit="1" customWidth="1"/>
    <col min="12584" max="12584" width="9" style="7" bestFit="1" customWidth="1"/>
    <col min="12585" max="12585" width="11.42578125" style="7"/>
    <col min="12586" max="12586" width="29.42578125" style="7" customWidth="1"/>
    <col min="12587" max="12587" width="9" style="7" bestFit="1" customWidth="1"/>
    <col min="12588" max="12588" width="7.5703125" style="7" bestFit="1" customWidth="1"/>
    <col min="12589" max="12589" width="10.42578125" style="7" bestFit="1" customWidth="1"/>
    <col min="12590" max="12593" width="7.5703125" style="7" bestFit="1" customWidth="1"/>
    <col min="12594" max="12594" width="6.85546875" style="7" bestFit="1" customWidth="1"/>
    <col min="12595" max="12595" width="9" style="7" bestFit="1" customWidth="1"/>
    <col min="12596" max="12597" width="7.5703125" style="7" bestFit="1" customWidth="1"/>
    <col min="12598" max="12599" width="9" style="7" bestFit="1" customWidth="1"/>
    <col min="12600" max="12600" width="9" style="7" customWidth="1"/>
    <col min="12601" max="12601" width="7.5703125" style="7" bestFit="1" customWidth="1"/>
    <col min="12602" max="12602" width="9" style="7" bestFit="1" customWidth="1"/>
    <col min="12603" max="12603" width="11.42578125" style="7"/>
    <col min="12604" max="12604" width="29.42578125" style="7" customWidth="1"/>
    <col min="12605" max="12605" width="9" style="7" bestFit="1" customWidth="1"/>
    <col min="12606" max="12606" width="7.5703125" style="7" bestFit="1" customWidth="1"/>
    <col min="12607" max="12607" width="10.42578125" style="7" bestFit="1" customWidth="1"/>
    <col min="12608" max="12611" width="7.5703125" style="7" bestFit="1" customWidth="1"/>
    <col min="12612" max="12612" width="6.85546875" style="7" bestFit="1" customWidth="1"/>
    <col min="12613" max="12613" width="9" style="7" bestFit="1" customWidth="1"/>
    <col min="12614" max="12615" width="7.5703125" style="7" bestFit="1" customWidth="1"/>
    <col min="12616" max="12617" width="9" style="7" bestFit="1" customWidth="1"/>
    <col min="12618" max="12618" width="9" style="7" customWidth="1"/>
    <col min="12619" max="12619" width="7.5703125" style="7" bestFit="1" customWidth="1"/>
    <col min="12620" max="12620" width="9" style="7" bestFit="1" customWidth="1"/>
    <col min="12621" max="12800" width="11.42578125" style="7"/>
    <col min="12801" max="12801" width="31" style="7" customWidth="1"/>
    <col min="12802" max="12802" width="9" style="7" bestFit="1" customWidth="1"/>
    <col min="12803" max="12803" width="7.5703125" style="7" bestFit="1" customWidth="1"/>
    <col min="12804" max="12804" width="10.42578125" style="7" bestFit="1" customWidth="1"/>
    <col min="12805" max="12808" width="7.5703125" style="7" bestFit="1" customWidth="1"/>
    <col min="12809" max="12809" width="6.85546875" style="7" bestFit="1" customWidth="1"/>
    <col min="12810" max="12810" width="9" style="7" bestFit="1" customWidth="1"/>
    <col min="12811" max="12812" width="7.5703125" style="7" bestFit="1" customWidth="1"/>
    <col min="12813" max="12814" width="9" style="7" bestFit="1" customWidth="1"/>
    <col min="12815" max="12815" width="9" style="7" customWidth="1"/>
    <col min="12816" max="12816" width="7.5703125" style="7" bestFit="1" customWidth="1"/>
    <col min="12817" max="12818" width="7.5703125" style="7" customWidth="1"/>
    <col min="12819" max="12819" width="9" style="7" bestFit="1" customWidth="1"/>
    <col min="12820" max="12820" width="17.140625" style="7" customWidth="1"/>
    <col min="12821" max="12824" width="10.140625" style="7" customWidth="1"/>
    <col min="12825" max="12825" width="9" style="7" bestFit="1" customWidth="1"/>
    <col min="12826" max="12826" width="7.5703125" style="7" bestFit="1" customWidth="1"/>
    <col min="12827" max="12827" width="10.42578125" style="7" bestFit="1" customWidth="1"/>
    <col min="12828" max="12831" width="7.5703125" style="7" bestFit="1" customWidth="1"/>
    <col min="12832" max="12832" width="6.85546875" style="7" bestFit="1" customWidth="1"/>
    <col min="12833" max="12833" width="9" style="7" bestFit="1" customWidth="1"/>
    <col min="12834" max="12835" width="7.5703125" style="7" bestFit="1" customWidth="1"/>
    <col min="12836" max="12837" width="9" style="7" bestFit="1" customWidth="1"/>
    <col min="12838" max="12838" width="9" style="7" customWidth="1"/>
    <col min="12839" max="12839" width="7.5703125" style="7" bestFit="1" customWidth="1"/>
    <col min="12840" max="12840" width="9" style="7" bestFit="1" customWidth="1"/>
    <col min="12841" max="12841" width="11.42578125" style="7"/>
    <col min="12842" max="12842" width="29.42578125" style="7" customWidth="1"/>
    <col min="12843" max="12843" width="9" style="7" bestFit="1" customWidth="1"/>
    <col min="12844" max="12844" width="7.5703125" style="7" bestFit="1" customWidth="1"/>
    <col min="12845" max="12845" width="10.42578125" style="7" bestFit="1" customWidth="1"/>
    <col min="12846" max="12849" width="7.5703125" style="7" bestFit="1" customWidth="1"/>
    <col min="12850" max="12850" width="6.85546875" style="7" bestFit="1" customWidth="1"/>
    <col min="12851" max="12851" width="9" style="7" bestFit="1" customWidth="1"/>
    <col min="12852" max="12853" width="7.5703125" style="7" bestFit="1" customWidth="1"/>
    <col min="12854" max="12855" width="9" style="7" bestFit="1" customWidth="1"/>
    <col min="12856" max="12856" width="9" style="7" customWidth="1"/>
    <col min="12857" max="12857" width="7.5703125" style="7" bestFit="1" customWidth="1"/>
    <col min="12858" max="12858" width="9" style="7" bestFit="1" customWidth="1"/>
    <col min="12859" max="12859" width="11.42578125" style="7"/>
    <col min="12860" max="12860" width="29.42578125" style="7" customWidth="1"/>
    <col min="12861" max="12861" width="9" style="7" bestFit="1" customWidth="1"/>
    <col min="12862" max="12862" width="7.5703125" style="7" bestFit="1" customWidth="1"/>
    <col min="12863" max="12863" width="10.42578125" style="7" bestFit="1" customWidth="1"/>
    <col min="12864" max="12867" width="7.5703125" style="7" bestFit="1" customWidth="1"/>
    <col min="12868" max="12868" width="6.85546875" style="7" bestFit="1" customWidth="1"/>
    <col min="12869" max="12869" width="9" style="7" bestFit="1" customWidth="1"/>
    <col min="12870" max="12871" width="7.5703125" style="7" bestFit="1" customWidth="1"/>
    <col min="12872" max="12873" width="9" style="7" bestFit="1" customWidth="1"/>
    <col min="12874" max="12874" width="9" style="7" customWidth="1"/>
    <col min="12875" max="12875" width="7.5703125" style="7" bestFit="1" customWidth="1"/>
    <col min="12876" max="12876" width="9" style="7" bestFit="1" customWidth="1"/>
    <col min="12877" max="13056" width="11.42578125" style="7"/>
    <col min="13057" max="13057" width="31" style="7" customWidth="1"/>
    <col min="13058" max="13058" width="9" style="7" bestFit="1" customWidth="1"/>
    <col min="13059" max="13059" width="7.5703125" style="7" bestFit="1" customWidth="1"/>
    <col min="13060" max="13060" width="10.42578125" style="7" bestFit="1" customWidth="1"/>
    <col min="13061" max="13064" width="7.5703125" style="7" bestFit="1" customWidth="1"/>
    <col min="13065" max="13065" width="6.85546875" style="7" bestFit="1" customWidth="1"/>
    <col min="13066" max="13066" width="9" style="7" bestFit="1" customWidth="1"/>
    <col min="13067" max="13068" width="7.5703125" style="7" bestFit="1" customWidth="1"/>
    <col min="13069" max="13070" width="9" style="7" bestFit="1" customWidth="1"/>
    <col min="13071" max="13071" width="9" style="7" customWidth="1"/>
    <col min="13072" max="13072" width="7.5703125" style="7" bestFit="1" customWidth="1"/>
    <col min="13073" max="13074" width="7.5703125" style="7" customWidth="1"/>
    <col min="13075" max="13075" width="9" style="7" bestFit="1" customWidth="1"/>
    <col min="13076" max="13076" width="17.140625" style="7" customWidth="1"/>
    <col min="13077" max="13080" width="10.140625" style="7" customWidth="1"/>
    <col min="13081" max="13081" width="9" style="7" bestFit="1" customWidth="1"/>
    <col min="13082" max="13082" width="7.5703125" style="7" bestFit="1" customWidth="1"/>
    <col min="13083" max="13083" width="10.42578125" style="7" bestFit="1" customWidth="1"/>
    <col min="13084" max="13087" width="7.5703125" style="7" bestFit="1" customWidth="1"/>
    <col min="13088" max="13088" width="6.85546875" style="7" bestFit="1" customWidth="1"/>
    <col min="13089" max="13089" width="9" style="7" bestFit="1" customWidth="1"/>
    <col min="13090" max="13091" width="7.5703125" style="7" bestFit="1" customWidth="1"/>
    <col min="13092" max="13093" width="9" style="7" bestFit="1" customWidth="1"/>
    <col min="13094" max="13094" width="9" style="7" customWidth="1"/>
    <col min="13095" max="13095" width="7.5703125" style="7" bestFit="1" customWidth="1"/>
    <col min="13096" max="13096" width="9" style="7" bestFit="1" customWidth="1"/>
    <col min="13097" max="13097" width="11.42578125" style="7"/>
    <col min="13098" max="13098" width="29.42578125" style="7" customWidth="1"/>
    <col min="13099" max="13099" width="9" style="7" bestFit="1" customWidth="1"/>
    <col min="13100" max="13100" width="7.5703125" style="7" bestFit="1" customWidth="1"/>
    <col min="13101" max="13101" width="10.42578125" style="7" bestFit="1" customWidth="1"/>
    <col min="13102" max="13105" width="7.5703125" style="7" bestFit="1" customWidth="1"/>
    <col min="13106" max="13106" width="6.85546875" style="7" bestFit="1" customWidth="1"/>
    <col min="13107" max="13107" width="9" style="7" bestFit="1" customWidth="1"/>
    <col min="13108" max="13109" width="7.5703125" style="7" bestFit="1" customWidth="1"/>
    <col min="13110" max="13111" width="9" style="7" bestFit="1" customWidth="1"/>
    <col min="13112" max="13112" width="9" style="7" customWidth="1"/>
    <col min="13113" max="13113" width="7.5703125" style="7" bestFit="1" customWidth="1"/>
    <col min="13114" max="13114" width="9" style="7" bestFit="1" customWidth="1"/>
    <col min="13115" max="13115" width="11.42578125" style="7"/>
    <col min="13116" max="13116" width="29.42578125" style="7" customWidth="1"/>
    <col min="13117" max="13117" width="9" style="7" bestFit="1" customWidth="1"/>
    <col min="13118" max="13118" width="7.5703125" style="7" bestFit="1" customWidth="1"/>
    <col min="13119" max="13119" width="10.42578125" style="7" bestFit="1" customWidth="1"/>
    <col min="13120" max="13123" width="7.5703125" style="7" bestFit="1" customWidth="1"/>
    <col min="13124" max="13124" width="6.85546875" style="7" bestFit="1" customWidth="1"/>
    <col min="13125" max="13125" width="9" style="7" bestFit="1" customWidth="1"/>
    <col min="13126" max="13127" width="7.5703125" style="7" bestFit="1" customWidth="1"/>
    <col min="13128" max="13129" width="9" style="7" bestFit="1" customWidth="1"/>
    <col min="13130" max="13130" width="9" style="7" customWidth="1"/>
    <col min="13131" max="13131" width="7.5703125" style="7" bestFit="1" customWidth="1"/>
    <col min="13132" max="13132" width="9" style="7" bestFit="1" customWidth="1"/>
    <col min="13133" max="13312" width="11.42578125" style="7"/>
    <col min="13313" max="13313" width="31" style="7" customWidth="1"/>
    <col min="13314" max="13314" width="9" style="7" bestFit="1" customWidth="1"/>
    <col min="13315" max="13315" width="7.5703125" style="7" bestFit="1" customWidth="1"/>
    <col min="13316" max="13316" width="10.42578125" style="7" bestFit="1" customWidth="1"/>
    <col min="13317" max="13320" width="7.5703125" style="7" bestFit="1" customWidth="1"/>
    <col min="13321" max="13321" width="6.85546875" style="7" bestFit="1" customWidth="1"/>
    <col min="13322" max="13322" width="9" style="7" bestFit="1" customWidth="1"/>
    <col min="13323" max="13324" width="7.5703125" style="7" bestFit="1" customWidth="1"/>
    <col min="13325" max="13326" width="9" style="7" bestFit="1" customWidth="1"/>
    <col min="13327" max="13327" width="9" style="7" customWidth="1"/>
    <col min="13328" max="13328" width="7.5703125" style="7" bestFit="1" customWidth="1"/>
    <col min="13329" max="13330" width="7.5703125" style="7" customWidth="1"/>
    <col min="13331" max="13331" width="9" style="7" bestFit="1" customWidth="1"/>
    <col min="13332" max="13332" width="17.140625" style="7" customWidth="1"/>
    <col min="13333" max="13336" width="10.140625" style="7" customWidth="1"/>
    <col min="13337" max="13337" width="9" style="7" bestFit="1" customWidth="1"/>
    <col min="13338" max="13338" width="7.5703125" style="7" bestFit="1" customWidth="1"/>
    <col min="13339" max="13339" width="10.42578125" style="7" bestFit="1" customWidth="1"/>
    <col min="13340" max="13343" width="7.5703125" style="7" bestFit="1" customWidth="1"/>
    <col min="13344" max="13344" width="6.85546875" style="7" bestFit="1" customWidth="1"/>
    <col min="13345" max="13345" width="9" style="7" bestFit="1" customWidth="1"/>
    <col min="13346" max="13347" width="7.5703125" style="7" bestFit="1" customWidth="1"/>
    <col min="13348" max="13349" width="9" style="7" bestFit="1" customWidth="1"/>
    <col min="13350" max="13350" width="9" style="7" customWidth="1"/>
    <col min="13351" max="13351" width="7.5703125" style="7" bestFit="1" customWidth="1"/>
    <col min="13352" max="13352" width="9" style="7" bestFit="1" customWidth="1"/>
    <col min="13353" max="13353" width="11.42578125" style="7"/>
    <col min="13354" max="13354" width="29.42578125" style="7" customWidth="1"/>
    <col min="13355" max="13355" width="9" style="7" bestFit="1" customWidth="1"/>
    <col min="13356" max="13356" width="7.5703125" style="7" bestFit="1" customWidth="1"/>
    <col min="13357" max="13357" width="10.42578125" style="7" bestFit="1" customWidth="1"/>
    <col min="13358" max="13361" width="7.5703125" style="7" bestFit="1" customWidth="1"/>
    <col min="13362" max="13362" width="6.85546875" style="7" bestFit="1" customWidth="1"/>
    <col min="13363" max="13363" width="9" style="7" bestFit="1" customWidth="1"/>
    <col min="13364" max="13365" width="7.5703125" style="7" bestFit="1" customWidth="1"/>
    <col min="13366" max="13367" width="9" style="7" bestFit="1" customWidth="1"/>
    <col min="13368" max="13368" width="9" style="7" customWidth="1"/>
    <col min="13369" max="13369" width="7.5703125" style="7" bestFit="1" customWidth="1"/>
    <col min="13370" max="13370" width="9" style="7" bestFit="1" customWidth="1"/>
    <col min="13371" max="13371" width="11.42578125" style="7"/>
    <col min="13372" max="13372" width="29.42578125" style="7" customWidth="1"/>
    <col min="13373" max="13373" width="9" style="7" bestFit="1" customWidth="1"/>
    <col min="13374" max="13374" width="7.5703125" style="7" bestFit="1" customWidth="1"/>
    <col min="13375" max="13375" width="10.42578125" style="7" bestFit="1" customWidth="1"/>
    <col min="13376" max="13379" width="7.5703125" style="7" bestFit="1" customWidth="1"/>
    <col min="13380" max="13380" width="6.85546875" style="7" bestFit="1" customWidth="1"/>
    <col min="13381" max="13381" width="9" style="7" bestFit="1" customWidth="1"/>
    <col min="13382" max="13383" width="7.5703125" style="7" bestFit="1" customWidth="1"/>
    <col min="13384" max="13385" width="9" style="7" bestFit="1" customWidth="1"/>
    <col min="13386" max="13386" width="9" style="7" customWidth="1"/>
    <col min="13387" max="13387" width="7.5703125" style="7" bestFit="1" customWidth="1"/>
    <col min="13388" max="13388" width="9" style="7" bestFit="1" customWidth="1"/>
    <col min="13389" max="13568" width="11.42578125" style="7"/>
    <col min="13569" max="13569" width="31" style="7" customWidth="1"/>
    <col min="13570" max="13570" width="9" style="7" bestFit="1" customWidth="1"/>
    <col min="13571" max="13571" width="7.5703125" style="7" bestFit="1" customWidth="1"/>
    <col min="13572" max="13572" width="10.42578125" style="7" bestFit="1" customWidth="1"/>
    <col min="13573" max="13576" width="7.5703125" style="7" bestFit="1" customWidth="1"/>
    <col min="13577" max="13577" width="6.85546875" style="7" bestFit="1" customWidth="1"/>
    <col min="13578" max="13578" width="9" style="7" bestFit="1" customWidth="1"/>
    <col min="13579" max="13580" width="7.5703125" style="7" bestFit="1" customWidth="1"/>
    <col min="13581" max="13582" width="9" style="7" bestFit="1" customWidth="1"/>
    <col min="13583" max="13583" width="9" style="7" customWidth="1"/>
    <col min="13584" max="13584" width="7.5703125" style="7" bestFit="1" customWidth="1"/>
    <col min="13585" max="13586" width="7.5703125" style="7" customWidth="1"/>
    <col min="13587" max="13587" width="9" style="7" bestFit="1" customWidth="1"/>
    <col min="13588" max="13588" width="17.140625" style="7" customWidth="1"/>
    <col min="13589" max="13592" width="10.140625" style="7" customWidth="1"/>
    <col min="13593" max="13593" width="9" style="7" bestFit="1" customWidth="1"/>
    <col min="13594" max="13594" width="7.5703125" style="7" bestFit="1" customWidth="1"/>
    <col min="13595" max="13595" width="10.42578125" style="7" bestFit="1" customWidth="1"/>
    <col min="13596" max="13599" width="7.5703125" style="7" bestFit="1" customWidth="1"/>
    <col min="13600" max="13600" width="6.85546875" style="7" bestFit="1" customWidth="1"/>
    <col min="13601" max="13601" width="9" style="7" bestFit="1" customWidth="1"/>
    <col min="13602" max="13603" width="7.5703125" style="7" bestFit="1" customWidth="1"/>
    <col min="13604" max="13605" width="9" style="7" bestFit="1" customWidth="1"/>
    <col min="13606" max="13606" width="9" style="7" customWidth="1"/>
    <col min="13607" max="13607" width="7.5703125" style="7" bestFit="1" customWidth="1"/>
    <col min="13608" max="13608" width="9" style="7" bestFit="1" customWidth="1"/>
    <col min="13609" max="13609" width="11.42578125" style="7"/>
    <col min="13610" max="13610" width="29.42578125" style="7" customWidth="1"/>
    <col min="13611" max="13611" width="9" style="7" bestFit="1" customWidth="1"/>
    <col min="13612" max="13612" width="7.5703125" style="7" bestFit="1" customWidth="1"/>
    <col min="13613" max="13613" width="10.42578125" style="7" bestFit="1" customWidth="1"/>
    <col min="13614" max="13617" width="7.5703125" style="7" bestFit="1" customWidth="1"/>
    <col min="13618" max="13618" width="6.85546875" style="7" bestFit="1" customWidth="1"/>
    <col min="13619" max="13619" width="9" style="7" bestFit="1" customWidth="1"/>
    <col min="13620" max="13621" width="7.5703125" style="7" bestFit="1" customWidth="1"/>
    <col min="13622" max="13623" width="9" style="7" bestFit="1" customWidth="1"/>
    <col min="13624" max="13624" width="9" style="7" customWidth="1"/>
    <col min="13625" max="13625" width="7.5703125" style="7" bestFit="1" customWidth="1"/>
    <col min="13626" max="13626" width="9" style="7" bestFit="1" customWidth="1"/>
    <col min="13627" max="13627" width="11.42578125" style="7"/>
    <col min="13628" max="13628" width="29.42578125" style="7" customWidth="1"/>
    <col min="13629" max="13629" width="9" style="7" bestFit="1" customWidth="1"/>
    <col min="13630" max="13630" width="7.5703125" style="7" bestFit="1" customWidth="1"/>
    <col min="13631" max="13631" width="10.42578125" style="7" bestFit="1" customWidth="1"/>
    <col min="13632" max="13635" width="7.5703125" style="7" bestFit="1" customWidth="1"/>
    <col min="13636" max="13636" width="6.85546875" style="7" bestFit="1" customWidth="1"/>
    <col min="13637" max="13637" width="9" style="7" bestFit="1" customWidth="1"/>
    <col min="13638" max="13639" width="7.5703125" style="7" bestFit="1" customWidth="1"/>
    <col min="13640" max="13641" width="9" style="7" bestFit="1" customWidth="1"/>
    <col min="13642" max="13642" width="9" style="7" customWidth="1"/>
    <col min="13643" max="13643" width="7.5703125" style="7" bestFit="1" customWidth="1"/>
    <col min="13644" max="13644" width="9" style="7" bestFit="1" customWidth="1"/>
    <col min="13645" max="13824" width="11.42578125" style="7"/>
    <col min="13825" max="13825" width="31" style="7" customWidth="1"/>
    <col min="13826" max="13826" width="9" style="7" bestFit="1" customWidth="1"/>
    <col min="13827" max="13827" width="7.5703125" style="7" bestFit="1" customWidth="1"/>
    <col min="13828" max="13828" width="10.42578125" style="7" bestFit="1" customWidth="1"/>
    <col min="13829" max="13832" width="7.5703125" style="7" bestFit="1" customWidth="1"/>
    <col min="13833" max="13833" width="6.85546875" style="7" bestFit="1" customWidth="1"/>
    <col min="13834" max="13834" width="9" style="7" bestFit="1" customWidth="1"/>
    <col min="13835" max="13836" width="7.5703125" style="7" bestFit="1" customWidth="1"/>
    <col min="13837" max="13838" width="9" style="7" bestFit="1" customWidth="1"/>
    <col min="13839" max="13839" width="9" style="7" customWidth="1"/>
    <col min="13840" max="13840" width="7.5703125" style="7" bestFit="1" customWidth="1"/>
    <col min="13841" max="13842" width="7.5703125" style="7" customWidth="1"/>
    <col min="13843" max="13843" width="9" style="7" bestFit="1" customWidth="1"/>
    <col min="13844" max="13844" width="17.140625" style="7" customWidth="1"/>
    <col min="13845" max="13848" width="10.140625" style="7" customWidth="1"/>
    <col min="13849" max="13849" width="9" style="7" bestFit="1" customWidth="1"/>
    <col min="13850" max="13850" width="7.5703125" style="7" bestFit="1" customWidth="1"/>
    <col min="13851" max="13851" width="10.42578125" style="7" bestFit="1" customWidth="1"/>
    <col min="13852" max="13855" width="7.5703125" style="7" bestFit="1" customWidth="1"/>
    <col min="13856" max="13856" width="6.85546875" style="7" bestFit="1" customWidth="1"/>
    <col min="13857" max="13857" width="9" style="7" bestFit="1" customWidth="1"/>
    <col min="13858" max="13859" width="7.5703125" style="7" bestFit="1" customWidth="1"/>
    <col min="13860" max="13861" width="9" style="7" bestFit="1" customWidth="1"/>
    <col min="13862" max="13862" width="9" style="7" customWidth="1"/>
    <col min="13863" max="13863" width="7.5703125" style="7" bestFit="1" customWidth="1"/>
    <col min="13864" max="13864" width="9" style="7" bestFit="1" customWidth="1"/>
    <col min="13865" max="13865" width="11.42578125" style="7"/>
    <col min="13866" max="13866" width="29.42578125" style="7" customWidth="1"/>
    <col min="13867" max="13867" width="9" style="7" bestFit="1" customWidth="1"/>
    <col min="13868" max="13868" width="7.5703125" style="7" bestFit="1" customWidth="1"/>
    <col min="13869" max="13869" width="10.42578125" style="7" bestFit="1" customWidth="1"/>
    <col min="13870" max="13873" width="7.5703125" style="7" bestFit="1" customWidth="1"/>
    <col min="13874" max="13874" width="6.85546875" style="7" bestFit="1" customWidth="1"/>
    <col min="13875" max="13875" width="9" style="7" bestFit="1" customWidth="1"/>
    <col min="13876" max="13877" width="7.5703125" style="7" bestFit="1" customWidth="1"/>
    <col min="13878" max="13879" width="9" style="7" bestFit="1" customWidth="1"/>
    <col min="13880" max="13880" width="9" style="7" customWidth="1"/>
    <col min="13881" max="13881" width="7.5703125" style="7" bestFit="1" customWidth="1"/>
    <col min="13882" max="13882" width="9" style="7" bestFit="1" customWidth="1"/>
    <col min="13883" max="13883" width="11.42578125" style="7"/>
    <col min="13884" max="13884" width="29.42578125" style="7" customWidth="1"/>
    <col min="13885" max="13885" width="9" style="7" bestFit="1" customWidth="1"/>
    <col min="13886" max="13886" width="7.5703125" style="7" bestFit="1" customWidth="1"/>
    <col min="13887" max="13887" width="10.42578125" style="7" bestFit="1" customWidth="1"/>
    <col min="13888" max="13891" width="7.5703125" style="7" bestFit="1" customWidth="1"/>
    <col min="13892" max="13892" width="6.85546875" style="7" bestFit="1" customWidth="1"/>
    <col min="13893" max="13893" width="9" style="7" bestFit="1" customWidth="1"/>
    <col min="13894" max="13895" width="7.5703125" style="7" bestFit="1" customWidth="1"/>
    <col min="13896" max="13897" width="9" style="7" bestFit="1" customWidth="1"/>
    <col min="13898" max="13898" width="9" style="7" customWidth="1"/>
    <col min="13899" max="13899" width="7.5703125" style="7" bestFit="1" customWidth="1"/>
    <col min="13900" max="13900" width="9" style="7" bestFit="1" customWidth="1"/>
    <col min="13901" max="14080" width="11.42578125" style="7"/>
    <col min="14081" max="14081" width="31" style="7" customWidth="1"/>
    <col min="14082" max="14082" width="9" style="7" bestFit="1" customWidth="1"/>
    <col min="14083" max="14083" width="7.5703125" style="7" bestFit="1" customWidth="1"/>
    <col min="14084" max="14084" width="10.42578125" style="7" bestFit="1" customWidth="1"/>
    <col min="14085" max="14088" width="7.5703125" style="7" bestFit="1" customWidth="1"/>
    <col min="14089" max="14089" width="6.85546875" style="7" bestFit="1" customWidth="1"/>
    <col min="14090" max="14090" width="9" style="7" bestFit="1" customWidth="1"/>
    <col min="14091" max="14092" width="7.5703125" style="7" bestFit="1" customWidth="1"/>
    <col min="14093" max="14094" width="9" style="7" bestFit="1" customWidth="1"/>
    <col min="14095" max="14095" width="9" style="7" customWidth="1"/>
    <col min="14096" max="14096" width="7.5703125" style="7" bestFit="1" customWidth="1"/>
    <col min="14097" max="14098" width="7.5703125" style="7" customWidth="1"/>
    <col min="14099" max="14099" width="9" style="7" bestFit="1" customWidth="1"/>
    <col min="14100" max="14100" width="17.140625" style="7" customWidth="1"/>
    <col min="14101" max="14104" width="10.140625" style="7" customWidth="1"/>
    <col min="14105" max="14105" width="9" style="7" bestFit="1" customWidth="1"/>
    <col min="14106" max="14106" width="7.5703125" style="7" bestFit="1" customWidth="1"/>
    <col min="14107" max="14107" width="10.42578125" style="7" bestFit="1" customWidth="1"/>
    <col min="14108" max="14111" width="7.5703125" style="7" bestFit="1" customWidth="1"/>
    <col min="14112" max="14112" width="6.85546875" style="7" bestFit="1" customWidth="1"/>
    <col min="14113" max="14113" width="9" style="7" bestFit="1" customWidth="1"/>
    <col min="14114" max="14115" width="7.5703125" style="7" bestFit="1" customWidth="1"/>
    <col min="14116" max="14117" width="9" style="7" bestFit="1" customWidth="1"/>
    <col min="14118" max="14118" width="9" style="7" customWidth="1"/>
    <col min="14119" max="14119" width="7.5703125" style="7" bestFit="1" customWidth="1"/>
    <col min="14120" max="14120" width="9" style="7" bestFit="1" customWidth="1"/>
    <col min="14121" max="14121" width="11.42578125" style="7"/>
    <col min="14122" max="14122" width="29.42578125" style="7" customWidth="1"/>
    <col min="14123" max="14123" width="9" style="7" bestFit="1" customWidth="1"/>
    <col min="14124" max="14124" width="7.5703125" style="7" bestFit="1" customWidth="1"/>
    <col min="14125" max="14125" width="10.42578125" style="7" bestFit="1" customWidth="1"/>
    <col min="14126" max="14129" width="7.5703125" style="7" bestFit="1" customWidth="1"/>
    <col min="14130" max="14130" width="6.85546875" style="7" bestFit="1" customWidth="1"/>
    <col min="14131" max="14131" width="9" style="7" bestFit="1" customWidth="1"/>
    <col min="14132" max="14133" width="7.5703125" style="7" bestFit="1" customWidth="1"/>
    <col min="14134" max="14135" width="9" style="7" bestFit="1" customWidth="1"/>
    <col min="14136" max="14136" width="9" style="7" customWidth="1"/>
    <col min="14137" max="14137" width="7.5703125" style="7" bestFit="1" customWidth="1"/>
    <col min="14138" max="14138" width="9" style="7" bestFit="1" customWidth="1"/>
    <col min="14139" max="14139" width="11.42578125" style="7"/>
    <col min="14140" max="14140" width="29.42578125" style="7" customWidth="1"/>
    <col min="14141" max="14141" width="9" style="7" bestFit="1" customWidth="1"/>
    <col min="14142" max="14142" width="7.5703125" style="7" bestFit="1" customWidth="1"/>
    <col min="14143" max="14143" width="10.42578125" style="7" bestFit="1" customWidth="1"/>
    <col min="14144" max="14147" width="7.5703125" style="7" bestFit="1" customWidth="1"/>
    <col min="14148" max="14148" width="6.85546875" style="7" bestFit="1" customWidth="1"/>
    <col min="14149" max="14149" width="9" style="7" bestFit="1" customWidth="1"/>
    <col min="14150" max="14151" width="7.5703125" style="7" bestFit="1" customWidth="1"/>
    <col min="14152" max="14153" width="9" style="7" bestFit="1" customWidth="1"/>
    <col min="14154" max="14154" width="9" style="7" customWidth="1"/>
    <col min="14155" max="14155" width="7.5703125" style="7" bestFit="1" customWidth="1"/>
    <col min="14156" max="14156" width="9" style="7" bestFit="1" customWidth="1"/>
    <col min="14157" max="14336" width="11.42578125" style="7"/>
    <col min="14337" max="14337" width="31" style="7" customWidth="1"/>
    <col min="14338" max="14338" width="9" style="7" bestFit="1" customWidth="1"/>
    <col min="14339" max="14339" width="7.5703125" style="7" bestFit="1" customWidth="1"/>
    <col min="14340" max="14340" width="10.42578125" style="7" bestFit="1" customWidth="1"/>
    <col min="14341" max="14344" width="7.5703125" style="7" bestFit="1" customWidth="1"/>
    <col min="14345" max="14345" width="6.85546875" style="7" bestFit="1" customWidth="1"/>
    <col min="14346" max="14346" width="9" style="7" bestFit="1" customWidth="1"/>
    <col min="14347" max="14348" width="7.5703125" style="7" bestFit="1" customWidth="1"/>
    <col min="14349" max="14350" width="9" style="7" bestFit="1" customWidth="1"/>
    <col min="14351" max="14351" width="9" style="7" customWidth="1"/>
    <col min="14352" max="14352" width="7.5703125" style="7" bestFit="1" customWidth="1"/>
    <col min="14353" max="14354" width="7.5703125" style="7" customWidth="1"/>
    <col min="14355" max="14355" width="9" style="7" bestFit="1" customWidth="1"/>
    <col min="14356" max="14356" width="17.140625" style="7" customWidth="1"/>
    <col min="14357" max="14360" width="10.140625" style="7" customWidth="1"/>
    <col min="14361" max="14361" width="9" style="7" bestFit="1" customWidth="1"/>
    <col min="14362" max="14362" width="7.5703125" style="7" bestFit="1" customWidth="1"/>
    <col min="14363" max="14363" width="10.42578125" style="7" bestFit="1" customWidth="1"/>
    <col min="14364" max="14367" width="7.5703125" style="7" bestFit="1" customWidth="1"/>
    <col min="14368" max="14368" width="6.85546875" style="7" bestFit="1" customWidth="1"/>
    <col min="14369" max="14369" width="9" style="7" bestFit="1" customWidth="1"/>
    <col min="14370" max="14371" width="7.5703125" style="7" bestFit="1" customWidth="1"/>
    <col min="14372" max="14373" width="9" style="7" bestFit="1" customWidth="1"/>
    <col min="14374" max="14374" width="9" style="7" customWidth="1"/>
    <col min="14375" max="14375" width="7.5703125" style="7" bestFit="1" customWidth="1"/>
    <col min="14376" max="14376" width="9" style="7" bestFit="1" customWidth="1"/>
    <col min="14377" max="14377" width="11.42578125" style="7"/>
    <col min="14378" max="14378" width="29.42578125" style="7" customWidth="1"/>
    <col min="14379" max="14379" width="9" style="7" bestFit="1" customWidth="1"/>
    <col min="14380" max="14380" width="7.5703125" style="7" bestFit="1" customWidth="1"/>
    <col min="14381" max="14381" width="10.42578125" style="7" bestFit="1" customWidth="1"/>
    <col min="14382" max="14385" width="7.5703125" style="7" bestFit="1" customWidth="1"/>
    <col min="14386" max="14386" width="6.85546875" style="7" bestFit="1" customWidth="1"/>
    <col min="14387" max="14387" width="9" style="7" bestFit="1" customWidth="1"/>
    <col min="14388" max="14389" width="7.5703125" style="7" bestFit="1" customWidth="1"/>
    <col min="14390" max="14391" width="9" style="7" bestFit="1" customWidth="1"/>
    <col min="14392" max="14392" width="9" style="7" customWidth="1"/>
    <col min="14393" max="14393" width="7.5703125" style="7" bestFit="1" customWidth="1"/>
    <col min="14394" max="14394" width="9" style="7" bestFit="1" customWidth="1"/>
    <col min="14395" max="14395" width="11.42578125" style="7"/>
    <col min="14396" max="14396" width="29.42578125" style="7" customWidth="1"/>
    <col min="14397" max="14397" width="9" style="7" bestFit="1" customWidth="1"/>
    <col min="14398" max="14398" width="7.5703125" style="7" bestFit="1" customWidth="1"/>
    <col min="14399" max="14399" width="10.42578125" style="7" bestFit="1" customWidth="1"/>
    <col min="14400" max="14403" width="7.5703125" style="7" bestFit="1" customWidth="1"/>
    <col min="14404" max="14404" width="6.85546875" style="7" bestFit="1" customWidth="1"/>
    <col min="14405" max="14405" width="9" style="7" bestFit="1" customWidth="1"/>
    <col min="14406" max="14407" width="7.5703125" style="7" bestFit="1" customWidth="1"/>
    <col min="14408" max="14409" width="9" style="7" bestFit="1" customWidth="1"/>
    <col min="14410" max="14410" width="9" style="7" customWidth="1"/>
    <col min="14411" max="14411" width="7.5703125" style="7" bestFit="1" customWidth="1"/>
    <col min="14412" max="14412" width="9" style="7" bestFit="1" customWidth="1"/>
    <col min="14413" max="14592" width="11.42578125" style="7"/>
    <col min="14593" max="14593" width="31" style="7" customWidth="1"/>
    <col min="14594" max="14594" width="9" style="7" bestFit="1" customWidth="1"/>
    <col min="14595" max="14595" width="7.5703125" style="7" bestFit="1" customWidth="1"/>
    <col min="14596" max="14596" width="10.42578125" style="7" bestFit="1" customWidth="1"/>
    <col min="14597" max="14600" width="7.5703125" style="7" bestFit="1" customWidth="1"/>
    <col min="14601" max="14601" width="6.85546875" style="7" bestFit="1" customWidth="1"/>
    <col min="14602" max="14602" width="9" style="7" bestFit="1" customWidth="1"/>
    <col min="14603" max="14604" width="7.5703125" style="7" bestFit="1" customWidth="1"/>
    <col min="14605" max="14606" width="9" style="7" bestFit="1" customWidth="1"/>
    <col min="14607" max="14607" width="9" style="7" customWidth="1"/>
    <col min="14608" max="14608" width="7.5703125" style="7" bestFit="1" customWidth="1"/>
    <col min="14609" max="14610" width="7.5703125" style="7" customWidth="1"/>
    <col min="14611" max="14611" width="9" style="7" bestFit="1" customWidth="1"/>
    <col min="14612" max="14612" width="17.140625" style="7" customWidth="1"/>
    <col min="14613" max="14616" width="10.140625" style="7" customWidth="1"/>
    <col min="14617" max="14617" width="9" style="7" bestFit="1" customWidth="1"/>
    <col min="14618" max="14618" width="7.5703125" style="7" bestFit="1" customWidth="1"/>
    <col min="14619" max="14619" width="10.42578125" style="7" bestFit="1" customWidth="1"/>
    <col min="14620" max="14623" width="7.5703125" style="7" bestFit="1" customWidth="1"/>
    <col min="14624" max="14624" width="6.85546875" style="7" bestFit="1" customWidth="1"/>
    <col min="14625" max="14625" width="9" style="7" bestFit="1" customWidth="1"/>
    <col min="14626" max="14627" width="7.5703125" style="7" bestFit="1" customWidth="1"/>
    <col min="14628" max="14629" width="9" style="7" bestFit="1" customWidth="1"/>
    <col min="14630" max="14630" width="9" style="7" customWidth="1"/>
    <col min="14631" max="14631" width="7.5703125" style="7" bestFit="1" customWidth="1"/>
    <col min="14632" max="14632" width="9" style="7" bestFit="1" customWidth="1"/>
    <col min="14633" max="14633" width="11.42578125" style="7"/>
    <col min="14634" max="14634" width="29.42578125" style="7" customWidth="1"/>
    <col min="14635" max="14635" width="9" style="7" bestFit="1" customWidth="1"/>
    <col min="14636" max="14636" width="7.5703125" style="7" bestFit="1" customWidth="1"/>
    <col min="14637" max="14637" width="10.42578125" style="7" bestFit="1" customWidth="1"/>
    <col min="14638" max="14641" width="7.5703125" style="7" bestFit="1" customWidth="1"/>
    <col min="14642" max="14642" width="6.85546875" style="7" bestFit="1" customWidth="1"/>
    <col min="14643" max="14643" width="9" style="7" bestFit="1" customWidth="1"/>
    <col min="14644" max="14645" width="7.5703125" style="7" bestFit="1" customWidth="1"/>
    <col min="14646" max="14647" width="9" style="7" bestFit="1" customWidth="1"/>
    <col min="14648" max="14648" width="9" style="7" customWidth="1"/>
    <col min="14649" max="14649" width="7.5703125" style="7" bestFit="1" customWidth="1"/>
    <col min="14650" max="14650" width="9" style="7" bestFit="1" customWidth="1"/>
    <col min="14651" max="14651" width="11.42578125" style="7"/>
    <col min="14652" max="14652" width="29.42578125" style="7" customWidth="1"/>
    <col min="14653" max="14653" width="9" style="7" bestFit="1" customWidth="1"/>
    <col min="14654" max="14654" width="7.5703125" style="7" bestFit="1" customWidth="1"/>
    <col min="14655" max="14655" width="10.42578125" style="7" bestFit="1" customWidth="1"/>
    <col min="14656" max="14659" width="7.5703125" style="7" bestFit="1" customWidth="1"/>
    <col min="14660" max="14660" width="6.85546875" style="7" bestFit="1" customWidth="1"/>
    <col min="14661" max="14661" width="9" style="7" bestFit="1" customWidth="1"/>
    <col min="14662" max="14663" width="7.5703125" style="7" bestFit="1" customWidth="1"/>
    <col min="14664" max="14665" width="9" style="7" bestFit="1" customWidth="1"/>
    <col min="14666" max="14666" width="9" style="7" customWidth="1"/>
    <col min="14667" max="14667" width="7.5703125" style="7" bestFit="1" customWidth="1"/>
    <col min="14668" max="14668" width="9" style="7" bestFit="1" customWidth="1"/>
    <col min="14669" max="14848" width="11.42578125" style="7"/>
    <col min="14849" max="14849" width="31" style="7" customWidth="1"/>
    <col min="14850" max="14850" width="9" style="7" bestFit="1" customWidth="1"/>
    <col min="14851" max="14851" width="7.5703125" style="7" bestFit="1" customWidth="1"/>
    <col min="14852" max="14852" width="10.42578125" style="7" bestFit="1" customWidth="1"/>
    <col min="14853" max="14856" width="7.5703125" style="7" bestFit="1" customWidth="1"/>
    <col min="14857" max="14857" width="6.85546875" style="7" bestFit="1" customWidth="1"/>
    <col min="14858" max="14858" width="9" style="7" bestFit="1" customWidth="1"/>
    <col min="14859" max="14860" width="7.5703125" style="7" bestFit="1" customWidth="1"/>
    <col min="14861" max="14862" width="9" style="7" bestFit="1" customWidth="1"/>
    <col min="14863" max="14863" width="9" style="7" customWidth="1"/>
    <col min="14864" max="14864" width="7.5703125" style="7" bestFit="1" customWidth="1"/>
    <col min="14865" max="14866" width="7.5703125" style="7" customWidth="1"/>
    <col min="14867" max="14867" width="9" style="7" bestFit="1" customWidth="1"/>
    <col min="14868" max="14868" width="17.140625" style="7" customWidth="1"/>
    <col min="14869" max="14872" width="10.140625" style="7" customWidth="1"/>
    <col min="14873" max="14873" width="9" style="7" bestFit="1" customWidth="1"/>
    <col min="14874" max="14874" width="7.5703125" style="7" bestFit="1" customWidth="1"/>
    <col min="14875" max="14875" width="10.42578125" style="7" bestFit="1" customWidth="1"/>
    <col min="14876" max="14879" width="7.5703125" style="7" bestFit="1" customWidth="1"/>
    <col min="14880" max="14880" width="6.85546875" style="7" bestFit="1" customWidth="1"/>
    <col min="14881" max="14881" width="9" style="7" bestFit="1" customWidth="1"/>
    <col min="14882" max="14883" width="7.5703125" style="7" bestFit="1" customWidth="1"/>
    <col min="14884" max="14885" width="9" style="7" bestFit="1" customWidth="1"/>
    <col min="14886" max="14886" width="9" style="7" customWidth="1"/>
    <col min="14887" max="14887" width="7.5703125" style="7" bestFit="1" customWidth="1"/>
    <col min="14888" max="14888" width="9" style="7" bestFit="1" customWidth="1"/>
    <col min="14889" max="14889" width="11.42578125" style="7"/>
    <col min="14890" max="14890" width="29.42578125" style="7" customWidth="1"/>
    <col min="14891" max="14891" width="9" style="7" bestFit="1" customWidth="1"/>
    <col min="14892" max="14892" width="7.5703125" style="7" bestFit="1" customWidth="1"/>
    <col min="14893" max="14893" width="10.42578125" style="7" bestFit="1" customWidth="1"/>
    <col min="14894" max="14897" width="7.5703125" style="7" bestFit="1" customWidth="1"/>
    <col min="14898" max="14898" width="6.85546875" style="7" bestFit="1" customWidth="1"/>
    <col min="14899" max="14899" width="9" style="7" bestFit="1" customWidth="1"/>
    <col min="14900" max="14901" width="7.5703125" style="7" bestFit="1" customWidth="1"/>
    <col min="14902" max="14903" width="9" style="7" bestFit="1" customWidth="1"/>
    <col min="14904" max="14904" width="9" style="7" customWidth="1"/>
    <col min="14905" max="14905" width="7.5703125" style="7" bestFit="1" customWidth="1"/>
    <col min="14906" max="14906" width="9" style="7" bestFit="1" customWidth="1"/>
    <col min="14907" max="14907" width="11.42578125" style="7"/>
    <col min="14908" max="14908" width="29.42578125" style="7" customWidth="1"/>
    <col min="14909" max="14909" width="9" style="7" bestFit="1" customWidth="1"/>
    <col min="14910" max="14910" width="7.5703125" style="7" bestFit="1" customWidth="1"/>
    <col min="14911" max="14911" width="10.42578125" style="7" bestFit="1" customWidth="1"/>
    <col min="14912" max="14915" width="7.5703125" style="7" bestFit="1" customWidth="1"/>
    <col min="14916" max="14916" width="6.85546875" style="7" bestFit="1" customWidth="1"/>
    <col min="14917" max="14917" width="9" style="7" bestFit="1" customWidth="1"/>
    <col min="14918" max="14919" width="7.5703125" style="7" bestFit="1" customWidth="1"/>
    <col min="14920" max="14921" width="9" style="7" bestFit="1" customWidth="1"/>
    <col min="14922" max="14922" width="9" style="7" customWidth="1"/>
    <col min="14923" max="14923" width="7.5703125" style="7" bestFit="1" customWidth="1"/>
    <col min="14924" max="14924" width="9" style="7" bestFit="1" customWidth="1"/>
    <col min="14925" max="15104" width="11.42578125" style="7"/>
    <col min="15105" max="15105" width="31" style="7" customWidth="1"/>
    <col min="15106" max="15106" width="9" style="7" bestFit="1" customWidth="1"/>
    <col min="15107" max="15107" width="7.5703125" style="7" bestFit="1" customWidth="1"/>
    <col min="15108" max="15108" width="10.42578125" style="7" bestFit="1" customWidth="1"/>
    <col min="15109" max="15112" width="7.5703125" style="7" bestFit="1" customWidth="1"/>
    <col min="15113" max="15113" width="6.85546875" style="7" bestFit="1" customWidth="1"/>
    <col min="15114" max="15114" width="9" style="7" bestFit="1" customWidth="1"/>
    <col min="15115" max="15116" width="7.5703125" style="7" bestFit="1" customWidth="1"/>
    <col min="15117" max="15118" width="9" style="7" bestFit="1" customWidth="1"/>
    <col min="15119" max="15119" width="9" style="7" customWidth="1"/>
    <col min="15120" max="15120" width="7.5703125" style="7" bestFit="1" customWidth="1"/>
    <col min="15121" max="15122" width="7.5703125" style="7" customWidth="1"/>
    <col min="15123" max="15123" width="9" style="7" bestFit="1" customWidth="1"/>
    <col min="15124" max="15124" width="17.140625" style="7" customWidth="1"/>
    <col min="15125" max="15128" width="10.140625" style="7" customWidth="1"/>
    <col min="15129" max="15129" width="9" style="7" bestFit="1" customWidth="1"/>
    <col min="15130" max="15130" width="7.5703125" style="7" bestFit="1" customWidth="1"/>
    <col min="15131" max="15131" width="10.42578125" style="7" bestFit="1" customWidth="1"/>
    <col min="15132" max="15135" width="7.5703125" style="7" bestFit="1" customWidth="1"/>
    <col min="15136" max="15136" width="6.85546875" style="7" bestFit="1" customWidth="1"/>
    <col min="15137" max="15137" width="9" style="7" bestFit="1" customWidth="1"/>
    <col min="15138" max="15139" width="7.5703125" style="7" bestFit="1" customWidth="1"/>
    <col min="15140" max="15141" width="9" style="7" bestFit="1" customWidth="1"/>
    <col min="15142" max="15142" width="9" style="7" customWidth="1"/>
    <col min="15143" max="15143" width="7.5703125" style="7" bestFit="1" customWidth="1"/>
    <col min="15144" max="15144" width="9" style="7" bestFit="1" customWidth="1"/>
    <col min="15145" max="15145" width="11.42578125" style="7"/>
    <col min="15146" max="15146" width="29.42578125" style="7" customWidth="1"/>
    <col min="15147" max="15147" width="9" style="7" bestFit="1" customWidth="1"/>
    <col min="15148" max="15148" width="7.5703125" style="7" bestFit="1" customWidth="1"/>
    <col min="15149" max="15149" width="10.42578125" style="7" bestFit="1" customWidth="1"/>
    <col min="15150" max="15153" width="7.5703125" style="7" bestFit="1" customWidth="1"/>
    <col min="15154" max="15154" width="6.85546875" style="7" bestFit="1" customWidth="1"/>
    <col min="15155" max="15155" width="9" style="7" bestFit="1" customWidth="1"/>
    <col min="15156" max="15157" width="7.5703125" style="7" bestFit="1" customWidth="1"/>
    <col min="15158" max="15159" width="9" style="7" bestFit="1" customWidth="1"/>
    <col min="15160" max="15160" width="9" style="7" customWidth="1"/>
    <col min="15161" max="15161" width="7.5703125" style="7" bestFit="1" customWidth="1"/>
    <col min="15162" max="15162" width="9" style="7" bestFit="1" customWidth="1"/>
    <col min="15163" max="15163" width="11.42578125" style="7"/>
    <col min="15164" max="15164" width="29.42578125" style="7" customWidth="1"/>
    <col min="15165" max="15165" width="9" style="7" bestFit="1" customWidth="1"/>
    <col min="15166" max="15166" width="7.5703125" style="7" bestFit="1" customWidth="1"/>
    <col min="15167" max="15167" width="10.42578125" style="7" bestFit="1" customWidth="1"/>
    <col min="15168" max="15171" width="7.5703125" style="7" bestFit="1" customWidth="1"/>
    <col min="15172" max="15172" width="6.85546875" style="7" bestFit="1" customWidth="1"/>
    <col min="15173" max="15173" width="9" style="7" bestFit="1" customWidth="1"/>
    <col min="15174" max="15175" width="7.5703125" style="7" bestFit="1" customWidth="1"/>
    <col min="15176" max="15177" width="9" style="7" bestFit="1" customWidth="1"/>
    <col min="15178" max="15178" width="9" style="7" customWidth="1"/>
    <col min="15179" max="15179" width="7.5703125" style="7" bestFit="1" customWidth="1"/>
    <col min="15180" max="15180" width="9" style="7" bestFit="1" customWidth="1"/>
    <col min="15181" max="15360" width="11.42578125" style="7"/>
    <col min="15361" max="15361" width="31" style="7" customWidth="1"/>
    <col min="15362" max="15362" width="9" style="7" bestFit="1" customWidth="1"/>
    <col min="15363" max="15363" width="7.5703125" style="7" bestFit="1" customWidth="1"/>
    <col min="15364" max="15364" width="10.42578125" style="7" bestFit="1" customWidth="1"/>
    <col min="15365" max="15368" width="7.5703125" style="7" bestFit="1" customWidth="1"/>
    <col min="15369" max="15369" width="6.85546875" style="7" bestFit="1" customWidth="1"/>
    <col min="15370" max="15370" width="9" style="7" bestFit="1" customWidth="1"/>
    <col min="15371" max="15372" width="7.5703125" style="7" bestFit="1" customWidth="1"/>
    <col min="15373" max="15374" width="9" style="7" bestFit="1" customWidth="1"/>
    <col min="15375" max="15375" width="9" style="7" customWidth="1"/>
    <col min="15376" max="15376" width="7.5703125" style="7" bestFit="1" customWidth="1"/>
    <col min="15377" max="15378" width="7.5703125" style="7" customWidth="1"/>
    <col min="15379" max="15379" width="9" style="7" bestFit="1" customWidth="1"/>
    <col min="15380" max="15380" width="17.140625" style="7" customWidth="1"/>
    <col min="15381" max="15384" width="10.140625" style="7" customWidth="1"/>
    <col min="15385" max="15385" width="9" style="7" bestFit="1" customWidth="1"/>
    <col min="15386" max="15386" width="7.5703125" style="7" bestFit="1" customWidth="1"/>
    <col min="15387" max="15387" width="10.42578125" style="7" bestFit="1" customWidth="1"/>
    <col min="15388" max="15391" width="7.5703125" style="7" bestFit="1" customWidth="1"/>
    <col min="15392" max="15392" width="6.85546875" style="7" bestFit="1" customWidth="1"/>
    <col min="15393" max="15393" width="9" style="7" bestFit="1" customWidth="1"/>
    <col min="15394" max="15395" width="7.5703125" style="7" bestFit="1" customWidth="1"/>
    <col min="15396" max="15397" width="9" style="7" bestFit="1" customWidth="1"/>
    <col min="15398" max="15398" width="9" style="7" customWidth="1"/>
    <col min="15399" max="15399" width="7.5703125" style="7" bestFit="1" customWidth="1"/>
    <col min="15400" max="15400" width="9" style="7" bestFit="1" customWidth="1"/>
    <col min="15401" max="15401" width="11.42578125" style="7"/>
    <col min="15402" max="15402" width="29.42578125" style="7" customWidth="1"/>
    <col min="15403" max="15403" width="9" style="7" bestFit="1" customWidth="1"/>
    <col min="15404" max="15404" width="7.5703125" style="7" bestFit="1" customWidth="1"/>
    <col min="15405" max="15405" width="10.42578125" style="7" bestFit="1" customWidth="1"/>
    <col min="15406" max="15409" width="7.5703125" style="7" bestFit="1" customWidth="1"/>
    <col min="15410" max="15410" width="6.85546875" style="7" bestFit="1" customWidth="1"/>
    <col min="15411" max="15411" width="9" style="7" bestFit="1" customWidth="1"/>
    <col min="15412" max="15413" width="7.5703125" style="7" bestFit="1" customWidth="1"/>
    <col min="15414" max="15415" width="9" style="7" bestFit="1" customWidth="1"/>
    <col min="15416" max="15416" width="9" style="7" customWidth="1"/>
    <col min="15417" max="15417" width="7.5703125" style="7" bestFit="1" customWidth="1"/>
    <col min="15418" max="15418" width="9" style="7" bestFit="1" customWidth="1"/>
    <col min="15419" max="15419" width="11.42578125" style="7"/>
    <col min="15420" max="15420" width="29.42578125" style="7" customWidth="1"/>
    <col min="15421" max="15421" width="9" style="7" bestFit="1" customWidth="1"/>
    <col min="15422" max="15422" width="7.5703125" style="7" bestFit="1" customWidth="1"/>
    <col min="15423" max="15423" width="10.42578125" style="7" bestFit="1" customWidth="1"/>
    <col min="15424" max="15427" width="7.5703125" style="7" bestFit="1" customWidth="1"/>
    <col min="15428" max="15428" width="6.85546875" style="7" bestFit="1" customWidth="1"/>
    <col min="15429" max="15429" width="9" style="7" bestFit="1" customWidth="1"/>
    <col min="15430" max="15431" width="7.5703125" style="7" bestFit="1" customWidth="1"/>
    <col min="15432" max="15433" width="9" style="7" bestFit="1" customWidth="1"/>
    <col min="15434" max="15434" width="9" style="7" customWidth="1"/>
    <col min="15435" max="15435" width="7.5703125" style="7" bestFit="1" customWidth="1"/>
    <col min="15436" max="15436" width="9" style="7" bestFit="1" customWidth="1"/>
    <col min="15437" max="15616" width="11.42578125" style="7"/>
    <col min="15617" max="15617" width="31" style="7" customWidth="1"/>
    <col min="15618" max="15618" width="9" style="7" bestFit="1" customWidth="1"/>
    <col min="15619" max="15619" width="7.5703125" style="7" bestFit="1" customWidth="1"/>
    <col min="15620" max="15620" width="10.42578125" style="7" bestFit="1" customWidth="1"/>
    <col min="15621" max="15624" width="7.5703125" style="7" bestFit="1" customWidth="1"/>
    <col min="15625" max="15625" width="6.85546875" style="7" bestFit="1" customWidth="1"/>
    <col min="15626" max="15626" width="9" style="7" bestFit="1" customWidth="1"/>
    <col min="15627" max="15628" width="7.5703125" style="7" bestFit="1" customWidth="1"/>
    <col min="15629" max="15630" width="9" style="7" bestFit="1" customWidth="1"/>
    <col min="15631" max="15631" width="9" style="7" customWidth="1"/>
    <col min="15632" max="15632" width="7.5703125" style="7" bestFit="1" customWidth="1"/>
    <col min="15633" max="15634" width="7.5703125" style="7" customWidth="1"/>
    <col min="15635" max="15635" width="9" style="7" bestFit="1" customWidth="1"/>
    <col min="15636" max="15636" width="17.140625" style="7" customWidth="1"/>
    <col min="15637" max="15640" width="10.140625" style="7" customWidth="1"/>
    <col min="15641" max="15641" width="9" style="7" bestFit="1" customWidth="1"/>
    <col min="15642" max="15642" width="7.5703125" style="7" bestFit="1" customWidth="1"/>
    <col min="15643" max="15643" width="10.42578125" style="7" bestFit="1" customWidth="1"/>
    <col min="15644" max="15647" width="7.5703125" style="7" bestFit="1" customWidth="1"/>
    <col min="15648" max="15648" width="6.85546875" style="7" bestFit="1" customWidth="1"/>
    <col min="15649" max="15649" width="9" style="7" bestFit="1" customWidth="1"/>
    <col min="15650" max="15651" width="7.5703125" style="7" bestFit="1" customWidth="1"/>
    <col min="15652" max="15653" width="9" style="7" bestFit="1" customWidth="1"/>
    <col min="15654" max="15654" width="9" style="7" customWidth="1"/>
    <col min="15655" max="15655" width="7.5703125" style="7" bestFit="1" customWidth="1"/>
    <col min="15656" max="15656" width="9" style="7" bestFit="1" customWidth="1"/>
    <col min="15657" max="15657" width="11.42578125" style="7"/>
    <col min="15658" max="15658" width="29.42578125" style="7" customWidth="1"/>
    <col min="15659" max="15659" width="9" style="7" bestFit="1" customWidth="1"/>
    <col min="15660" max="15660" width="7.5703125" style="7" bestFit="1" customWidth="1"/>
    <col min="15661" max="15661" width="10.42578125" style="7" bestFit="1" customWidth="1"/>
    <col min="15662" max="15665" width="7.5703125" style="7" bestFit="1" customWidth="1"/>
    <col min="15666" max="15666" width="6.85546875" style="7" bestFit="1" customWidth="1"/>
    <col min="15667" max="15667" width="9" style="7" bestFit="1" customWidth="1"/>
    <col min="15668" max="15669" width="7.5703125" style="7" bestFit="1" customWidth="1"/>
    <col min="15670" max="15671" width="9" style="7" bestFit="1" customWidth="1"/>
    <col min="15672" max="15672" width="9" style="7" customWidth="1"/>
    <col min="15673" max="15673" width="7.5703125" style="7" bestFit="1" customWidth="1"/>
    <col min="15674" max="15674" width="9" style="7" bestFit="1" customWidth="1"/>
    <col min="15675" max="15675" width="11.42578125" style="7"/>
    <col min="15676" max="15676" width="29.42578125" style="7" customWidth="1"/>
    <col min="15677" max="15677" width="9" style="7" bestFit="1" customWidth="1"/>
    <col min="15678" max="15678" width="7.5703125" style="7" bestFit="1" customWidth="1"/>
    <col min="15679" max="15679" width="10.42578125" style="7" bestFit="1" customWidth="1"/>
    <col min="15680" max="15683" width="7.5703125" style="7" bestFit="1" customWidth="1"/>
    <col min="15684" max="15684" width="6.85546875" style="7" bestFit="1" customWidth="1"/>
    <col min="15685" max="15685" width="9" style="7" bestFit="1" customWidth="1"/>
    <col min="15686" max="15687" width="7.5703125" style="7" bestFit="1" customWidth="1"/>
    <col min="15688" max="15689" width="9" style="7" bestFit="1" customWidth="1"/>
    <col min="15690" max="15690" width="9" style="7" customWidth="1"/>
    <col min="15691" max="15691" width="7.5703125" style="7" bestFit="1" customWidth="1"/>
    <col min="15692" max="15692" width="9" style="7" bestFit="1" customWidth="1"/>
    <col min="15693" max="15872" width="11.42578125" style="7"/>
    <col min="15873" max="15873" width="31" style="7" customWidth="1"/>
    <col min="15874" max="15874" width="9" style="7" bestFit="1" customWidth="1"/>
    <col min="15875" max="15875" width="7.5703125" style="7" bestFit="1" customWidth="1"/>
    <col min="15876" max="15876" width="10.42578125" style="7" bestFit="1" customWidth="1"/>
    <col min="15877" max="15880" width="7.5703125" style="7" bestFit="1" customWidth="1"/>
    <col min="15881" max="15881" width="6.85546875" style="7" bestFit="1" customWidth="1"/>
    <col min="15882" max="15882" width="9" style="7" bestFit="1" customWidth="1"/>
    <col min="15883" max="15884" width="7.5703125" style="7" bestFit="1" customWidth="1"/>
    <col min="15885" max="15886" width="9" style="7" bestFit="1" customWidth="1"/>
    <col min="15887" max="15887" width="9" style="7" customWidth="1"/>
    <col min="15888" max="15888" width="7.5703125" style="7" bestFit="1" customWidth="1"/>
    <col min="15889" max="15890" width="7.5703125" style="7" customWidth="1"/>
    <col min="15891" max="15891" width="9" style="7" bestFit="1" customWidth="1"/>
    <col min="15892" max="15892" width="17.140625" style="7" customWidth="1"/>
    <col min="15893" max="15896" width="10.140625" style="7" customWidth="1"/>
    <col min="15897" max="15897" width="9" style="7" bestFit="1" customWidth="1"/>
    <col min="15898" max="15898" width="7.5703125" style="7" bestFit="1" customWidth="1"/>
    <col min="15899" max="15899" width="10.42578125" style="7" bestFit="1" customWidth="1"/>
    <col min="15900" max="15903" width="7.5703125" style="7" bestFit="1" customWidth="1"/>
    <col min="15904" max="15904" width="6.85546875" style="7" bestFit="1" customWidth="1"/>
    <col min="15905" max="15905" width="9" style="7" bestFit="1" customWidth="1"/>
    <col min="15906" max="15907" width="7.5703125" style="7" bestFit="1" customWidth="1"/>
    <col min="15908" max="15909" width="9" style="7" bestFit="1" customWidth="1"/>
    <col min="15910" max="15910" width="9" style="7" customWidth="1"/>
    <col min="15911" max="15911" width="7.5703125" style="7" bestFit="1" customWidth="1"/>
    <col min="15912" max="15912" width="9" style="7" bestFit="1" customWidth="1"/>
    <col min="15913" max="15913" width="11.42578125" style="7"/>
    <col min="15914" max="15914" width="29.42578125" style="7" customWidth="1"/>
    <col min="15915" max="15915" width="9" style="7" bestFit="1" customWidth="1"/>
    <col min="15916" max="15916" width="7.5703125" style="7" bestFit="1" customWidth="1"/>
    <col min="15917" max="15917" width="10.42578125" style="7" bestFit="1" customWidth="1"/>
    <col min="15918" max="15921" width="7.5703125" style="7" bestFit="1" customWidth="1"/>
    <col min="15922" max="15922" width="6.85546875" style="7" bestFit="1" customWidth="1"/>
    <col min="15923" max="15923" width="9" style="7" bestFit="1" customWidth="1"/>
    <col min="15924" max="15925" width="7.5703125" style="7" bestFit="1" customWidth="1"/>
    <col min="15926" max="15927" width="9" style="7" bestFit="1" customWidth="1"/>
    <col min="15928" max="15928" width="9" style="7" customWidth="1"/>
    <col min="15929" max="15929" width="7.5703125" style="7" bestFit="1" customWidth="1"/>
    <col min="15930" max="15930" width="9" style="7" bestFit="1" customWidth="1"/>
    <col min="15931" max="15931" width="11.42578125" style="7"/>
    <col min="15932" max="15932" width="29.42578125" style="7" customWidth="1"/>
    <col min="15933" max="15933" width="9" style="7" bestFit="1" customWidth="1"/>
    <col min="15934" max="15934" width="7.5703125" style="7" bestFit="1" customWidth="1"/>
    <col min="15935" max="15935" width="10.42578125" style="7" bestFit="1" customWidth="1"/>
    <col min="15936" max="15939" width="7.5703125" style="7" bestFit="1" customWidth="1"/>
    <col min="15940" max="15940" width="6.85546875" style="7" bestFit="1" customWidth="1"/>
    <col min="15941" max="15941" width="9" style="7" bestFit="1" customWidth="1"/>
    <col min="15942" max="15943" width="7.5703125" style="7" bestFit="1" customWidth="1"/>
    <col min="15944" max="15945" width="9" style="7" bestFit="1" customWidth="1"/>
    <col min="15946" max="15946" width="9" style="7" customWidth="1"/>
    <col min="15947" max="15947" width="7.5703125" style="7" bestFit="1" customWidth="1"/>
    <col min="15948" max="15948" width="9" style="7" bestFit="1" customWidth="1"/>
    <col min="15949" max="16128" width="11.42578125" style="7"/>
    <col min="16129" max="16129" width="31" style="7" customWidth="1"/>
    <col min="16130" max="16130" width="9" style="7" bestFit="1" customWidth="1"/>
    <col min="16131" max="16131" width="7.5703125" style="7" bestFit="1" customWidth="1"/>
    <col min="16132" max="16132" width="10.42578125" style="7" bestFit="1" customWidth="1"/>
    <col min="16133" max="16136" width="7.5703125" style="7" bestFit="1" customWidth="1"/>
    <col min="16137" max="16137" width="6.85546875" style="7" bestFit="1" customWidth="1"/>
    <col min="16138" max="16138" width="9" style="7" bestFit="1" customWidth="1"/>
    <col min="16139" max="16140" width="7.5703125" style="7" bestFit="1" customWidth="1"/>
    <col min="16141" max="16142" width="9" style="7" bestFit="1" customWidth="1"/>
    <col min="16143" max="16143" width="9" style="7" customWidth="1"/>
    <col min="16144" max="16144" width="7.5703125" style="7" bestFit="1" customWidth="1"/>
    <col min="16145" max="16146" width="7.5703125" style="7" customWidth="1"/>
    <col min="16147" max="16147" width="9" style="7" bestFit="1" customWidth="1"/>
    <col min="16148" max="16148" width="17.140625" style="7" customWidth="1"/>
    <col min="16149" max="16152" width="10.140625" style="7" customWidth="1"/>
    <col min="16153" max="16153" width="9" style="7" bestFit="1" customWidth="1"/>
    <col min="16154" max="16154" width="7.5703125" style="7" bestFit="1" customWidth="1"/>
    <col min="16155" max="16155" width="10.42578125" style="7" bestFit="1" customWidth="1"/>
    <col min="16156" max="16159" width="7.5703125" style="7" bestFit="1" customWidth="1"/>
    <col min="16160" max="16160" width="6.85546875" style="7" bestFit="1" customWidth="1"/>
    <col min="16161" max="16161" width="9" style="7" bestFit="1" customWidth="1"/>
    <col min="16162" max="16163" width="7.5703125" style="7" bestFit="1" customWidth="1"/>
    <col min="16164" max="16165" width="9" style="7" bestFit="1" customWidth="1"/>
    <col min="16166" max="16166" width="9" style="7" customWidth="1"/>
    <col min="16167" max="16167" width="7.5703125" style="7" bestFit="1" customWidth="1"/>
    <col min="16168" max="16168" width="9" style="7" bestFit="1" customWidth="1"/>
    <col min="16169" max="16169" width="11.42578125" style="7"/>
    <col min="16170" max="16170" width="29.42578125" style="7" customWidth="1"/>
    <col min="16171" max="16171" width="9" style="7" bestFit="1" customWidth="1"/>
    <col min="16172" max="16172" width="7.5703125" style="7" bestFit="1" customWidth="1"/>
    <col min="16173" max="16173" width="10.42578125" style="7" bestFit="1" customWidth="1"/>
    <col min="16174" max="16177" width="7.5703125" style="7" bestFit="1" customWidth="1"/>
    <col min="16178" max="16178" width="6.85546875" style="7" bestFit="1" customWidth="1"/>
    <col min="16179" max="16179" width="9" style="7" bestFit="1" customWidth="1"/>
    <col min="16180" max="16181" width="7.5703125" style="7" bestFit="1" customWidth="1"/>
    <col min="16182" max="16183" width="9" style="7" bestFit="1" customWidth="1"/>
    <col min="16184" max="16184" width="9" style="7" customWidth="1"/>
    <col min="16185" max="16185" width="7.5703125" style="7" bestFit="1" customWidth="1"/>
    <col min="16186" max="16186" width="9" style="7" bestFit="1" customWidth="1"/>
    <col min="16187" max="16187" width="11.42578125" style="7"/>
    <col min="16188" max="16188" width="29.42578125" style="7" customWidth="1"/>
    <col min="16189" max="16189" width="9" style="7" bestFit="1" customWidth="1"/>
    <col min="16190" max="16190" width="7.5703125" style="7" bestFit="1" customWidth="1"/>
    <col min="16191" max="16191" width="10.42578125" style="7" bestFit="1" customWidth="1"/>
    <col min="16192" max="16195" width="7.5703125" style="7" bestFit="1" customWidth="1"/>
    <col min="16196" max="16196" width="6.85546875" style="7" bestFit="1" customWidth="1"/>
    <col min="16197" max="16197" width="9" style="7" bestFit="1" customWidth="1"/>
    <col min="16198" max="16199" width="7.5703125" style="7" bestFit="1" customWidth="1"/>
    <col min="16200" max="16201" width="9" style="7" bestFit="1" customWidth="1"/>
    <col min="16202" max="16202" width="9" style="7" customWidth="1"/>
    <col min="16203" max="16203" width="7.5703125" style="7" bestFit="1" customWidth="1"/>
    <col min="16204" max="16204" width="9" style="7" bestFit="1" customWidth="1"/>
    <col min="16205" max="16384" width="11.42578125" style="7"/>
  </cols>
  <sheetData>
    <row r="1" spans="1:20" ht="18" customHeight="1">
      <c r="A1" s="1401" t="s">
        <v>1230</v>
      </c>
    </row>
    <row r="2" spans="1:20" ht="42" customHeight="1">
      <c r="A2" s="352" t="s">
        <v>1138</v>
      </c>
      <c r="B2" s="352"/>
      <c r="C2" s="352"/>
      <c r="D2" s="352"/>
      <c r="E2" s="352"/>
      <c r="F2" s="352"/>
      <c r="G2" s="352"/>
      <c r="H2" s="352"/>
      <c r="I2" s="352"/>
      <c r="J2" s="352"/>
      <c r="K2" s="352"/>
      <c r="L2" s="352"/>
      <c r="M2" s="352"/>
      <c r="N2" s="352"/>
      <c r="O2" s="352"/>
      <c r="P2" s="352"/>
      <c r="Q2" s="352"/>
      <c r="R2" s="352"/>
      <c r="S2" s="352"/>
    </row>
    <row r="3" spans="1:20" ht="18.75">
      <c r="A3" s="799">
        <v>45626</v>
      </c>
      <c r="B3" s="799"/>
      <c r="C3" s="799"/>
      <c r="D3" s="799"/>
      <c r="E3" s="799"/>
      <c r="F3" s="799"/>
      <c r="G3" s="799"/>
      <c r="H3" s="799"/>
      <c r="I3" s="799"/>
      <c r="J3" s="799"/>
      <c r="K3" s="799"/>
      <c r="L3" s="799"/>
      <c r="M3" s="799"/>
      <c r="N3" s="799"/>
      <c r="O3" s="799"/>
      <c r="P3" s="799"/>
      <c r="Q3" s="799"/>
      <c r="R3" s="799"/>
      <c r="S3" s="799"/>
    </row>
    <row r="4" spans="1:20" ht="16.5">
      <c r="A4" s="800" t="s">
        <v>174</v>
      </c>
      <c r="B4" s="800"/>
      <c r="C4" s="800"/>
      <c r="D4" s="800"/>
      <c r="E4" s="800"/>
      <c r="F4" s="800"/>
      <c r="G4" s="800"/>
      <c r="H4" s="800"/>
      <c r="I4" s="800"/>
      <c r="J4" s="800"/>
      <c r="K4" s="800"/>
      <c r="L4" s="800"/>
      <c r="M4" s="800"/>
      <c r="N4" s="800"/>
      <c r="O4" s="800"/>
      <c r="P4" s="800"/>
      <c r="Q4" s="800"/>
      <c r="R4" s="800"/>
      <c r="S4" s="800"/>
    </row>
    <row r="5" spans="1:20" ht="15.75" customHeight="1" thickBot="1">
      <c r="A5" s="1218"/>
      <c r="B5" s="802"/>
      <c r="C5" s="802"/>
      <c r="D5" s="802"/>
      <c r="E5" s="802"/>
      <c r="F5" s="802"/>
      <c r="G5" s="802"/>
      <c r="H5" s="802"/>
      <c r="I5" s="802"/>
      <c r="J5" s="802"/>
      <c r="K5" s="802"/>
      <c r="L5" s="802"/>
      <c r="M5" s="802"/>
      <c r="N5" s="802"/>
      <c r="O5" s="802"/>
      <c r="P5" s="802"/>
      <c r="Q5" s="802"/>
      <c r="R5" s="802"/>
      <c r="S5" s="803"/>
    </row>
    <row r="6" spans="1:20" ht="96.75" customHeight="1">
      <c r="A6" s="356" t="s">
        <v>787</v>
      </c>
      <c r="B6" s="804" t="s">
        <v>29</v>
      </c>
      <c r="C6" s="805" t="s">
        <v>30</v>
      </c>
      <c r="D6" s="805" t="s">
        <v>31</v>
      </c>
      <c r="E6" s="805" t="s">
        <v>32</v>
      </c>
      <c r="F6" s="805" t="s">
        <v>33</v>
      </c>
      <c r="G6" s="805" t="s">
        <v>114</v>
      </c>
      <c r="H6" s="805" t="s">
        <v>35</v>
      </c>
      <c r="I6" s="805" t="s">
        <v>788</v>
      </c>
      <c r="J6" s="805" t="s">
        <v>37</v>
      </c>
      <c r="K6" s="805" t="s">
        <v>38</v>
      </c>
      <c r="L6" s="805" t="s">
        <v>39</v>
      </c>
      <c r="M6" s="805" t="s">
        <v>116</v>
      </c>
      <c r="N6" s="805" t="s">
        <v>151</v>
      </c>
      <c r="O6" s="805" t="s">
        <v>42</v>
      </c>
      <c r="P6" s="805" t="s">
        <v>43</v>
      </c>
      <c r="Q6" s="805" t="s">
        <v>44</v>
      </c>
      <c r="R6" s="805" t="s">
        <v>770</v>
      </c>
      <c r="S6" s="806" t="s">
        <v>46</v>
      </c>
      <c r="T6" s="13"/>
    </row>
    <row r="7" spans="1:20" ht="13.5">
      <c r="A7" s="807" t="s">
        <v>789</v>
      </c>
      <c r="B7" s="1219">
        <v>8.2233914451039683E-2</v>
      </c>
      <c r="C7" s="1219">
        <v>1.0250583924835279E-4</v>
      </c>
      <c r="D7" s="1219">
        <v>0.22110602191368262</v>
      </c>
      <c r="E7" s="1219">
        <v>2.224177355542772E-5</v>
      </c>
      <c r="F7" s="1219">
        <v>0.78742117299758152</v>
      </c>
      <c r="G7" s="1219">
        <v>0.13847983488580823</v>
      </c>
      <c r="H7" s="1219">
        <v>0</v>
      </c>
      <c r="I7" s="1219">
        <v>3.5644262393201655E-2</v>
      </c>
      <c r="J7" s="1219" t="s">
        <v>132</v>
      </c>
      <c r="K7" s="1219">
        <v>0.5922453010453963</v>
      </c>
      <c r="L7" s="1219" t="s">
        <v>132</v>
      </c>
      <c r="M7" s="1219">
        <v>1.9564021977906809</v>
      </c>
      <c r="N7" s="1219" t="s">
        <v>132</v>
      </c>
      <c r="O7" s="1219">
        <v>0</v>
      </c>
      <c r="P7" s="1219">
        <v>1.1634644547658601</v>
      </c>
      <c r="Q7" s="1219">
        <v>0</v>
      </c>
      <c r="R7" s="1219">
        <v>1.400294663529505</v>
      </c>
      <c r="S7" s="808">
        <v>0.26560084515585342</v>
      </c>
      <c r="T7" s="1220"/>
    </row>
    <row r="8" spans="1:20" ht="13.5">
      <c r="A8" s="810" t="s">
        <v>790</v>
      </c>
      <c r="B8" s="1221">
        <v>5.0696635413045248E-2</v>
      </c>
      <c r="C8" s="1221" t="s">
        <v>132</v>
      </c>
      <c r="D8" s="1221">
        <v>0</v>
      </c>
      <c r="E8" s="1221">
        <v>0</v>
      </c>
      <c r="F8" s="1221">
        <v>0</v>
      </c>
      <c r="G8" s="1221">
        <v>0</v>
      </c>
      <c r="H8" s="1221">
        <v>0</v>
      </c>
      <c r="I8" s="1221">
        <v>0</v>
      </c>
      <c r="J8" s="1221" t="s">
        <v>132</v>
      </c>
      <c r="K8" s="1221" t="s">
        <v>132</v>
      </c>
      <c r="L8" s="1221" t="s">
        <v>132</v>
      </c>
      <c r="M8" s="1221" t="s">
        <v>132</v>
      </c>
      <c r="N8" s="1221" t="s">
        <v>132</v>
      </c>
      <c r="O8" s="1221" t="s">
        <v>132</v>
      </c>
      <c r="P8" s="1221" t="s">
        <v>132</v>
      </c>
      <c r="Q8" s="1221" t="s">
        <v>132</v>
      </c>
      <c r="R8" s="1221" t="s">
        <v>132</v>
      </c>
      <c r="S8" s="808">
        <v>5.0638477784652894E-3</v>
      </c>
      <c r="T8" s="13"/>
    </row>
    <row r="9" spans="1:20" ht="13.5">
      <c r="A9" s="810" t="s">
        <v>124</v>
      </c>
      <c r="B9" s="1221">
        <v>0</v>
      </c>
      <c r="C9" s="1221" t="s">
        <v>132</v>
      </c>
      <c r="D9" s="1221">
        <v>0</v>
      </c>
      <c r="E9" s="1221">
        <v>0</v>
      </c>
      <c r="F9" s="1221">
        <v>0</v>
      </c>
      <c r="G9" s="1221">
        <v>0</v>
      </c>
      <c r="H9" s="1221" t="s">
        <v>132</v>
      </c>
      <c r="I9" s="1221">
        <v>0</v>
      </c>
      <c r="J9" s="1221" t="s">
        <v>132</v>
      </c>
      <c r="K9" s="1221">
        <v>0</v>
      </c>
      <c r="L9" s="1221" t="s">
        <v>132</v>
      </c>
      <c r="M9" s="1221">
        <v>0</v>
      </c>
      <c r="N9" s="1221" t="s">
        <v>132</v>
      </c>
      <c r="O9" s="1221" t="s">
        <v>132</v>
      </c>
      <c r="P9" s="1221" t="s">
        <v>132</v>
      </c>
      <c r="Q9" s="1221" t="s">
        <v>132</v>
      </c>
      <c r="R9" s="1221" t="s">
        <v>132</v>
      </c>
      <c r="S9" s="808">
        <v>0</v>
      </c>
      <c r="T9" s="13"/>
    </row>
    <row r="10" spans="1:20" ht="13.5">
      <c r="A10" s="810" t="s">
        <v>134</v>
      </c>
      <c r="B10" s="1221">
        <v>9.1493619758335809E-2</v>
      </c>
      <c r="C10" s="1221">
        <v>1.8555920922030245E-6</v>
      </c>
      <c r="D10" s="1221">
        <v>0.29085227767599198</v>
      </c>
      <c r="E10" s="1221">
        <v>0</v>
      </c>
      <c r="F10" s="1221">
        <v>0.60002175048272177</v>
      </c>
      <c r="G10" s="1221">
        <v>0.19548022769013229</v>
      </c>
      <c r="H10" s="1221">
        <v>0</v>
      </c>
      <c r="I10" s="1221">
        <v>5.4314654129903758E-2</v>
      </c>
      <c r="J10" s="1221" t="s">
        <v>132</v>
      </c>
      <c r="K10" s="1221">
        <v>0.82026133895530162</v>
      </c>
      <c r="L10" s="1221" t="s">
        <v>132</v>
      </c>
      <c r="M10" s="1221">
        <v>2.8038439919436016</v>
      </c>
      <c r="N10" s="1221" t="s">
        <v>132</v>
      </c>
      <c r="O10" s="1221">
        <v>0</v>
      </c>
      <c r="P10" s="1221">
        <v>0</v>
      </c>
      <c r="Q10" s="1221">
        <v>0</v>
      </c>
      <c r="R10" s="1221">
        <v>1.8759955456976791</v>
      </c>
      <c r="S10" s="808">
        <v>0.3271171073000213</v>
      </c>
      <c r="T10" s="13"/>
    </row>
    <row r="11" spans="1:20" ht="13.5">
      <c r="A11" s="810" t="s">
        <v>710</v>
      </c>
      <c r="B11" s="1221">
        <v>0</v>
      </c>
      <c r="C11" s="1221" t="s">
        <v>132</v>
      </c>
      <c r="D11" s="1221">
        <v>0</v>
      </c>
      <c r="E11" s="1221" t="s">
        <v>132</v>
      </c>
      <c r="F11" s="1221">
        <v>0</v>
      </c>
      <c r="G11" s="1221">
        <v>0</v>
      </c>
      <c r="H11" s="1221">
        <v>0</v>
      </c>
      <c r="I11" s="1221">
        <v>0</v>
      </c>
      <c r="J11" s="1221" t="s">
        <v>132</v>
      </c>
      <c r="K11" s="1221" t="s">
        <v>132</v>
      </c>
      <c r="L11" s="1221" t="s">
        <v>132</v>
      </c>
      <c r="M11" s="1221">
        <v>0</v>
      </c>
      <c r="N11" s="1221" t="s">
        <v>132</v>
      </c>
      <c r="O11" s="1221" t="s">
        <v>132</v>
      </c>
      <c r="P11" s="1221" t="s">
        <v>132</v>
      </c>
      <c r="Q11" s="1221" t="s">
        <v>132</v>
      </c>
      <c r="R11" s="1221" t="s">
        <v>132</v>
      </c>
      <c r="S11" s="808">
        <v>0</v>
      </c>
      <c r="T11" s="13"/>
    </row>
    <row r="12" spans="1:20" ht="13.5">
      <c r="A12" s="810" t="s">
        <v>791</v>
      </c>
      <c r="B12" s="1221">
        <v>0.57234645670062012</v>
      </c>
      <c r="C12" s="1221" t="s">
        <v>132</v>
      </c>
      <c r="D12" s="1221">
        <v>0</v>
      </c>
      <c r="E12" s="1221">
        <v>0</v>
      </c>
      <c r="F12" s="1221">
        <v>0</v>
      </c>
      <c r="G12" s="1221">
        <v>0</v>
      </c>
      <c r="H12" s="1221" t="s">
        <v>132</v>
      </c>
      <c r="I12" s="1221">
        <v>0</v>
      </c>
      <c r="J12" s="1221" t="s">
        <v>132</v>
      </c>
      <c r="K12" s="1221">
        <v>0</v>
      </c>
      <c r="L12" s="1221" t="s">
        <v>132</v>
      </c>
      <c r="M12" s="1221">
        <v>1.5476780100288663</v>
      </c>
      <c r="N12" s="1221" t="s">
        <v>132</v>
      </c>
      <c r="O12" s="1221" t="s">
        <v>132</v>
      </c>
      <c r="P12" s="1221">
        <v>0</v>
      </c>
      <c r="Q12" s="1221" t="s">
        <v>132</v>
      </c>
      <c r="R12" s="1221" t="s">
        <v>132</v>
      </c>
      <c r="S12" s="808">
        <v>0.12465982977249918</v>
      </c>
      <c r="T12" s="13"/>
    </row>
    <row r="13" spans="1:20" ht="13.5">
      <c r="A13" s="810" t="s">
        <v>792</v>
      </c>
      <c r="B13" s="1221">
        <v>0</v>
      </c>
      <c r="C13" s="1221">
        <v>0</v>
      </c>
      <c r="D13" s="1221">
        <v>0.17954170232823602</v>
      </c>
      <c r="E13" s="1221">
        <v>0</v>
      </c>
      <c r="F13" s="1221">
        <v>1.774705126536021</v>
      </c>
      <c r="G13" s="1221">
        <v>0</v>
      </c>
      <c r="H13" s="1221">
        <v>0</v>
      </c>
      <c r="I13" s="1221">
        <v>0</v>
      </c>
      <c r="J13" s="1221" t="s">
        <v>132</v>
      </c>
      <c r="K13" s="1221">
        <v>0</v>
      </c>
      <c r="L13" s="1221" t="s">
        <v>132</v>
      </c>
      <c r="M13" s="1221">
        <v>0</v>
      </c>
      <c r="N13" s="1221" t="s">
        <v>132</v>
      </c>
      <c r="O13" s="1221" t="s">
        <v>132</v>
      </c>
      <c r="P13" s="1221">
        <v>4.778571134468323</v>
      </c>
      <c r="Q13" s="1221">
        <v>0</v>
      </c>
      <c r="R13" s="1221">
        <v>0</v>
      </c>
      <c r="S13" s="808">
        <v>0.29556732223122545</v>
      </c>
      <c r="T13" s="13"/>
    </row>
    <row r="14" spans="1:20" ht="13.5" hidden="1">
      <c r="A14" s="810" t="s">
        <v>793</v>
      </c>
      <c r="B14" s="1221">
        <v>6.0638772339761737E-6</v>
      </c>
      <c r="C14" s="1221">
        <v>100</v>
      </c>
      <c r="D14" s="1221">
        <v>2.0060090331140337E-2</v>
      </c>
      <c r="E14" s="1221">
        <v>8.1745421959520843E-5</v>
      </c>
      <c r="F14" s="1221">
        <v>6.5113577761105506E-3</v>
      </c>
      <c r="G14" s="1221">
        <v>6.2135213005603184E-3</v>
      </c>
      <c r="H14" s="1221">
        <v>0</v>
      </c>
      <c r="I14" s="1221">
        <v>2.2182890565832182E-3</v>
      </c>
      <c r="J14" s="1221" t="s">
        <v>132</v>
      </c>
      <c r="K14" s="1221" t="s">
        <v>132</v>
      </c>
      <c r="L14" s="1221" t="s">
        <v>132</v>
      </c>
      <c r="M14" s="1221">
        <v>0.6662468585783341</v>
      </c>
      <c r="N14" s="1221" t="s">
        <v>132</v>
      </c>
      <c r="O14" s="1221" t="s">
        <v>132</v>
      </c>
      <c r="P14" s="1221">
        <v>0</v>
      </c>
      <c r="Q14" s="1221" t="s">
        <v>132</v>
      </c>
      <c r="R14" s="1221">
        <v>0</v>
      </c>
      <c r="S14" s="808">
        <v>5.0234526136900409E-2</v>
      </c>
      <c r="T14" s="13"/>
    </row>
    <row r="15" spans="1:20" ht="3" customHeight="1">
      <c r="A15" s="810"/>
      <c r="B15" s="1222"/>
      <c r="C15" s="649"/>
      <c r="D15" s="649"/>
      <c r="E15" s="649"/>
      <c r="F15" s="649"/>
      <c r="G15" s="649"/>
      <c r="H15" s="649"/>
      <c r="I15" s="649"/>
      <c r="J15" s="649"/>
      <c r="K15" s="649"/>
      <c r="L15" s="649"/>
      <c r="M15" s="649"/>
      <c r="N15" s="649"/>
      <c r="O15" s="649"/>
      <c r="P15" s="649"/>
      <c r="Q15" s="649"/>
      <c r="R15" s="649"/>
      <c r="S15" s="816"/>
      <c r="T15" s="13"/>
    </row>
    <row r="16" spans="1:20" ht="13.5">
      <c r="A16" s="807" t="s">
        <v>794</v>
      </c>
      <c r="B16" s="1219">
        <v>2.383985877897429</v>
      </c>
      <c r="C16" s="1219">
        <v>2.2187176161181545</v>
      </c>
      <c r="D16" s="1219">
        <v>1.0353613373653408</v>
      </c>
      <c r="E16" s="1219">
        <v>1.7501133373542841</v>
      </c>
      <c r="F16" s="1219">
        <v>0.7003344487903479</v>
      </c>
      <c r="G16" s="1219">
        <v>3.9299681023079978</v>
      </c>
      <c r="H16" s="1219">
        <v>0</v>
      </c>
      <c r="I16" s="1219">
        <v>4.4187741560133489</v>
      </c>
      <c r="J16" s="1219" t="s">
        <v>132</v>
      </c>
      <c r="K16" s="1219">
        <v>0.29820051567883099</v>
      </c>
      <c r="L16" s="1219" t="s">
        <v>132</v>
      </c>
      <c r="M16" s="1219">
        <v>8.8838004963913129</v>
      </c>
      <c r="N16" s="1219" t="s">
        <v>132</v>
      </c>
      <c r="O16" s="1219">
        <v>0</v>
      </c>
      <c r="P16" s="1219">
        <v>1.7547426453320687</v>
      </c>
      <c r="Q16" s="1219" t="s">
        <v>132</v>
      </c>
      <c r="R16" s="1219">
        <v>7.8510080840570211</v>
      </c>
      <c r="S16" s="808">
        <v>2.4018143032996075</v>
      </c>
      <c r="T16" s="13"/>
    </row>
    <row r="17" spans="1:20" ht="13.5">
      <c r="A17" s="810" t="s">
        <v>790</v>
      </c>
      <c r="B17" s="1221">
        <v>0.72551562005508208</v>
      </c>
      <c r="C17" s="1221" t="s">
        <v>132</v>
      </c>
      <c r="D17" s="1221">
        <v>4.698446151126131E-4</v>
      </c>
      <c r="E17" s="1221">
        <v>5.6093285345065516</v>
      </c>
      <c r="F17" s="1221">
        <v>8.3780410008712919E-2</v>
      </c>
      <c r="G17" s="1221">
        <v>0</v>
      </c>
      <c r="H17" s="1221">
        <v>0</v>
      </c>
      <c r="I17" s="1221">
        <v>1.3863520128328093</v>
      </c>
      <c r="J17" s="1221" t="s">
        <v>132</v>
      </c>
      <c r="K17" s="1221" t="s">
        <v>132</v>
      </c>
      <c r="L17" s="1221" t="s">
        <v>132</v>
      </c>
      <c r="M17" s="1221" t="s">
        <v>132</v>
      </c>
      <c r="N17" s="1221" t="s">
        <v>132</v>
      </c>
      <c r="O17" s="1221" t="s">
        <v>132</v>
      </c>
      <c r="P17" s="1221" t="s">
        <v>132</v>
      </c>
      <c r="Q17" s="1221" t="s">
        <v>132</v>
      </c>
      <c r="R17" s="1221" t="s">
        <v>132</v>
      </c>
      <c r="S17" s="808">
        <v>0.29242455846210846</v>
      </c>
      <c r="T17" s="13"/>
    </row>
    <row r="18" spans="1:20" ht="13.5">
      <c r="A18" s="810" t="s">
        <v>124</v>
      </c>
      <c r="B18" s="1221">
        <v>2.0850526675008654</v>
      </c>
      <c r="C18" s="1221">
        <v>0</v>
      </c>
      <c r="D18" s="1221">
        <v>9.8627608380640365E-3</v>
      </c>
      <c r="E18" s="1221">
        <v>3.1880797547027218</v>
      </c>
      <c r="F18" s="1221">
        <v>1.0117005235267327</v>
      </c>
      <c r="G18" s="1221">
        <v>0.9592600733769413</v>
      </c>
      <c r="H18" s="1221" t="s">
        <v>132</v>
      </c>
      <c r="I18" s="1221">
        <v>0.9663410311988424</v>
      </c>
      <c r="J18" s="1221" t="s">
        <v>132</v>
      </c>
      <c r="K18" s="1221">
        <v>0</v>
      </c>
      <c r="L18" s="1221" t="s">
        <v>132</v>
      </c>
      <c r="M18" s="1221">
        <v>9.1044721635821784</v>
      </c>
      <c r="N18" s="1221" t="s">
        <v>132</v>
      </c>
      <c r="O18" s="1221" t="s">
        <v>132</v>
      </c>
      <c r="P18" s="1221" t="s">
        <v>132</v>
      </c>
      <c r="Q18" s="1221" t="s">
        <v>132</v>
      </c>
      <c r="R18" s="1221" t="s">
        <v>132</v>
      </c>
      <c r="S18" s="808">
        <v>0.85873971648750302</v>
      </c>
      <c r="T18" s="13"/>
    </row>
    <row r="19" spans="1:20" ht="13.5">
      <c r="A19" s="810" t="s">
        <v>134</v>
      </c>
      <c r="B19" s="1221">
        <v>3.104816718300341</v>
      </c>
      <c r="C19" s="1221">
        <v>3.3390283120461541</v>
      </c>
      <c r="D19" s="1221">
        <v>0.42080082722967826</v>
      </c>
      <c r="E19" s="1221">
        <v>3.6761163468880373</v>
      </c>
      <c r="F19" s="1221">
        <v>0.56250437681142407</v>
      </c>
      <c r="G19" s="1221">
        <v>5.7280955411773995</v>
      </c>
      <c r="H19" s="1221">
        <v>0</v>
      </c>
      <c r="I19" s="1221">
        <v>5.2518394819229286</v>
      </c>
      <c r="J19" s="1221" t="s">
        <v>132</v>
      </c>
      <c r="K19" s="1221">
        <v>0.33068051079151201</v>
      </c>
      <c r="L19" s="1221" t="s">
        <v>132</v>
      </c>
      <c r="M19" s="1221">
        <v>12.865953077716346</v>
      </c>
      <c r="N19" s="1221" t="s">
        <v>132</v>
      </c>
      <c r="O19" s="1221">
        <v>0</v>
      </c>
      <c r="P19" s="1221">
        <v>3.2499686865776596</v>
      </c>
      <c r="Q19" s="1221" t="s">
        <v>132</v>
      </c>
      <c r="R19" s="1221">
        <v>0</v>
      </c>
      <c r="S19" s="808">
        <v>2.7336383086251947</v>
      </c>
      <c r="T19" s="13"/>
    </row>
    <row r="20" spans="1:20" ht="13.5">
      <c r="A20" s="810" t="s">
        <v>710</v>
      </c>
      <c r="B20" s="1221" t="s">
        <v>132</v>
      </c>
      <c r="C20" s="1221" t="s">
        <v>132</v>
      </c>
      <c r="D20" s="1221">
        <v>0</v>
      </c>
      <c r="E20" s="1221">
        <v>100</v>
      </c>
      <c r="F20" s="1221">
        <v>0</v>
      </c>
      <c r="G20" s="1221">
        <v>0</v>
      </c>
      <c r="H20" s="1221">
        <v>0</v>
      </c>
      <c r="I20" s="1221">
        <v>0</v>
      </c>
      <c r="J20" s="1221" t="s">
        <v>132</v>
      </c>
      <c r="K20" s="1221" t="s">
        <v>132</v>
      </c>
      <c r="L20" s="1221" t="s">
        <v>132</v>
      </c>
      <c r="M20" s="1221">
        <v>0</v>
      </c>
      <c r="N20" s="1221" t="s">
        <v>132</v>
      </c>
      <c r="O20" s="1221" t="s">
        <v>132</v>
      </c>
      <c r="P20" s="1221" t="s">
        <v>132</v>
      </c>
      <c r="Q20" s="1221" t="s">
        <v>132</v>
      </c>
      <c r="R20" s="1221" t="s">
        <v>132</v>
      </c>
      <c r="S20" s="808">
        <v>2.9968399253995841E-3</v>
      </c>
      <c r="T20" s="13"/>
    </row>
    <row r="21" spans="1:20" ht="13.5">
      <c r="A21" s="810" t="s">
        <v>791</v>
      </c>
      <c r="B21" s="1221">
        <v>0.17212033202892843</v>
      </c>
      <c r="C21" s="1221">
        <v>0</v>
      </c>
      <c r="D21" s="1221">
        <v>0.35111870725908811</v>
      </c>
      <c r="E21" s="1221">
        <v>0</v>
      </c>
      <c r="F21" s="1221">
        <v>0.28873422979595181</v>
      </c>
      <c r="G21" s="1221">
        <v>2.2929985882903393E-2</v>
      </c>
      <c r="H21" s="1221" t="s">
        <v>132</v>
      </c>
      <c r="I21" s="1221">
        <v>0.68940421061916612</v>
      </c>
      <c r="J21" s="1221" t="s">
        <v>132</v>
      </c>
      <c r="K21" s="1221">
        <v>0</v>
      </c>
      <c r="L21" s="1221" t="s">
        <v>132</v>
      </c>
      <c r="M21" s="1221">
        <v>4.3020242286628712</v>
      </c>
      <c r="N21" s="1221" t="s">
        <v>132</v>
      </c>
      <c r="O21" s="1221" t="s">
        <v>132</v>
      </c>
      <c r="P21" s="1221" t="s">
        <v>132</v>
      </c>
      <c r="Q21" s="1221" t="s">
        <v>132</v>
      </c>
      <c r="R21" s="1221" t="s">
        <v>132</v>
      </c>
      <c r="S21" s="808">
        <v>0.46961292853343972</v>
      </c>
      <c r="T21" s="13"/>
    </row>
    <row r="22" spans="1:20" ht="13.5">
      <c r="A22" s="810" t="s">
        <v>792</v>
      </c>
      <c r="B22" s="1221">
        <v>1.2068704867281397E-2</v>
      </c>
      <c r="C22" s="1221">
        <v>1.784859767546084</v>
      </c>
      <c r="D22" s="1221">
        <v>0</v>
      </c>
      <c r="E22" s="1221">
        <v>0.94407789001507481</v>
      </c>
      <c r="F22" s="1221">
        <v>1.3590915562149011</v>
      </c>
      <c r="G22" s="1221">
        <v>2.7991279946623266</v>
      </c>
      <c r="H22" s="1221">
        <v>0</v>
      </c>
      <c r="I22" s="1221">
        <v>2.4595488210919365</v>
      </c>
      <c r="J22" s="1221" t="s">
        <v>132</v>
      </c>
      <c r="K22" s="1221">
        <v>0.25473943593383186</v>
      </c>
      <c r="L22" s="1221" t="s">
        <v>132</v>
      </c>
      <c r="M22" s="1221">
        <v>0</v>
      </c>
      <c r="N22" s="1221" t="s">
        <v>132</v>
      </c>
      <c r="O22" s="1221" t="s">
        <v>132</v>
      </c>
      <c r="P22" s="1221">
        <v>0</v>
      </c>
      <c r="Q22" s="1221" t="s">
        <v>132</v>
      </c>
      <c r="R22" s="1221">
        <v>3.3153361249216418</v>
      </c>
      <c r="S22" s="808">
        <v>0.75763243409195036</v>
      </c>
      <c r="T22" s="13"/>
    </row>
    <row r="23" spans="1:20" ht="13.5" hidden="1">
      <c r="A23" s="810" t="s">
        <v>793</v>
      </c>
      <c r="B23" s="1221">
        <v>8.7055188377046111</v>
      </c>
      <c r="C23" s="1221">
        <v>0</v>
      </c>
      <c r="D23" s="1221">
        <v>20.890770244483097</v>
      </c>
      <c r="E23" s="1221">
        <v>1.0925368018014379</v>
      </c>
      <c r="F23" s="1221">
        <v>1.5270428803697318</v>
      </c>
      <c r="G23" s="1221">
        <v>0.49205738526468901</v>
      </c>
      <c r="H23" s="1221">
        <v>0</v>
      </c>
      <c r="I23" s="1221">
        <v>13.518923587467423</v>
      </c>
      <c r="J23" s="1221" t="s">
        <v>132</v>
      </c>
      <c r="K23" s="1221" t="s">
        <v>132</v>
      </c>
      <c r="L23" s="1221" t="s">
        <v>132</v>
      </c>
      <c r="M23" s="1221">
        <v>0.15895607514726401</v>
      </c>
      <c r="N23" s="1221" t="s">
        <v>132</v>
      </c>
      <c r="O23" s="1221" t="s">
        <v>132</v>
      </c>
      <c r="P23" s="1221">
        <v>0</v>
      </c>
      <c r="Q23" s="1221" t="s">
        <v>132</v>
      </c>
      <c r="R23" s="1221">
        <v>16.93121693121693</v>
      </c>
      <c r="S23" s="808">
        <v>11.294624388468751</v>
      </c>
      <c r="T23" s="13"/>
    </row>
    <row r="24" spans="1:20" ht="2.25" customHeight="1">
      <c r="A24" s="810"/>
      <c r="B24" s="1222"/>
      <c r="C24" s="649"/>
      <c r="D24" s="649"/>
      <c r="E24" s="649"/>
      <c r="F24" s="649"/>
      <c r="G24" s="649"/>
      <c r="H24" s="649"/>
      <c r="I24" s="649"/>
      <c r="J24" s="649"/>
      <c r="K24" s="649"/>
      <c r="L24" s="649"/>
      <c r="M24" s="649"/>
      <c r="N24" s="649"/>
      <c r="O24" s="649"/>
      <c r="P24" s="649"/>
      <c r="Q24" s="649"/>
      <c r="R24" s="649"/>
      <c r="S24" s="816"/>
      <c r="T24" s="13"/>
    </row>
    <row r="25" spans="1:20" ht="13.5">
      <c r="A25" s="807" t="s">
        <v>796</v>
      </c>
      <c r="B25" s="1219">
        <v>20.341626651365374</v>
      </c>
      <c r="C25" s="1219">
        <v>9.2799708898343845</v>
      </c>
      <c r="D25" s="1219">
        <v>3.8425540728532299</v>
      </c>
      <c r="E25" s="1219">
        <v>22.074401606454838</v>
      </c>
      <c r="F25" s="1219">
        <v>7.1027938207288948</v>
      </c>
      <c r="G25" s="1219">
        <v>21.872475799641677</v>
      </c>
      <c r="H25" s="1219">
        <v>0</v>
      </c>
      <c r="I25" s="1219">
        <v>11.698659443394991</v>
      </c>
      <c r="J25" s="1219">
        <v>2.9625312321892628E-7</v>
      </c>
      <c r="K25" s="1219">
        <v>51.522231233908023</v>
      </c>
      <c r="L25" s="1219">
        <v>0</v>
      </c>
      <c r="M25" s="1219">
        <v>20.191111516884838</v>
      </c>
      <c r="N25" s="1219" t="s">
        <v>132</v>
      </c>
      <c r="O25" s="1219">
        <v>4.8191877037924549</v>
      </c>
      <c r="P25" s="1219" t="s">
        <v>132</v>
      </c>
      <c r="Q25" s="1219" t="s">
        <v>132</v>
      </c>
      <c r="R25" s="1219" t="s">
        <v>132</v>
      </c>
      <c r="S25" s="808">
        <v>15.131235007765353</v>
      </c>
      <c r="T25" s="13"/>
    </row>
    <row r="26" spans="1:20" ht="13.5">
      <c r="A26" s="810" t="s">
        <v>790</v>
      </c>
      <c r="B26" s="1221">
        <v>46.448261169005747</v>
      </c>
      <c r="C26" s="1221" t="s">
        <v>132</v>
      </c>
      <c r="D26" s="1221">
        <v>3.3643375691683839</v>
      </c>
      <c r="E26" s="1221">
        <v>20.380645990230647</v>
      </c>
      <c r="F26" s="1221">
        <v>18.588614945222943</v>
      </c>
      <c r="G26" s="1221">
        <v>3.8546145300085293</v>
      </c>
      <c r="H26" s="1221">
        <v>0</v>
      </c>
      <c r="I26" s="1221">
        <v>31.923000244430721</v>
      </c>
      <c r="J26" s="1221" t="s">
        <v>132</v>
      </c>
      <c r="K26" s="1221" t="s">
        <v>132</v>
      </c>
      <c r="L26" s="1221" t="s">
        <v>132</v>
      </c>
      <c r="M26" s="1221" t="s">
        <v>132</v>
      </c>
      <c r="N26" s="1221" t="s">
        <v>132</v>
      </c>
      <c r="O26" s="1221" t="s">
        <v>132</v>
      </c>
      <c r="P26" s="1221" t="s">
        <v>132</v>
      </c>
      <c r="Q26" s="1221" t="s">
        <v>132</v>
      </c>
      <c r="R26" s="1221" t="s">
        <v>132</v>
      </c>
      <c r="S26" s="808">
        <v>39.210414825366144</v>
      </c>
      <c r="T26" s="13"/>
    </row>
    <row r="27" spans="1:20" ht="13.5">
      <c r="A27" s="810" t="s">
        <v>124</v>
      </c>
      <c r="B27" s="1221">
        <v>7.4870678965253497</v>
      </c>
      <c r="C27" s="1221">
        <v>88.214206665596734</v>
      </c>
      <c r="D27" s="1221">
        <v>0.17426075910065789</v>
      </c>
      <c r="E27" s="1221">
        <v>23.132749337798032</v>
      </c>
      <c r="F27" s="1221">
        <v>4.8807286299109318</v>
      </c>
      <c r="G27" s="1221">
        <v>12.506336240647409</v>
      </c>
      <c r="H27" s="1221" t="s">
        <v>132</v>
      </c>
      <c r="I27" s="1221">
        <v>1.4777028942763655</v>
      </c>
      <c r="J27" s="1221" t="s">
        <v>132</v>
      </c>
      <c r="K27" s="1221" t="s">
        <v>132</v>
      </c>
      <c r="L27" s="1221" t="s">
        <v>132</v>
      </c>
      <c r="M27" s="1221">
        <v>0</v>
      </c>
      <c r="N27" s="1221" t="s">
        <v>132</v>
      </c>
      <c r="O27" s="1221" t="s">
        <v>132</v>
      </c>
      <c r="P27" s="1221" t="s">
        <v>132</v>
      </c>
      <c r="Q27" s="1221" t="s">
        <v>132</v>
      </c>
      <c r="R27" s="1221" t="s">
        <v>132</v>
      </c>
      <c r="S27" s="808">
        <v>3.7467177639929843</v>
      </c>
      <c r="T27" s="13"/>
    </row>
    <row r="28" spans="1:20" ht="13.5">
      <c r="A28" s="810" t="s">
        <v>134</v>
      </c>
      <c r="B28" s="1221">
        <v>21.04998726695295</v>
      </c>
      <c r="C28" s="1221">
        <v>11.966061279601101</v>
      </c>
      <c r="D28" s="1221">
        <v>3.2515207310389433</v>
      </c>
      <c r="E28" s="1221">
        <v>23.305333530734671</v>
      </c>
      <c r="F28" s="1221">
        <v>8.419679236679972</v>
      </c>
      <c r="G28" s="1221">
        <v>23.146412344904281</v>
      </c>
      <c r="H28" s="1221">
        <v>0</v>
      </c>
      <c r="I28" s="1221">
        <v>15.767798510219203</v>
      </c>
      <c r="J28" s="1221">
        <v>2.9625312321892628E-7</v>
      </c>
      <c r="K28" s="1221">
        <v>54.814488024257557</v>
      </c>
      <c r="L28" s="1221">
        <v>0</v>
      </c>
      <c r="M28" s="1221">
        <v>24.922445641561122</v>
      </c>
      <c r="N28" s="1221" t="s">
        <v>132</v>
      </c>
      <c r="O28" s="1221">
        <v>4.8191877037924549</v>
      </c>
      <c r="P28" s="1221" t="s">
        <v>132</v>
      </c>
      <c r="Q28" s="1221" t="s">
        <v>132</v>
      </c>
      <c r="R28" s="1221" t="s">
        <v>132</v>
      </c>
      <c r="S28" s="808">
        <v>16.694955911284666</v>
      </c>
      <c r="T28" s="13"/>
    </row>
    <row r="29" spans="1:20" ht="13.5">
      <c r="A29" s="810" t="s">
        <v>710</v>
      </c>
      <c r="B29" s="1221" t="s">
        <v>132</v>
      </c>
      <c r="C29" s="1221" t="s">
        <v>132</v>
      </c>
      <c r="D29" s="1221">
        <v>0</v>
      </c>
      <c r="E29" s="1221" t="s">
        <v>132</v>
      </c>
      <c r="F29" s="1221">
        <v>0</v>
      </c>
      <c r="G29" s="1221">
        <v>0</v>
      </c>
      <c r="H29" s="1221">
        <v>0</v>
      </c>
      <c r="I29" s="1221" t="s">
        <v>132</v>
      </c>
      <c r="J29" s="1221" t="s">
        <v>132</v>
      </c>
      <c r="K29" s="1221" t="s">
        <v>132</v>
      </c>
      <c r="L29" s="1221" t="s">
        <v>132</v>
      </c>
      <c r="M29" s="1221">
        <v>0</v>
      </c>
      <c r="N29" s="1221" t="s">
        <v>132</v>
      </c>
      <c r="O29" s="1221" t="s">
        <v>132</v>
      </c>
      <c r="P29" s="1221" t="s">
        <v>132</v>
      </c>
      <c r="Q29" s="1221" t="s">
        <v>132</v>
      </c>
      <c r="R29" s="1221" t="s">
        <v>132</v>
      </c>
      <c r="S29" s="808">
        <v>0</v>
      </c>
      <c r="T29" s="13"/>
    </row>
    <row r="30" spans="1:20" ht="13.5">
      <c r="A30" s="810" t="s">
        <v>791</v>
      </c>
      <c r="B30" s="1221">
        <v>18.595269519013737</v>
      </c>
      <c r="C30" s="1221">
        <v>4.8247113798596075</v>
      </c>
      <c r="D30" s="1221">
        <v>19.233669800995351</v>
      </c>
      <c r="E30" s="1221">
        <v>19.258127856552925</v>
      </c>
      <c r="F30" s="1221">
        <v>1.2370466286092379</v>
      </c>
      <c r="G30" s="1221">
        <v>11.765544546884936</v>
      </c>
      <c r="H30" s="1221" t="s">
        <v>132</v>
      </c>
      <c r="I30" s="1221">
        <v>21.848769654882595</v>
      </c>
      <c r="J30" s="1221" t="s">
        <v>132</v>
      </c>
      <c r="K30" s="1221">
        <v>10.697810198839305</v>
      </c>
      <c r="L30" s="1221" t="s">
        <v>132</v>
      </c>
      <c r="M30" s="1221">
        <v>0.48610179978782631</v>
      </c>
      <c r="N30" s="1221" t="s">
        <v>132</v>
      </c>
      <c r="O30" s="1221" t="s">
        <v>132</v>
      </c>
      <c r="P30" s="1221" t="s">
        <v>132</v>
      </c>
      <c r="Q30" s="1221" t="s">
        <v>132</v>
      </c>
      <c r="R30" s="1221" t="s">
        <v>132</v>
      </c>
      <c r="S30" s="808">
        <v>15.578114780829724</v>
      </c>
      <c r="T30" s="13"/>
    </row>
    <row r="31" spans="1:20" ht="13.5">
      <c r="A31" s="810" t="s">
        <v>792</v>
      </c>
      <c r="B31" s="1221">
        <v>0.38766425749269823</v>
      </c>
      <c r="C31" s="1221">
        <v>0</v>
      </c>
      <c r="D31" s="1221">
        <v>3.1104805166745748E-2</v>
      </c>
      <c r="E31" s="1221">
        <v>16.591549392381467</v>
      </c>
      <c r="F31" s="1221">
        <v>0.61331961054929462</v>
      </c>
      <c r="G31" s="1221">
        <v>17.006447481418093</v>
      </c>
      <c r="H31" s="1221" t="s">
        <v>132</v>
      </c>
      <c r="I31" s="1221">
        <v>1.6084990519132445</v>
      </c>
      <c r="J31" s="1221" t="s">
        <v>132</v>
      </c>
      <c r="K31" s="1221">
        <v>54.509849309486533</v>
      </c>
      <c r="L31" s="1221" t="s">
        <v>132</v>
      </c>
      <c r="M31" s="1221">
        <v>7.0319491182774936</v>
      </c>
      <c r="N31" s="1221" t="s">
        <v>132</v>
      </c>
      <c r="O31" s="1221" t="s">
        <v>132</v>
      </c>
      <c r="P31" s="1221" t="s">
        <v>132</v>
      </c>
      <c r="Q31" s="1221" t="s">
        <v>132</v>
      </c>
      <c r="R31" s="1221" t="s">
        <v>132</v>
      </c>
      <c r="S31" s="808">
        <v>3.382434494362156</v>
      </c>
      <c r="T31" s="13"/>
    </row>
    <row r="32" spans="1:20" ht="13.5" hidden="1">
      <c r="A32" s="810" t="s">
        <v>793</v>
      </c>
      <c r="B32" s="1221">
        <v>29.651984384185759</v>
      </c>
      <c r="C32" s="1221">
        <v>8.2168504347178983E-2</v>
      </c>
      <c r="D32" s="1221">
        <v>3.7486864568083993</v>
      </c>
      <c r="E32" s="1221">
        <v>23.787925997939546</v>
      </c>
      <c r="F32" s="1221">
        <v>22.664910946225376</v>
      </c>
      <c r="G32" s="1221">
        <v>77.481456818373886</v>
      </c>
      <c r="H32" s="1221" t="s">
        <v>132</v>
      </c>
      <c r="I32" s="1221">
        <v>3.1721867307968519</v>
      </c>
      <c r="J32" s="1221" t="s">
        <v>132</v>
      </c>
      <c r="K32" s="1221">
        <v>69.984370908626829</v>
      </c>
      <c r="L32" s="1221" t="s">
        <v>132</v>
      </c>
      <c r="M32" s="1221">
        <v>65.014120766651047</v>
      </c>
      <c r="N32" s="1221" t="s">
        <v>132</v>
      </c>
      <c r="O32" s="1221" t="s">
        <v>132</v>
      </c>
      <c r="P32" s="1221" t="s">
        <v>132</v>
      </c>
      <c r="Q32" s="1221" t="s">
        <v>132</v>
      </c>
      <c r="R32" s="1221" t="s">
        <v>132</v>
      </c>
      <c r="S32" s="808">
        <v>17.750650966648752</v>
      </c>
      <c r="T32" s="13"/>
    </row>
    <row r="33" spans="1:20" ht="3.75" customHeight="1">
      <c r="A33" s="810"/>
      <c r="B33" s="1222"/>
      <c r="C33" s="649"/>
      <c r="D33" s="649"/>
      <c r="E33" s="649"/>
      <c r="F33" s="649"/>
      <c r="G33" s="649"/>
      <c r="H33" s="649"/>
      <c r="I33" s="649"/>
      <c r="J33" s="649"/>
      <c r="K33" s="649"/>
      <c r="L33" s="649"/>
      <c r="M33" s="649"/>
      <c r="N33" s="649"/>
      <c r="O33" s="649"/>
      <c r="P33" s="649"/>
      <c r="Q33" s="649"/>
      <c r="R33" s="649"/>
      <c r="S33" s="816"/>
      <c r="T33" s="13"/>
    </row>
    <row r="34" spans="1:20" ht="13.5">
      <c r="A34" s="807" t="s">
        <v>797</v>
      </c>
      <c r="B34" s="1219">
        <v>6.7096611759292406</v>
      </c>
      <c r="C34" s="1219">
        <v>67.156115303156696</v>
      </c>
      <c r="D34" s="1219">
        <v>13.693063083820034</v>
      </c>
      <c r="E34" s="1219">
        <v>57.841098515159452</v>
      </c>
      <c r="F34" s="1219">
        <v>36.021569303660215</v>
      </c>
      <c r="G34" s="1219">
        <v>14.432215161890827</v>
      </c>
      <c r="H34" s="1219">
        <v>0</v>
      </c>
      <c r="I34" s="1219">
        <v>7.1056413196994237</v>
      </c>
      <c r="J34" s="1219">
        <v>7.9564388128897727</v>
      </c>
      <c r="K34" s="1219">
        <v>15.865853376207999</v>
      </c>
      <c r="L34" s="1219">
        <v>20.226316031420495</v>
      </c>
      <c r="M34" s="1219">
        <v>84.692631659922853</v>
      </c>
      <c r="N34" s="1219" t="s">
        <v>132</v>
      </c>
      <c r="O34" s="1219">
        <v>2.8348304481916724</v>
      </c>
      <c r="P34" s="1219" t="s">
        <v>132</v>
      </c>
      <c r="Q34" s="1219" t="s">
        <v>132</v>
      </c>
      <c r="R34" s="1219" t="s">
        <v>132</v>
      </c>
      <c r="S34" s="808">
        <v>11.967309558210683</v>
      </c>
      <c r="T34" s="13"/>
    </row>
    <row r="35" spans="1:20" ht="13.5">
      <c r="A35" s="810" t="s">
        <v>790</v>
      </c>
      <c r="B35" s="1221">
        <v>20.486393563816826</v>
      </c>
      <c r="C35" s="1221" t="s">
        <v>132</v>
      </c>
      <c r="D35" s="1221">
        <v>38.280416702549743</v>
      </c>
      <c r="E35" s="1221">
        <v>23.718254791320721</v>
      </c>
      <c r="F35" s="1221">
        <v>35.781539036141503</v>
      </c>
      <c r="G35" s="1221">
        <v>17.079296103224863</v>
      </c>
      <c r="H35" s="1221">
        <v>0</v>
      </c>
      <c r="I35" s="1221">
        <v>0</v>
      </c>
      <c r="J35" s="1221" t="s">
        <v>132</v>
      </c>
      <c r="K35" s="1221" t="s">
        <v>132</v>
      </c>
      <c r="L35" s="1221" t="s">
        <v>132</v>
      </c>
      <c r="M35" s="1221" t="s">
        <v>132</v>
      </c>
      <c r="N35" s="1221" t="s">
        <v>132</v>
      </c>
      <c r="O35" s="1221" t="s">
        <v>132</v>
      </c>
      <c r="P35" s="1221" t="s">
        <v>132</v>
      </c>
      <c r="Q35" s="1221" t="s">
        <v>132</v>
      </c>
      <c r="R35" s="1221" t="s">
        <v>132</v>
      </c>
      <c r="S35" s="808">
        <v>29.393257191676163</v>
      </c>
      <c r="T35" s="13"/>
    </row>
    <row r="36" spans="1:20" ht="13.5">
      <c r="A36" s="810" t="s">
        <v>124</v>
      </c>
      <c r="B36" s="1221">
        <v>2.475172098848665</v>
      </c>
      <c r="C36" s="1221">
        <v>63.073980177012999</v>
      </c>
      <c r="D36" s="1221">
        <v>4.8061842966192394</v>
      </c>
      <c r="E36" s="1221">
        <v>96.101012559706049</v>
      </c>
      <c r="F36" s="1221">
        <v>17.607993000802985</v>
      </c>
      <c r="G36" s="1221">
        <v>8.7591970839508502</v>
      </c>
      <c r="H36" s="1221" t="s">
        <v>132</v>
      </c>
      <c r="I36" s="1221">
        <v>3.8488638893328098E-2</v>
      </c>
      <c r="J36" s="1221" t="s">
        <v>132</v>
      </c>
      <c r="K36" s="1221" t="s">
        <v>132</v>
      </c>
      <c r="L36" s="1221" t="s">
        <v>132</v>
      </c>
      <c r="M36" s="1221" t="s">
        <v>132</v>
      </c>
      <c r="N36" s="1221" t="s">
        <v>132</v>
      </c>
      <c r="O36" s="1221" t="s">
        <v>132</v>
      </c>
      <c r="P36" s="1221" t="s">
        <v>132</v>
      </c>
      <c r="Q36" s="1221" t="s">
        <v>132</v>
      </c>
      <c r="R36" s="1221" t="s">
        <v>132</v>
      </c>
      <c r="S36" s="808">
        <v>6.0234998540573184</v>
      </c>
      <c r="T36" s="13"/>
    </row>
    <row r="37" spans="1:20" ht="13.5">
      <c r="A37" s="810" t="s">
        <v>134</v>
      </c>
      <c r="B37" s="1221">
        <v>6.1429661647720204</v>
      </c>
      <c r="C37" s="1221">
        <v>72.172220751710796</v>
      </c>
      <c r="D37" s="1221">
        <v>13.076960641570714</v>
      </c>
      <c r="E37" s="1221">
        <v>57.804120935282853</v>
      </c>
      <c r="F37" s="1221">
        <v>39.64864678328901</v>
      </c>
      <c r="G37" s="1221">
        <v>13.701036713093998</v>
      </c>
      <c r="H37" s="1221" t="s">
        <v>132</v>
      </c>
      <c r="I37" s="1221">
        <v>7.1988758463961915</v>
      </c>
      <c r="J37" s="1221">
        <v>7.9564388128897727</v>
      </c>
      <c r="K37" s="1221">
        <v>14.106006072293093</v>
      </c>
      <c r="L37" s="1221">
        <v>20.226316031420495</v>
      </c>
      <c r="M37" s="1221" t="s">
        <v>132</v>
      </c>
      <c r="N37" s="1221" t="s">
        <v>132</v>
      </c>
      <c r="O37" s="1221">
        <v>2.8348304481916724</v>
      </c>
      <c r="P37" s="1221" t="s">
        <v>132</v>
      </c>
      <c r="Q37" s="1221" t="s">
        <v>132</v>
      </c>
      <c r="R37" s="1221" t="s">
        <v>132</v>
      </c>
      <c r="S37" s="808">
        <v>11.20004796740238</v>
      </c>
      <c r="T37" s="13"/>
    </row>
    <row r="38" spans="1:20" ht="13.5">
      <c r="A38" s="810" t="s">
        <v>710</v>
      </c>
      <c r="B38" s="1221" t="s">
        <v>132</v>
      </c>
      <c r="C38" s="1221" t="s">
        <v>132</v>
      </c>
      <c r="D38" s="1221">
        <v>0</v>
      </c>
      <c r="E38" s="1221">
        <v>100</v>
      </c>
      <c r="F38" s="1221">
        <v>0</v>
      </c>
      <c r="G38" s="1221">
        <v>0</v>
      </c>
      <c r="H38" s="1221" t="s">
        <v>132</v>
      </c>
      <c r="I38" s="1221">
        <v>0</v>
      </c>
      <c r="J38" s="1221" t="s">
        <v>132</v>
      </c>
      <c r="K38" s="1221" t="s">
        <v>132</v>
      </c>
      <c r="L38" s="1221" t="s">
        <v>132</v>
      </c>
      <c r="M38" s="1221" t="s">
        <v>132</v>
      </c>
      <c r="N38" s="1221" t="s">
        <v>132</v>
      </c>
      <c r="O38" s="1221" t="s">
        <v>132</v>
      </c>
      <c r="P38" s="1221" t="s">
        <v>132</v>
      </c>
      <c r="Q38" s="1221" t="s">
        <v>132</v>
      </c>
      <c r="R38" s="1221" t="s">
        <v>132</v>
      </c>
      <c r="S38" s="808">
        <v>5.2150475980842614</v>
      </c>
      <c r="T38" s="13"/>
    </row>
    <row r="39" spans="1:20" ht="13.5">
      <c r="A39" s="810" t="s">
        <v>791</v>
      </c>
      <c r="B39" s="1221">
        <v>10.140732402172025</v>
      </c>
      <c r="C39" s="1221">
        <v>16.685614531418775</v>
      </c>
      <c r="D39" s="1221">
        <v>30.454370771855615</v>
      </c>
      <c r="E39" s="1221">
        <v>69.689678495801374</v>
      </c>
      <c r="F39" s="1221">
        <v>36.614367805675748</v>
      </c>
      <c r="G39" s="1221">
        <v>45.183383096638302</v>
      </c>
      <c r="H39" s="1221" t="s">
        <v>132</v>
      </c>
      <c r="I39" s="1221">
        <v>11.082866871942947</v>
      </c>
      <c r="J39" s="1221" t="s">
        <v>132</v>
      </c>
      <c r="K39" s="1221" t="s">
        <v>132</v>
      </c>
      <c r="L39" s="1221" t="s">
        <v>132</v>
      </c>
      <c r="M39" s="1221">
        <v>84.692631659922853</v>
      </c>
      <c r="N39" s="1221" t="s">
        <v>132</v>
      </c>
      <c r="O39" s="1221" t="s">
        <v>132</v>
      </c>
      <c r="P39" s="1221" t="s">
        <v>132</v>
      </c>
      <c r="Q39" s="1221" t="s">
        <v>132</v>
      </c>
      <c r="R39" s="1221" t="s">
        <v>132</v>
      </c>
      <c r="S39" s="808">
        <v>26.77504034375119</v>
      </c>
      <c r="T39" s="13"/>
    </row>
    <row r="40" spans="1:20" ht="13.5">
      <c r="A40" s="810" t="s">
        <v>792</v>
      </c>
      <c r="B40" s="1221">
        <v>0.17750579803040548</v>
      </c>
      <c r="C40" s="1221">
        <v>55.705029711626317</v>
      </c>
      <c r="D40" s="1221">
        <v>20.433453792566311</v>
      </c>
      <c r="E40" s="1221">
        <v>26.572571475374563</v>
      </c>
      <c r="F40" s="1221">
        <v>9.952161399878058</v>
      </c>
      <c r="G40" s="1221">
        <v>11.364648525916648</v>
      </c>
      <c r="H40" s="1221" t="s">
        <v>132</v>
      </c>
      <c r="I40" s="1221">
        <v>42.642253506574917</v>
      </c>
      <c r="J40" s="1221" t="s">
        <v>132</v>
      </c>
      <c r="K40" s="1221">
        <v>100</v>
      </c>
      <c r="L40" s="1221" t="s">
        <v>132</v>
      </c>
      <c r="M40" s="1221" t="s">
        <v>132</v>
      </c>
      <c r="N40" s="1221" t="s">
        <v>132</v>
      </c>
      <c r="O40" s="1221" t="s">
        <v>132</v>
      </c>
      <c r="P40" s="1221" t="s">
        <v>132</v>
      </c>
      <c r="Q40" s="1221" t="s">
        <v>132</v>
      </c>
      <c r="R40" s="1221" t="s">
        <v>132</v>
      </c>
      <c r="S40" s="808">
        <v>16.075334475131243</v>
      </c>
      <c r="T40" s="13"/>
    </row>
    <row r="41" spans="1:20" ht="13.5" hidden="1">
      <c r="A41" s="810" t="s">
        <v>793</v>
      </c>
      <c r="B41" s="1221">
        <v>5.0603139339269099</v>
      </c>
      <c r="C41" s="1221">
        <v>99.989812401892948</v>
      </c>
      <c r="D41" s="1221">
        <v>95.020549277432295</v>
      </c>
      <c r="E41" s="1221">
        <v>69.213025134227053</v>
      </c>
      <c r="F41" s="1221">
        <v>95.389343600719457</v>
      </c>
      <c r="G41" s="1221">
        <v>89.860542495881589</v>
      </c>
      <c r="H41" s="1221" t="s">
        <v>132</v>
      </c>
      <c r="I41" s="1221">
        <v>84.812241207487489</v>
      </c>
      <c r="J41" s="1221" t="s">
        <v>132</v>
      </c>
      <c r="K41" s="1221" t="s">
        <v>132</v>
      </c>
      <c r="L41" s="1221" t="s">
        <v>132</v>
      </c>
      <c r="M41" s="1221" t="s">
        <v>132</v>
      </c>
      <c r="N41" s="1221" t="s">
        <v>132</v>
      </c>
      <c r="O41" s="1221" t="s">
        <v>132</v>
      </c>
      <c r="P41" s="1221" t="s">
        <v>132</v>
      </c>
      <c r="Q41" s="1221" t="s">
        <v>132</v>
      </c>
      <c r="R41" s="1221" t="s">
        <v>132</v>
      </c>
      <c r="S41" s="808">
        <v>48.422033758651835</v>
      </c>
      <c r="T41" s="13"/>
    </row>
    <row r="42" spans="1:20" ht="3" customHeight="1">
      <c r="A42" s="810"/>
      <c r="B42" s="1222"/>
      <c r="C42" s="649"/>
      <c r="D42" s="649"/>
      <c r="E42" s="649"/>
      <c r="F42" s="649"/>
      <c r="G42" s="649"/>
      <c r="H42" s="649"/>
      <c r="I42" s="649"/>
      <c r="J42" s="649"/>
      <c r="K42" s="649"/>
      <c r="L42" s="649"/>
      <c r="M42" s="649"/>
      <c r="N42" s="649"/>
      <c r="O42" s="649"/>
      <c r="P42" s="649"/>
      <c r="Q42" s="649"/>
      <c r="R42" s="649"/>
      <c r="S42" s="816"/>
      <c r="T42" s="13"/>
    </row>
    <row r="43" spans="1:20" ht="13.5">
      <c r="A43" s="807" t="s">
        <v>798</v>
      </c>
      <c r="B43" s="1219">
        <v>9.9470763123366179</v>
      </c>
      <c r="C43" s="1219">
        <v>100</v>
      </c>
      <c r="D43" s="1219">
        <v>9.5610336426385043</v>
      </c>
      <c r="E43" s="1219">
        <v>24.369231607357442</v>
      </c>
      <c r="F43" s="1219">
        <v>17.728534672371421</v>
      </c>
      <c r="G43" s="1219">
        <v>16.381447918494967</v>
      </c>
      <c r="H43" s="1219">
        <v>0</v>
      </c>
      <c r="I43" s="1219">
        <v>15.472681277407037</v>
      </c>
      <c r="J43" s="1219">
        <v>3.0283694326765125</v>
      </c>
      <c r="K43" s="1219" t="s">
        <v>132</v>
      </c>
      <c r="L43" s="1219">
        <v>29.263759876579819</v>
      </c>
      <c r="M43" s="1219" t="s">
        <v>132</v>
      </c>
      <c r="N43" s="1219" t="s">
        <v>132</v>
      </c>
      <c r="O43" s="1219">
        <v>83.105996006734571</v>
      </c>
      <c r="P43" s="1219" t="s">
        <v>132</v>
      </c>
      <c r="Q43" s="1219" t="s">
        <v>132</v>
      </c>
      <c r="R43" s="1219" t="s">
        <v>132</v>
      </c>
      <c r="S43" s="808">
        <v>3.7390727994156867</v>
      </c>
      <c r="T43" s="13"/>
    </row>
    <row r="44" spans="1:20" ht="13.5" customHeight="1">
      <c r="A44" s="810" t="s">
        <v>790</v>
      </c>
      <c r="B44" s="1221">
        <v>11.691788498300639</v>
      </c>
      <c r="C44" s="1221" t="s">
        <v>132</v>
      </c>
      <c r="D44" s="1221">
        <v>5.9954680016100745</v>
      </c>
      <c r="E44" s="1221">
        <v>17.662349874842956</v>
      </c>
      <c r="F44" s="1221">
        <v>3.6547651798467804</v>
      </c>
      <c r="G44" s="1221">
        <v>5.8218970849111589</v>
      </c>
      <c r="H44" s="1221">
        <v>0</v>
      </c>
      <c r="I44" s="1221">
        <v>21.131180106832602</v>
      </c>
      <c r="J44" s="1221" t="s">
        <v>132</v>
      </c>
      <c r="K44" s="1221" t="s">
        <v>132</v>
      </c>
      <c r="L44" s="1221" t="s">
        <v>132</v>
      </c>
      <c r="M44" s="1221" t="s">
        <v>132</v>
      </c>
      <c r="N44" s="1221" t="s">
        <v>132</v>
      </c>
      <c r="O44" s="1221" t="s">
        <v>132</v>
      </c>
      <c r="P44" s="1221" t="s">
        <v>132</v>
      </c>
      <c r="Q44" s="1221" t="s">
        <v>132</v>
      </c>
      <c r="R44" s="1221" t="s">
        <v>132</v>
      </c>
      <c r="S44" s="808">
        <v>8.8103748323141815</v>
      </c>
      <c r="T44" s="13"/>
    </row>
    <row r="45" spans="1:20" ht="13.5">
      <c r="A45" s="810" t="s">
        <v>124</v>
      </c>
      <c r="B45" s="1221">
        <v>0</v>
      </c>
      <c r="C45" s="1221" t="s">
        <v>132</v>
      </c>
      <c r="D45" s="1221">
        <v>0.67026966330663984</v>
      </c>
      <c r="E45" s="1221" t="s">
        <v>132</v>
      </c>
      <c r="F45" s="1221" t="s">
        <v>132</v>
      </c>
      <c r="G45" s="1221">
        <v>3.8437415752997821</v>
      </c>
      <c r="H45" s="1221" t="s">
        <v>132</v>
      </c>
      <c r="I45" s="1221">
        <v>0</v>
      </c>
      <c r="J45" s="1221" t="s">
        <v>132</v>
      </c>
      <c r="K45" s="1221" t="s">
        <v>132</v>
      </c>
      <c r="L45" s="1221" t="s">
        <v>132</v>
      </c>
      <c r="M45" s="1221" t="s">
        <v>132</v>
      </c>
      <c r="N45" s="1221" t="s">
        <v>132</v>
      </c>
      <c r="O45" s="1221" t="s">
        <v>132</v>
      </c>
      <c r="P45" s="1221" t="s">
        <v>132</v>
      </c>
      <c r="Q45" s="1221" t="s">
        <v>132</v>
      </c>
      <c r="R45" s="1221" t="s">
        <v>132</v>
      </c>
      <c r="S45" s="808">
        <v>0.7229210729008948</v>
      </c>
      <c r="T45" s="13"/>
    </row>
    <row r="46" spans="1:20" ht="12.75" customHeight="1">
      <c r="A46" s="810" t="s">
        <v>134</v>
      </c>
      <c r="B46" s="1221">
        <v>6.6322882312210858</v>
      </c>
      <c r="C46" s="1221" t="s">
        <v>132</v>
      </c>
      <c r="D46" s="1221">
        <v>3.8767339766288802</v>
      </c>
      <c r="E46" s="1221">
        <v>22.698816054775801</v>
      </c>
      <c r="F46" s="1221">
        <v>100</v>
      </c>
      <c r="G46" s="1221">
        <v>11.872394883490731</v>
      </c>
      <c r="H46" s="1221" t="s">
        <v>132</v>
      </c>
      <c r="I46" s="1221">
        <v>15.06729422956113</v>
      </c>
      <c r="J46" s="1221">
        <v>3.0283694326765125</v>
      </c>
      <c r="K46" s="1221" t="s">
        <v>132</v>
      </c>
      <c r="L46" s="1221">
        <v>29.263759876579819</v>
      </c>
      <c r="M46" s="1221" t="s">
        <v>132</v>
      </c>
      <c r="N46" s="1221" t="s">
        <v>132</v>
      </c>
      <c r="O46" s="1221">
        <v>83.105996006734571</v>
      </c>
      <c r="P46" s="1221" t="s">
        <v>132</v>
      </c>
      <c r="Q46" s="1221" t="s">
        <v>132</v>
      </c>
      <c r="R46" s="1221" t="s">
        <v>132</v>
      </c>
      <c r="S46" s="808">
        <v>3.2999603520712602</v>
      </c>
      <c r="T46" s="13"/>
    </row>
    <row r="47" spans="1:20" ht="13.5">
      <c r="A47" s="810" t="s">
        <v>710</v>
      </c>
      <c r="B47" s="1221" t="s">
        <v>132</v>
      </c>
      <c r="C47" s="1221" t="s">
        <v>132</v>
      </c>
      <c r="D47" s="1221">
        <v>0</v>
      </c>
      <c r="E47" s="1221" t="s">
        <v>132</v>
      </c>
      <c r="F47" s="1221">
        <v>0</v>
      </c>
      <c r="G47" s="1221" t="s">
        <v>132</v>
      </c>
      <c r="H47" s="1221" t="s">
        <v>132</v>
      </c>
      <c r="I47" s="1221">
        <v>100</v>
      </c>
      <c r="J47" s="1221" t="s">
        <v>132</v>
      </c>
      <c r="K47" s="1221" t="s">
        <v>132</v>
      </c>
      <c r="L47" s="1221" t="s">
        <v>132</v>
      </c>
      <c r="M47" s="1221" t="s">
        <v>132</v>
      </c>
      <c r="N47" s="1221" t="s">
        <v>132</v>
      </c>
      <c r="O47" s="1221" t="s">
        <v>132</v>
      </c>
      <c r="P47" s="1221" t="s">
        <v>132</v>
      </c>
      <c r="Q47" s="1221" t="s">
        <v>132</v>
      </c>
      <c r="R47" s="1221" t="s">
        <v>132</v>
      </c>
      <c r="S47" s="808">
        <v>1.317473163969927E-3</v>
      </c>
      <c r="T47" s="13"/>
    </row>
    <row r="48" spans="1:20" ht="13.5">
      <c r="A48" s="810" t="s">
        <v>791</v>
      </c>
      <c r="B48" s="1221">
        <v>30.149850181154907</v>
      </c>
      <c r="C48" s="1221">
        <v>100</v>
      </c>
      <c r="D48" s="1221">
        <v>77.312513764689072</v>
      </c>
      <c r="E48" s="1221">
        <v>100</v>
      </c>
      <c r="F48" s="1221">
        <v>1.8251159646744424E-6</v>
      </c>
      <c r="G48" s="1221">
        <v>100</v>
      </c>
      <c r="H48" s="1221" t="s">
        <v>132</v>
      </c>
      <c r="I48" s="1221">
        <v>100</v>
      </c>
      <c r="J48" s="1221" t="s">
        <v>132</v>
      </c>
      <c r="K48" s="1221" t="s">
        <v>132</v>
      </c>
      <c r="L48" s="1221" t="s">
        <v>132</v>
      </c>
      <c r="M48" s="1221" t="s">
        <v>132</v>
      </c>
      <c r="N48" s="1221" t="s">
        <v>132</v>
      </c>
      <c r="O48" s="1221" t="s">
        <v>132</v>
      </c>
      <c r="P48" s="1221" t="s">
        <v>132</v>
      </c>
      <c r="Q48" s="1221" t="s">
        <v>132</v>
      </c>
      <c r="R48" s="1221" t="s">
        <v>132</v>
      </c>
      <c r="S48" s="808">
        <v>49.032456604687283</v>
      </c>
      <c r="T48" s="13"/>
    </row>
    <row r="49" spans="1:20" ht="13.5">
      <c r="A49" s="810" t="s">
        <v>792</v>
      </c>
      <c r="B49" s="1221" t="s">
        <v>132</v>
      </c>
      <c r="C49" s="1221" t="s">
        <v>132</v>
      </c>
      <c r="D49" s="1221">
        <v>0</v>
      </c>
      <c r="E49" s="1221" t="s">
        <v>132</v>
      </c>
      <c r="F49" s="1221" t="s">
        <v>132</v>
      </c>
      <c r="G49" s="1221" t="s">
        <v>132</v>
      </c>
      <c r="H49" s="1221" t="s">
        <v>132</v>
      </c>
      <c r="I49" s="1221" t="s">
        <v>132</v>
      </c>
      <c r="J49" s="1221" t="s">
        <v>132</v>
      </c>
      <c r="K49" s="1221" t="s">
        <v>132</v>
      </c>
      <c r="L49" s="1221" t="s">
        <v>132</v>
      </c>
      <c r="M49" s="1221" t="s">
        <v>132</v>
      </c>
      <c r="N49" s="1221" t="s">
        <v>132</v>
      </c>
      <c r="O49" s="1221" t="s">
        <v>132</v>
      </c>
      <c r="P49" s="1221" t="s">
        <v>132</v>
      </c>
      <c r="Q49" s="1221" t="s">
        <v>132</v>
      </c>
      <c r="R49" s="1221" t="s">
        <v>132</v>
      </c>
      <c r="S49" s="808">
        <v>0</v>
      </c>
      <c r="T49" s="13"/>
    </row>
    <row r="50" spans="1:20" ht="13.5" hidden="1">
      <c r="A50" s="810" t="s">
        <v>793</v>
      </c>
      <c r="B50" s="1221">
        <v>94.339831335337891</v>
      </c>
      <c r="C50" s="1221">
        <v>100</v>
      </c>
      <c r="D50" s="1221">
        <v>86.156868311131234</v>
      </c>
      <c r="E50" s="1221">
        <v>96.075805307800138</v>
      </c>
      <c r="F50" s="1221">
        <v>89.025089861561028</v>
      </c>
      <c r="G50" s="1221">
        <v>94.626273184061588</v>
      </c>
      <c r="H50" s="1221">
        <v>0</v>
      </c>
      <c r="I50" s="1221">
        <v>95.898536991282086</v>
      </c>
      <c r="J50" s="1221" t="s">
        <v>132</v>
      </c>
      <c r="K50" s="1221" t="s">
        <v>132</v>
      </c>
      <c r="L50" s="1221" t="s">
        <v>132</v>
      </c>
      <c r="M50" s="1221" t="s">
        <v>132</v>
      </c>
      <c r="N50" s="1221" t="s">
        <v>132</v>
      </c>
      <c r="O50" s="1221" t="s">
        <v>132</v>
      </c>
      <c r="P50" s="1221" t="s">
        <v>132</v>
      </c>
      <c r="Q50" s="1221" t="s">
        <v>132</v>
      </c>
      <c r="R50" s="1221" t="s">
        <v>132</v>
      </c>
      <c r="S50" s="808">
        <v>86.611907753762168</v>
      </c>
      <c r="T50" s="13"/>
    </row>
    <row r="51" spans="1:20" ht="3" customHeight="1">
      <c r="A51" s="810"/>
      <c r="B51" s="1222"/>
      <c r="C51" s="649"/>
      <c r="D51" s="649"/>
      <c r="E51" s="649"/>
      <c r="F51" s="649"/>
      <c r="G51" s="649"/>
      <c r="H51" s="649"/>
      <c r="I51" s="649"/>
      <c r="J51" s="649"/>
      <c r="K51" s="649"/>
      <c r="L51" s="649"/>
      <c r="M51" s="649"/>
      <c r="N51" s="649"/>
      <c r="O51" s="649"/>
      <c r="P51" s="649"/>
      <c r="Q51" s="649"/>
      <c r="R51" s="649"/>
      <c r="S51" s="816"/>
      <c r="T51" s="13"/>
    </row>
    <row r="52" spans="1:20" ht="13.5">
      <c r="A52" s="807" t="s">
        <v>799</v>
      </c>
      <c r="B52" s="1219">
        <v>2.6513014355559936</v>
      </c>
      <c r="C52" s="1219">
        <v>3.8021725275669578</v>
      </c>
      <c r="D52" s="1219">
        <v>3.4257267371680729</v>
      </c>
      <c r="E52" s="1219">
        <v>3.5341680101935413</v>
      </c>
      <c r="F52" s="1219">
        <v>3.2382314216779333</v>
      </c>
      <c r="G52" s="1219">
        <v>3.1614230411087303</v>
      </c>
      <c r="H52" s="1219" t="s">
        <v>132</v>
      </c>
      <c r="I52" s="1219">
        <v>3.3231712919554046</v>
      </c>
      <c r="J52" s="1219">
        <v>3.1144970359818696</v>
      </c>
      <c r="K52" s="1219">
        <v>1.2386318359447117</v>
      </c>
      <c r="L52" s="1219">
        <v>3.3865765736891937</v>
      </c>
      <c r="M52" s="1219">
        <v>0.44969340312512646</v>
      </c>
      <c r="N52" s="1219">
        <v>3.7503753868043708</v>
      </c>
      <c r="O52" s="1219">
        <v>5.0618673188993473</v>
      </c>
      <c r="P52" s="1219" t="s">
        <v>132</v>
      </c>
      <c r="Q52" s="1219" t="s">
        <v>132</v>
      </c>
      <c r="R52" s="1219" t="s">
        <v>132</v>
      </c>
      <c r="S52" s="808">
        <v>3.1958849917630783</v>
      </c>
      <c r="T52" s="13"/>
    </row>
    <row r="53" spans="1:20" ht="13.5">
      <c r="A53" s="810" t="s">
        <v>790</v>
      </c>
      <c r="B53" s="1221">
        <v>3.0825461053196874</v>
      </c>
      <c r="C53" s="1221">
        <v>6.0064233010942472</v>
      </c>
      <c r="D53" s="1221">
        <v>4.8889924832735696</v>
      </c>
      <c r="E53" s="1221">
        <v>3.9989389644560172</v>
      </c>
      <c r="F53" s="1221">
        <v>5.6083722384845034</v>
      </c>
      <c r="G53" s="1221">
        <v>5.1042023419707565</v>
      </c>
      <c r="H53" s="1221" t="s">
        <v>132</v>
      </c>
      <c r="I53" s="1221">
        <v>7.4148944951449467</v>
      </c>
      <c r="J53" s="1221" t="s">
        <v>132</v>
      </c>
      <c r="K53" s="1221">
        <v>4.7189853453310002</v>
      </c>
      <c r="L53" s="1221">
        <v>3.3365485347184385</v>
      </c>
      <c r="M53" s="1221" t="s">
        <v>132</v>
      </c>
      <c r="N53" s="1221">
        <v>4.4068586941141481</v>
      </c>
      <c r="O53" s="1221" t="s">
        <v>132</v>
      </c>
      <c r="P53" s="1221" t="s">
        <v>132</v>
      </c>
      <c r="Q53" s="1221" t="s">
        <v>132</v>
      </c>
      <c r="R53" s="1221" t="s">
        <v>132</v>
      </c>
      <c r="S53" s="808">
        <v>4.790126701145776</v>
      </c>
      <c r="T53" s="13"/>
    </row>
    <row r="54" spans="1:20" ht="13.5">
      <c r="A54" s="810" t="s">
        <v>134</v>
      </c>
      <c r="B54" s="1221">
        <v>2.50480989191235</v>
      </c>
      <c r="C54" s="1221">
        <v>3.6498561828288527</v>
      </c>
      <c r="D54" s="1221">
        <v>2.7269851520922104</v>
      </c>
      <c r="E54" s="1221">
        <v>3.222320361055047</v>
      </c>
      <c r="F54" s="1221">
        <v>2.861057651219832</v>
      </c>
      <c r="G54" s="1221">
        <v>2.6524747366376125</v>
      </c>
      <c r="H54" s="1221" t="s">
        <v>132</v>
      </c>
      <c r="I54" s="1221">
        <v>2.3657553620292657</v>
      </c>
      <c r="J54" s="1221">
        <v>3.1144970359818696</v>
      </c>
      <c r="K54" s="1221">
        <v>1.2105201601040072</v>
      </c>
      <c r="L54" s="1221">
        <v>3.4386638733027741</v>
      </c>
      <c r="M54" s="1221">
        <v>0.48166316287385985</v>
      </c>
      <c r="N54" s="1221">
        <v>3.2310107217545139</v>
      </c>
      <c r="O54" s="1221">
        <v>5.0618673188993473</v>
      </c>
      <c r="P54" s="1221" t="s">
        <v>132</v>
      </c>
      <c r="Q54" s="1221" t="s">
        <v>132</v>
      </c>
      <c r="R54" s="1221" t="s">
        <v>132</v>
      </c>
      <c r="S54" s="808">
        <v>2.6498018598133855</v>
      </c>
      <c r="T54" s="13"/>
    </row>
    <row r="55" spans="1:20" ht="13.5">
      <c r="A55" s="818" t="s">
        <v>1139</v>
      </c>
      <c r="B55" s="1221" t="s">
        <v>132</v>
      </c>
      <c r="C55" s="1221" t="s">
        <v>132</v>
      </c>
      <c r="D55" s="1221" t="s">
        <v>132</v>
      </c>
      <c r="E55" s="1221" t="s">
        <v>132</v>
      </c>
      <c r="F55" s="1221">
        <v>19.92667476432883</v>
      </c>
      <c r="G55" s="1221">
        <v>1.6878596780844683E-2</v>
      </c>
      <c r="H55" s="1221" t="s">
        <v>132</v>
      </c>
      <c r="I55" s="1221">
        <v>19.39098273348457</v>
      </c>
      <c r="J55" s="1221">
        <v>3.8130054008988258E-3</v>
      </c>
      <c r="K55" s="1221" t="s">
        <v>132</v>
      </c>
      <c r="L55" s="1221" t="s">
        <v>132</v>
      </c>
      <c r="M55" s="1221" t="s">
        <v>132</v>
      </c>
      <c r="N55" s="1221" t="s">
        <v>132</v>
      </c>
      <c r="O55" s="1221" t="s">
        <v>132</v>
      </c>
      <c r="P55" s="1221" t="s">
        <v>132</v>
      </c>
      <c r="Q55" s="1221" t="s">
        <v>132</v>
      </c>
      <c r="R55" s="1221" t="s">
        <v>132</v>
      </c>
      <c r="S55" s="808">
        <v>4.3174607257205375</v>
      </c>
      <c r="T55" s="13"/>
    </row>
    <row r="56" spans="1:20" ht="13.5">
      <c r="A56" s="818" t="s">
        <v>1140</v>
      </c>
      <c r="B56" s="1221">
        <v>2.50480989191235</v>
      </c>
      <c r="C56" s="1221">
        <v>3.6498561828288527</v>
      </c>
      <c r="D56" s="1221">
        <v>2.7269851520922104</v>
      </c>
      <c r="E56" s="1221">
        <v>3.222320361055047</v>
      </c>
      <c r="F56" s="1221">
        <v>2.8588722695919428</v>
      </c>
      <c r="G56" s="1221">
        <v>2.6526523905480333</v>
      </c>
      <c r="H56" s="1221" t="s">
        <v>132</v>
      </c>
      <c r="I56" s="1221">
        <v>2.3535186029095931</v>
      </c>
      <c r="J56" s="1221">
        <v>3.4084114671248238</v>
      </c>
      <c r="K56" s="1221">
        <v>1.2105201601040072</v>
      </c>
      <c r="L56" s="1221">
        <v>3.4386638733027741</v>
      </c>
      <c r="M56" s="1221">
        <v>0.48166316287385985</v>
      </c>
      <c r="N56" s="1221">
        <v>3.2310107217545139</v>
      </c>
      <c r="O56" s="1221">
        <v>5.0618673188993473</v>
      </c>
      <c r="P56" s="1221" t="s">
        <v>132</v>
      </c>
      <c r="Q56" s="1221" t="s">
        <v>132</v>
      </c>
      <c r="R56" s="1221" t="s">
        <v>132</v>
      </c>
      <c r="S56" s="808">
        <v>2.6485149167863287</v>
      </c>
      <c r="T56" s="13"/>
    </row>
    <row r="57" spans="1:20" ht="13.5">
      <c r="A57" s="819" t="s">
        <v>1141</v>
      </c>
      <c r="B57" s="1221">
        <v>5.1503700196107092</v>
      </c>
      <c r="C57" s="1221" t="s">
        <v>132</v>
      </c>
      <c r="D57" s="1221">
        <v>1.9474399892774306</v>
      </c>
      <c r="E57" s="1221">
        <v>71.080173280908383</v>
      </c>
      <c r="F57" s="1221">
        <v>3.3807495310528108</v>
      </c>
      <c r="G57" s="1221">
        <v>8.4163939932618312</v>
      </c>
      <c r="H57" s="1221" t="s">
        <v>132</v>
      </c>
      <c r="I57" s="1221">
        <v>62.210738695313573</v>
      </c>
      <c r="J57" s="1221" t="s">
        <v>132</v>
      </c>
      <c r="K57" s="1221" t="s">
        <v>132</v>
      </c>
      <c r="L57" s="1221">
        <v>99.955161278595313</v>
      </c>
      <c r="M57" s="1221">
        <v>0.48166316287385985</v>
      </c>
      <c r="N57" s="1221" t="s">
        <v>132</v>
      </c>
      <c r="O57" s="1221">
        <v>0.10996637575962273</v>
      </c>
      <c r="P57" s="1221" t="s">
        <v>132</v>
      </c>
      <c r="Q57" s="1221" t="s">
        <v>132</v>
      </c>
      <c r="R57" s="1221" t="s">
        <v>132</v>
      </c>
      <c r="S57" s="808">
        <v>4.4365723824715371</v>
      </c>
      <c r="T57" s="13"/>
    </row>
    <row r="58" spans="1:20" ht="13.5">
      <c r="A58" s="810" t="s">
        <v>791</v>
      </c>
      <c r="B58" s="1221" t="s">
        <v>132</v>
      </c>
      <c r="C58" s="1221" t="s">
        <v>132</v>
      </c>
      <c r="D58" s="1221" t="s">
        <v>132</v>
      </c>
      <c r="E58" s="1221" t="s">
        <v>132</v>
      </c>
      <c r="F58" s="1221" t="s">
        <v>132</v>
      </c>
      <c r="G58" s="1221" t="s">
        <v>132</v>
      </c>
      <c r="H58" s="1221" t="s">
        <v>132</v>
      </c>
      <c r="I58" s="1221" t="s">
        <v>132</v>
      </c>
      <c r="J58" s="1221" t="s">
        <v>132</v>
      </c>
      <c r="K58" s="1221" t="s">
        <v>132</v>
      </c>
      <c r="L58" s="1221" t="s">
        <v>132</v>
      </c>
      <c r="M58" s="1221" t="s">
        <v>132</v>
      </c>
      <c r="N58" s="1221" t="s">
        <v>132</v>
      </c>
      <c r="O58" s="1221" t="s">
        <v>132</v>
      </c>
      <c r="P58" s="1221" t="s">
        <v>132</v>
      </c>
      <c r="Q58" s="1221" t="s">
        <v>132</v>
      </c>
      <c r="R58" s="1221" t="s">
        <v>132</v>
      </c>
      <c r="S58" s="808" t="s">
        <v>132</v>
      </c>
      <c r="T58" s="13"/>
    </row>
    <row r="59" spans="1:20" ht="12.75" hidden="1" customHeight="1">
      <c r="A59" s="810" t="s">
        <v>793</v>
      </c>
      <c r="B59" s="1221">
        <v>98.847696702124381</v>
      </c>
      <c r="C59" s="1221">
        <v>4.2063946016070961</v>
      </c>
      <c r="D59" s="1221">
        <v>65.369602337581682</v>
      </c>
      <c r="E59" s="1221">
        <v>7.5249788447717929</v>
      </c>
      <c r="F59" s="1221">
        <v>90.40011995798308</v>
      </c>
      <c r="G59" s="1221">
        <v>1.7479928175841632</v>
      </c>
      <c r="H59" s="1221" t="s">
        <v>132</v>
      </c>
      <c r="I59" s="1221">
        <v>77.115735844881328</v>
      </c>
      <c r="J59" s="1221" t="s">
        <v>132</v>
      </c>
      <c r="K59" s="1221">
        <v>100</v>
      </c>
      <c r="L59" s="1221" t="s">
        <v>132</v>
      </c>
      <c r="M59" s="1221">
        <v>0</v>
      </c>
      <c r="N59" s="1221" t="s">
        <v>132</v>
      </c>
      <c r="O59" s="1221" t="s">
        <v>132</v>
      </c>
      <c r="P59" s="1221" t="s">
        <v>132</v>
      </c>
      <c r="Q59" s="1221" t="s">
        <v>132</v>
      </c>
      <c r="R59" s="1221" t="s">
        <v>132</v>
      </c>
      <c r="S59" s="808">
        <v>3.3804690192985971</v>
      </c>
      <c r="T59" s="13"/>
    </row>
    <row r="60" spans="1:20" ht="3" customHeight="1">
      <c r="A60" s="810"/>
      <c r="B60" s="1222"/>
      <c r="C60" s="649"/>
      <c r="D60" s="649"/>
      <c r="E60" s="649"/>
      <c r="F60" s="649"/>
      <c r="G60" s="649"/>
      <c r="H60" s="649"/>
      <c r="I60" s="649"/>
      <c r="J60" s="649"/>
      <c r="K60" s="649"/>
      <c r="L60" s="649"/>
      <c r="M60" s="649"/>
      <c r="N60" s="649"/>
      <c r="O60" s="649"/>
      <c r="P60" s="649"/>
      <c r="Q60" s="649"/>
      <c r="R60" s="649"/>
      <c r="S60" s="816"/>
      <c r="T60" s="13"/>
    </row>
    <row r="61" spans="1:20" ht="13.5">
      <c r="A61" s="807" t="s">
        <v>803</v>
      </c>
      <c r="B61" s="1219">
        <v>2.0816883285088559</v>
      </c>
      <c r="C61" s="1219">
        <v>6.6362842145309253</v>
      </c>
      <c r="D61" s="1219">
        <v>2.9485113176626578</v>
      </c>
      <c r="E61" s="1219">
        <v>4.8061147193228972</v>
      </c>
      <c r="F61" s="1219">
        <v>3.2543375997835917</v>
      </c>
      <c r="G61" s="1219">
        <v>2.7652205436195669</v>
      </c>
      <c r="H61" s="1219" t="s">
        <v>132</v>
      </c>
      <c r="I61" s="1219">
        <v>3.0402774286733667</v>
      </c>
      <c r="J61" s="1219">
        <v>6.9021611273664574</v>
      </c>
      <c r="K61" s="1219">
        <v>7.0941965108454204</v>
      </c>
      <c r="L61" s="1219">
        <v>0</v>
      </c>
      <c r="M61" s="1219" t="s">
        <v>132</v>
      </c>
      <c r="N61" s="1219" t="s">
        <v>132</v>
      </c>
      <c r="O61" s="1219" t="s">
        <v>132</v>
      </c>
      <c r="P61" s="1219" t="s">
        <v>132</v>
      </c>
      <c r="Q61" s="1219" t="s">
        <v>132</v>
      </c>
      <c r="R61" s="1219" t="s">
        <v>132</v>
      </c>
      <c r="S61" s="808">
        <v>2.8376483532645231</v>
      </c>
      <c r="T61" s="13"/>
    </row>
    <row r="62" spans="1:20" ht="13.5">
      <c r="A62" s="810" t="s">
        <v>134</v>
      </c>
      <c r="B62" s="1221">
        <v>2.0954175904845416</v>
      </c>
      <c r="C62" s="1221">
        <v>0</v>
      </c>
      <c r="D62" s="1221">
        <v>2.5685708447527671</v>
      </c>
      <c r="E62" s="1221">
        <v>6.2533524054710448</v>
      </c>
      <c r="F62" s="1221">
        <v>3.1325338147675388</v>
      </c>
      <c r="G62" s="1221">
        <v>2.6724426126376497</v>
      </c>
      <c r="H62" s="1221" t="s">
        <v>132</v>
      </c>
      <c r="I62" s="1221">
        <v>3.1004615587849154</v>
      </c>
      <c r="J62" s="1221">
        <v>6.9001357508416223</v>
      </c>
      <c r="K62" s="1221">
        <v>8.2128995716634421</v>
      </c>
      <c r="L62" s="1221">
        <v>0</v>
      </c>
      <c r="M62" s="1221" t="s">
        <v>132</v>
      </c>
      <c r="N62" s="1221" t="s">
        <v>132</v>
      </c>
      <c r="O62" s="1221" t="s">
        <v>132</v>
      </c>
      <c r="P62" s="1221" t="s">
        <v>132</v>
      </c>
      <c r="Q62" s="1221" t="s">
        <v>132</v>
      </c>
      <c r="R62" s="1221" t="s">
        <v>132</v>
      </c>
      <c r="S62" s="808">
        <v>2.6719084388034622</v>
      </c>
      <c r="T62" s="13"/>
    </row>
    <row r="63" spans="1:20" ht="13.5">
      <c r="A63" s="810" t="s">
        <v>804</v>
      </c>
      <c r="B63" s="1221">
        <v>1.8863575938433814</v>
      </c>
      <c r="C63" s="1221">
        <v>6.6552204140328257</v>
      </c>
      <c r="D63" s="1221">
        <v>4.3342523957353443</v>
      </c>
      <c r="E63" s="1221">
        <v>3.8662281339943303</v>
      </c>
      <c r="F63" s="1221">
        <v>3.6366150413165625</v>
      </c>
      <c r="G63" s="1221">
        <v>3.9646968880724018</v>
      </c>
      <c r="H63" s="1221" t="s">
        <v>132</v>
      </c>
      <c r="I63" s="1221">
        <v>2.7895964939399347</v>
      </c>
      <c r="J63" s="1221">
        <v>12.423344239164075</v>
      </c>
      <c r="K63" s="1221">
        <v>5.0603845644253873</v>
      </c>
      <c r="L63" s="1221">
        <v>0</v>
      </c>
      <c r="M63" s="1221" t="s">
        <v>132</v>
      </c>
      <c r="N63" s="1221" t="s">
        <v>132</v>
      </c>
      <c r="O63" s="1221" t="s">
        <v>132</v>
      </c>
      <c r="P63" s="1221" t="s">
        <v>132</v>
      </c>
      <c r="Q63" s="1221" t="s">
        <v>132</v>
      </c>
      <c r="R63" s="1221" t="s">
        <v>132</v>
      </c>
      <c r="S63" s="808">
        <v>3.7016023050537208</v>
      </c>
      <c r="T63" s="13"/>
    </row>
    <row r="64" spans="1:20" ht="13.5" hidden="1">
      <c r="A64" s="810" t="s">
        <v>793</v>
      </c>
      <c r="B64" s="1221" t="s">
        <v>132</v>
      </c>
      <c r="C64" s="1221" t="s">
        <v>132</v>
      </c>
      <c r="D64" s="1221" t="s">
        <v>132</v>
      </c>
      <c r="E64" s="1221">
        <v>0</v>
      </c>
      <c r="F64" s="1221" t="s">
        <v>132</v>
      </c>
      <c r="G64" s="1221" t="s">
        <v>132</v>
      </c>
      <c r="H64" s="1221" t="s">
        <v>132</v>
      </c>
      <c r="I64" s="1221" t="s">
        <v>132</v>
      </c>
      <c r="J64" s="1221" t="s">
        <v>132</v>
      </c>
      <c r="K64" s="1221" t="s">
        <v>132</v>
      </c>
      <c r="L64" s="1221" t="s">
        <v>132</v>
      </c>
      <c r="M64" s="1221" t="s">
        <v>132</v>
      </c>
      <c r="N64" s="1221" t="s">
        <v>132</v>
      </c>
      <c r="O64" s="1221" t="s">
        <v>132</v>
      </c>
      <c r="P64" s="1221" t="s">
        <v>132</v>
      </c>
      <c r="Q64" s="1221" t="s">
        <v>132</v>
      </c>
      <c r="R64" s="1221" t="s">
        <v>132</v>
      </c>
      <c r="S64" s="808">
        <v>0</v>
      </c>
      <c r="T64" s="13"/>
    </row>
    <row r="65" spans="1:20" ht="4.5" customHeight="1">
      <c r="A65" s="820"/>
      <c r="B65" s="1222"/>
      <c r="C65" s="649"/>
      <c r="D65" s="649"/>
      <c r="E65" s="649"/>
      <c r="F65" s="649"/>
      <c r="G65" s="649"/>
      <c r="H65" s="649"/>
      <c r="I65" s="649"/>
      <c r="J65" s="649"/>
      <c r="K65" s="649"/>
      <c r="L65" s="649"/>
      <c r="M65" s="649"/>
      <c r="N65" s="649"/>
      <c r="O65" s="649"/>
      <c r="P65" s="649"/>
      <c r="Q65" s="649"/>
      <c r="R65" s="649"/>
      <c r="S65" s="823"/>
      <c r="T65" s="13"/>
    </row>
    <row r="66" spans="1:20" s="176" customFormat="1" ht="27" customHeight="1">
      <c r="A66" s="824" t="s">
        <v>1142</v>
      </c>
      <c r="B66" s="1223">
        <v>3.9306315704112138</v>
      </c>
      <c r="C66" s="1223">
        <v>5.1560349223616955</v>
      </c>
      <c r="D66" s="1223">
        <v>3.7542492467446813</v>
      </c>
      <c r="E66" s="1223">
        <v>6.805543708637515</v>
      </c>
      <c r="F66" s="1223">
        <v>3.9607809289897276</v>
      </c>
      <c r="G66" s="1223">
        <v>4.3166677514987004</v>
      </c>
      <c r="H66" s="1223">
        <v>0</v>
      </c>
      <c r="I66" s="1223">
        <v>2.8888548092561361</v>
      </c>
      <c r="J66" s="1223">
        <v>6.7070220033561094</v>
      </c>
      <c r="K66" s="1223">
        <v>2.9880541678641932</v>
      </c>
      <c r="L66" s="1223">
        <v>3.4096361135471223</v>
      </c>
      <c r="M66" s="1223">
        <v>4.7808886038855229</v>
      </c>
      <c r="N66" s="1223">
        <v>3.7503753868043708</v>
      </c>
      <c r="O66" s="1223">
        <v>4.4504235373481853</v>
      </c>
      <c r="P66" s="1223">
        <v>1.2340952002794228</v>
      </c>
      <c r="Q66" s="1223">
        <v>0</v>
      </c>
      <c r="R66" s="1223">
        <v>2.2733551992957981</v>
      </c>
      <c r="S66" s="1224">
        <v>3.9163537922551841</v>
      </c>
      <c r="T66" s="175"/>
    </row>
    <row r="67" spans="1:20" ht="4.5" customHeight="1" thickBot="1">
      <c r="A67" s="827"/>
      <c r="B67" s="28"/>
      <c r="C67" s="28"/>
      <c r="D67" s="28"/>
      <c r="E67" s="28"/>
      <c r="F67" s="28"/>
      <c r="G67" s="28"/>
      <c r="H67" s="28"/>
      <c r="I67" s="28"/>
      <c r="J67" s="28"/>
      <c r="K67" s="28"/>
      <c r="L67" s="28"/>
      <c r="M67" s="28"/>
      <c r="N67" s="28"/>
      <c r="O67" s="28"/>
      <c r="P67" s="28"/>
      <c r="Q67" s="28"/>
      <c r="R67" s="28"/>
      <c r="S67" s="28"/>
      <c r="T67" s="13"/>
    </row>
    <row r="68" spans="1:20" ht="13.5">
      <c r="A68" s="18" t="s">
        <v>1143</v>
      </c>
      <c r="B68" s="18"/>
      <c r="C68" s="18"/>
      <c r="D68" s="18"/>
      <c r="E68" s="18"/>
      <c r="F68" s="18"/>
      <c r="G68" s="18"/>
      <c r="H68" s="18"/>
      <c r="I68" s="18"/>
      <c r="J68" s="18"/>
      <c r="K68" s="18"/>
      <c r="L68" s="18"/>
      <c r="M68" s="18"/>
      <c r="N68" s="18"/>
      <c r="O68" s="18"/>
      <c r="P68" s="18"/>
      <c r="Q68" s="18"/>
      <c r="R68" s="18"/>
      <c r="S68" s="18"/>
      <c r="T68" s="13"/>
    </row>
    <row r="69" spans="1:20" ht="13.5">
      <c r="A69" s="18" t="s">
        <v>1144</v>
      </c>
      <c r="B69" s="18"/>
      <c r="C69" s="18"/>
      <c r="D69" s="18"/>
      <c r="E69" s="18"/>
      <c r="F69" s="18"/>
      <c r="G69" s="18"/>
      <c r="H69" s="18"/>
      <c r="I69" s="18"/>
      <c r="J69" s="18"/>
      <c r="K69" s="18"/>
      <c r="L69" s="18"/>
      <c r="M69" s="18"/>
      <c r="N69" s="18"/>
      <c r="O69" s="18"/>
      <c r="P69" s="18"/>
      <c r="Q69" s="18"/>
      <c r="R69" s="18"/>
      <c r="S69" s="18"/>
      <c r="T69" s="13"/>
    </row>
    <row r="70" spans="1:20" ht="13.5" customHeight="1">
      <c r="A70" s="368" t="s">
        <v>172</v>
      </c>
      <c r="B70" s="368"/>
      <c r="C70" s="368"/>
      <c r="D70" s="368"/>
      <c r="E70" s="368"/>
      <c r="F70" s="368"/>
      <c r="G70" s="368"/>
      <c r="H70" s="368"/>
      <c r="I70" s="368"/>
      <c r="J70" s="368"/>
      <c r="K70" s="368"/>
      <c r="L70" s="368"/>
      <c r="M70" s="368"/>
      <c r="N70" s="368"/>
      <c r="O70" s="368"/>
      <c r="P70" s="368"/>
      <c r="Q70" s="368"/>
      <c r="R70" s="368"/>
      <c r="S70" s="368"/>
      <c r="T70" s="13"/>
    </row>
    <row r="71" spans="1:20" ht="13.5" customHeight="1">
      <c r="A71" s="368"/>
      <c r="B71" s="368"/>
      <c r="C71" s="368"/>
      <c r="D71" s="368"/>
      <c r="E71" s="368"/>
      <c r="F71" s="368"/>
      <c r="G71" s="368"/>
      <c r="H71" s="368"/>
      <c r="I71" s="368"/>
      <c r="J71" s="368"/>
      <c r="K71" s="368"/>
      <c r="L71" s="368"/>
      <c r="M71" s="368"/>
      <c r="N71" s="368"/>
      <c r="O71" s="368"/>
      <c r="P71" s="368"/>
      <c r="Q71" s="368"/>
      <c r="R71" s="368"/>
      <c r="S71" s="368"/>
    </row>
    <row r="72" spans="1:20" ht="13.5" customHeight="1">
      <c r="A72" s="368"/>
      <c r="B72" s="368"/>
      <c r="C72" s="368"/>
      <c r="D72" s="368"/>
      <c r="E72" s="368"/>
      <c r="F72" s="368"/>
      <c r="G72" s="368"/>
      <c r="H72" s="368"/>
      <c r="I72" s="368"/>
      <c r="J72" s="368"/>
      <c r="K72" s="368"/>
      <c r="L72" s="368"/>
      <c r="M72" s="368"/>
      <c r="N72" s="368"/>
      <c r="O72" s="368"/>
      <c r="P72" s="368"/>
      <c r="Q72" s="368"/>
      <c r="R72" s="368"/>
      <c r="S72" s="368"/>
    </row>
  </sheetData>
  <mergeCells count="4">
    <mergeCell ref="A2:S2"/>
    <mergeCell ref="A3:S3"/>
    <mergeCell ref="A4:S4"/>
    <mergeCell ref="A70:S72"/>
  </mergeCells>
  <hyperlinks>
    <hyperlink ref="A1" location="Índice!A1" display="Volver al Índice" xr:uid="{8654F151-B36F-445D-A49E-4C1540C78950}"/>
  </hyperlinks>
  <printOptions horizontalCentered="1" verticalCentered="1"/>
  <pageMargins left="0.15748031496062992" right="0.15748031496062992" top="0.78740157480314965" bottom="0.78740157480314965" header="0" footer="0"/>
  <pageSetup paperSize="9" scale="5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94AA0-102E-4621-901B-4C8FC8E9E348}">
  <sheetPr>
    <pageSetUpPr fitToPage="1"/>
  </sheetPr>
  <dimension ref="A1:I72"/>
  <sheetViews>
    <sheetView showGridLines="0" zoomScaleNormal="75" workbookViewId="0"/>
  </sheetViews>
  <sheetFormatPr baseColWidth="10" defaultRowHeight="12.75"/>
  <cols>
    <col min="1" max="1" width="47.85546875" style="1061" customWidth="1"/>
    <col min="2" max="6" width="22.140625" style="1061" customWidth="1"/>
    <col min="7" max="256" width="11.42578125" style="1061"/>
    <col min="257" max="257" width="47.85546875" style="1061" customWidth="1"/>
    <col min="258" max="262" width="22.140625" style="1061" customWidth="1"/>
    <col min="263" max="512" width="11.42578125" style="1061"/>
    <col min="513" max="513" width="47.85546875" style="1061" customWidth="1"/>
    <col min="514" max="518" width="22.140625" style="1061" customWidth="1"/>
    <col min="519" max="768" width="11.42578125" style="1061"/>
    <col min="769" max="769" width="47.85546875" style="1061" customWidth="1"/>
    <col min="770" max="774" width="22.140625" style="1061" customWidth="1"/>
    <col min="775" max="1024" width="11.42578125" style="1061"/>
    <col min="1025" max="1025" width="47.85546875" style="1061" customWidth="1"/>
    <col min="1026" max="1030" width="22.140625" style="1061" customWidth="1"/>
    <col min="1031" max="1280" width="11.42578125" style="1061"/>
    <col min="1281" max="1281" width="47.85546875" style="1061" customWidth="1"/>
    <col min="1282" max="1286" width="22.140625" style="1061" customWidth="1"/>
    <col min="1287" max="1536" width="11.42578125" style="1061"/>
    <col min="1537" max="1537" width="47.85546875" style="1061" customWidth="1"/>
    <col min="1538" max="1542" width="22.140625" style="1061" customWidth="1"/>
    <col min="1543" max="1792" width="11.42578125" style="1061"/>
    <col min="1793" max="1793" width="47.85546875" style="1061" customWidth="1"/>
    <col min="1794" max="1798" width="22.140625" style="1061" customWidth="1"/>
    <col min="1799" max="2048" width="11.42578125" style="1061"/>
    <col min="2049" max="2049" width="47.85546875" style="1061" customWidth="1"/>
    <col min="2050" max="2054" width="22.140625" style="1061" customWidth="1"/>
    <col min="2055" max="2304" width="11.42578125" style="1061"/>
    <col min="2305" max="2305" width="47.85546875" style="1061" customWidth="1"/>
    <col min="2306" max="2310" width="22.140625" style="1061" customWidth="1"/>
    <col min="2311" max="2560" width="11.42578125" style="1061"/>
    <col min="2561" max="2561" width="47.85546875" style="1061" customWidth="1"/>
    <col min="2562" max="2566" width="22.140625" style="1061" customWidth="1"/>
    <col min="2567" max="2816" width="11.42578125" style="1061"/>
    <col min="2817" max="2817" width="47.85546875" style="1061" customWidth="1"/>
    <col min="2818" max="2822" width="22.140625" style="1061" customWidth="1"/>
    <col min="2823" max="3072" width="11.42578125" style="1061"/>
    <col min="3073" max="3073" width="47.85546875" style="1061" customWidth="1"/>
    <col min="3074" max="3078" width="22.140625" style="1061" customWidth="1"/>
    <col min="3079" max="3328" width="11.42578125" style="1061"/>
    <col min="3329" max="3329" width="47.85546875" style="1061" customWidth="1"/>
    <col min="3330" max="3334" width="22.140625" style="1061" customWidth="1"/>
    <col min="3335" max="3584" width="11.42578125" style="1061"/>
    <col min="3585" max="3585" width="47.85546875" style="1061" customWidth="1"/>
    <col min="3586" max="3590" width="22.140625" style="1061" customWidth="1"/>
    <col min="3591" max="3840" width="11.42578125" style="1061"/>
    <col min="3841" max="3841" width="47.85546875" style="1061" customWidth="1"/>
    <col min="3842" max="3846" width="22.140625" style="1061" customWidth="1"/>
    <col min="3847" max="4096" width="11.42578125" style="1061"/>
    <col min="4097" max="4097" width="47.85546875" style="1061" customWidth="1"/>
    <col min="4098" max="4102" width="22.140625" style="1061" customWidth="1"/>
    <col min="4103" max="4352" width="11.42578125" style="1061"/>
    <col min="4353" max="4353" width="47.85546875" style="1061" customWidth="1"/>
    <col min="4354" max="4358" width="22.140625" style="1061" customWidth="1"/>
    <col min="4359" max="4608" width="11.42578125" style="1061"/>
    <col min="4609" max="4609" width="47.85546875" style="1061" customWidth="1"/>
    <col min="4610" max="4614" width="22.140625" style="1061" customWidth="1"/>
    <col min="4615" max="4864" width="11.42578125" style="1061"/>
    <col min="4865" max="4865" width="47.85546875" style="1061" customWidth="1"/>
    <col min="4866" max="4870" width="22.140625" style="1061" customWidth="1"/>
    <col min="4871" max="5120" width="11.42578125" style="1061"/>
    <col min="5121" max="5121" width="47.85546875" style="1061" customWidth="1"/>
    <col min="5122" max="5126" width="22.140625" style="1061" customWidth="1"/>
    <col min="5127" max="5376" width="11.42578125" style="1061"/>
    <col min="5377" max="5377" width="47.85546875" style="1061" customWidth="1"/>
    <col min="5378" max="5382" width="22.140625" style="1061" customWidth="1"/>
    <col min="5383" max="5632" width="11.42578125" style="1061"/>
    <col min="5633" max="5633" width="47.85546875" style="1061" customWidth="1"/>
    <col min="5634" max="5638" width="22.140625" style="1061" customWidth="1"/>
    <col min="5639" max="5888" width="11.42578125" style="1061"/>
    <col min="5889" max="5889" width="47.85546875" style="1061" customWidth="1"/>
    <col min="5890" max="5894" width="22.140625" style="1061" customWidth="1"/>
    <col min="5895" max="6144" width="11.42578125" style="1061"/>
    <col min="6145" max="6145" width="47.85546875" style="1061" customWidth="1"/>
    <col min="6146" max="6150" width="22.140625" style="1061" customWidth="1"/>
    <col min="6151" max="6400" width="11.42578125" style="1061"/>
    <col min="6401" max="6401" width="47.85546875" style="1061" customWidth="1"/>
    <col min="6402" max="6406" width="22.140625" style="1061" customWidth="1"/>
    <col min="6407" max="6656" width="11.42578125" style="1061"/>
    <col min="6657" max="6657" width="47.85546875" style="1061" customWidth="1"/>
    <col min="6658" max="6662" width="22.140625" style="1061" customWidth="1"/>
    <col min="6663" max="6912" width="11.42578125" style="1061"/>
    <col min="6913" max="6913" width="47.85546875" style="1061" customWidth="1"/>
    <col min="6914" max="6918" width="22.140625" style="1061" customWidth="1"/>
    <col min="6919" max="7168" width="11.42578125" style="1061"/>
    <col min="7169" max="7169" width="47.85546875" style="1061" customWidth="1"/>
    <col min="7170" max="7174" width="22.140625" style="1061" customWidth="1"/>
    <col min="7175" max="7424" width="11.42578125" style="1061"/>
    <col min="7425" max="7425" width="47.85546875" style="1061" customWidth="1"/>
    <col min="7426" max="7430" width="22.140625" style="1061" customWidth="1"/>
    <col min="7431" max="7680" width="11.42578125" style="1061"/>
    <col min="7681" max="7681" width="47.85546875" style="1061" customWidth="1"/>
    <col min="7682" max="7686" width="22.140625" style="1061" customWidth="1"/>
    <col min="7687" max="7936" width="11.42578125" style="1061"/>
    <col min="7937" max="7937" width="47.85546875" style="1061" customWidth="1"/>
    <col min="7938" max="7942" width="22.140625" style="1061" customWidth="1"/>
    <col min="7943" max="8192" width="11.42578125" style="1061"/>
    <col min="8193" max="8193" width="47.85546875" style="1061" customWidth="1"/>
    <col min="8194" max="8198" width="22.140625" style="1061" customWidth="1"/>
    <col min="8199" max="8448" width="11.42578125" style="1061"/>
    <col min="8449" max="8449" width="47.85546875" style="1061" customWidth="1"/>
    <col min="8450" max="8454" width="22.140625" style="1061" customWidth="1"/>
    <col min="8455" max="8704" width="11.42578125" style="1061"/>
    <col min="8705" max="8705" width="47.85546875" style="1061" customWidth="1"/>
    <col min="8706" max="8710" width="22.140625" style="1061" customWidth="1"/>
    <col min="8711" max="8960" width="11.42578125" style="1061"/>
    <col min="8961" max="8961" width="47.85546875" style="1061" customWidth="1"/>
    <col min="8962" max="8966" width="22.140625" style="1061" customWidth="1"/>
    <col min="8967" max="9216" width="11.42578125" style="1061"/>
    <col min="9217" max="9217" width="47.85546875" style="1061" customWidth="1"/>
    <col min="9218" max="9222" width="22.140625" style="1061" customWidth="1"/>
    <col min="9223" max="9472" width="11.42578125" style="1061"/>
    <col min="9473" max="9473" width="47.85546875" style="1061" customWidth="1"/>
    <col min="9474" max="9478" width="22.140625" style="1061" customWidth="1"/>
    <col min="9479" max="9728" width="11.42578125" style="1061"/>
    <col min="9729" max="9729" width="47.85546875" style="1061" customWidth="1"/>
    <col min="9730" max="9734" width="22.140625" style="1061" customWidth="1"/>
    <col min="9735" max="9984" width="11.42578125" style="1061"/>
    <col min="9985" max="9985" width="47.85546875" style="1061" customWidth="1"/>
    <col min="9986" max="9990" width="22.140625" style="1061" customWidth="1"/>
    <col min="9991" max="10240" width="11.42578125" style="1061"/>
    <col min="10241" max="10241" width="47.85546875" style="1061" customWidth="1"/>
    <col min="10242" max="10246" width="22.140625" style="1061" customWidth="1"/>
    <col min="10247" max="10496" width="11.42578125" style="1061"/>
    <col min="10497" max="10497" width="47.85546875" style="1061" customWidth="1"/>
    <col min="10498" max="10502" width="22.140625" style="1061" customWidth="1"/>
    <col min="10503" max="10752" width="11.42578125" style="1061"/>
    <col min="10753" max="10753" width="47.85546875" style="1061" customWidth="1"/>
    <col min="10754" max="10758" width="22.140625" style="1061" customWidth="1"/>
    <col min="10759" max="11008" width="11.42578125" style="1061"/>
    <col min="11009" max="11009" width="47.85546875" style="1061" customWidth="1"/>
    <col min="11010" max="11014" width="22.140625" style="1061" customWidth="1"/>
    <col min="11015" max="11264" width="11.42578125" style="1061"/>
    <col min="11265" max="11265" width="47.85546875" style="1061" customWidth="1"/>
    <col min="11266" max="11270" width="22.140625" style="1061" customWidth="1"/>
    <col min="11271" max="11520" width="11.42578125" style="1061"/>
    <col min="11521" max="11521" width="47.85546875" style="1061" customWidth="1"/>
    <col min="11522" max="11526" width="22.140625" style="1061" customWidth="1"/>
    <col min="11527" max="11776" width="11.42578125" style="1061"/>
    <col min="11777" max="11777" width="47.85546875" style="1061" customWidth="1"/>
    <col min="11778" max="11782" width="22.140625" style="1061" customWidth="1"/>
    <col min="11783" max="12032" width="11.42578125" style="1061"/>
    <col min="12033" max="12033" width="47.85546875" style="1061" customWidth="1"/>
    <col min="12034" max="12038" width="22.140625" style="1061" customWidth="1"/>
    <col min="12039" max="12288" width="11.42578125" style="1061"/>
    <col min="12289" max="12289" width="47.85546875" style="1061" customWidth="1"/>
    <col min="12290" max="12294" width="22.140625" style="1061" customWidth="1"/>
    <col min="12295" max="12544" width="11.42578125" style="1061"/>
    <col min="12545" max="12545" width="47.85546875" style="1061" customWidth="1"/>
    <col min="12546" max="12550" width="22.140625" style="1061" customWidth="1"/>
    <col min="12551" max="12800" width="11.42578125" style="1061"/>
    <col min="12801" max="12801" width="47.85546875" style="1061" customWidth="1"/>
    <col min="12802" max="12806" width="22.140625" style="1061" customWidth="1"/>
    <col min="12807" max="13056" width="11.42578125" style="1061"/>
    <col min="13057" max="13057" width="47.85546875" style="1061" customWidth="1"/>
    <col min="13058" max="13062" width="22.140625" style="1061" customWidth="1"/>
    <col min="13063" max="13312" width="11.42578125" style="1061"/>
    <col min="13313" max="13313" width="47.85546875" style="1061" customWidth="1"/>
    <col min="13314" max="13318" width="22.140625" style="1061" customWidth="1"/>
    <col min="13319" max="13568" width="11.42578125" style="1061"/>
    <col min="13569" max="13569" width="47.85546875" style="1061" customWidth="1"/>
    <col min="13570" max="13574" width="22.140625" style="1061" customWidth="1"/>
    <col min="13575" max="13824" width="11.42578125" style="1061"/>
    <col min="13825" max="13825" width="47.85546875" style="1061" customWidth="1"/>
    <col min="13826" max="13830" width="22.140625" style="1061" customWidth="1"/>
    <col min="13831" max="14080" width="11.42578125" style="1061"/>
    <col min="14081" max="14081" width="47.85546875" style="1061" customWidth="1"/>
    <col min="14082" max="14086" width="22.140625" style="1061" customWidth="1"/>
    <col min="14087" max="14336" width="11.42578125" style="1061"/>
    <col min="14337" max="14337" width="47.85546875" style="1061" customWidth="1"/>
    <col min="14338" max="14342" width="22.140625" style="1061" customWidth="1"/>
    <col min="14343" max="14592" width="11.42578125" style="1061"/>
    <col min="14593" max="14593" width="47.85546875" style="1061" customWidth="1"/>
    <col min="14594" max="14598" width="22.140625" style="1061" customWidth="1"/>
    <col min="14599" max="14848" width="11.42578125" style="1061"/>
    <col min="14849" max="14849" width="47.85546875" style="1061" customWidth="1"/>
    <col min="14850" max="14854" width="22.140625" style="1061" customWidth="1"/>
    <col min="14855" max="15104" width="11.42578125" style="1061"/>
    <col min="15105" max="15105" width="47.85546875" style="1061" customWidth="1"/>
    <col min="15106" max="15110" width="22.140625" style="1061" customWidth="1"/>
    <col min="15111" max="15360" width="11.42578125" style="1061"/>
    <col min="15361" max="15361" width="47.85546875" style="1061" customWidth="1"/>
    <col min="15362" max="15366" width="22.140625" style="1061" customWidth="1"/>
    <col min="15367" max="15616" width="11.42578125" style="1061"/>
    <col min="15617" max="15617" width="47.85546875" style="1061" customWidth="1"/>
    <col min="15618" max="15622" width="22.140625" style="1061" customWidth="1"/>
    <col min="15623" max="15872" width="11.42578125" style="1061"/>
    <col min="15873" max="15873" width="47.85546875" style="1061" customWidth="1"/>
    <col min="15874" max="15878" width="22.140625" style="1061" customWidth="1"/>
    <col min="15879" max="16128" width="11.42578125" style="1061"/>
    <col min="16129" max="16129" width="47.85546875" style="1061" customWidth="1"/>
    <col min="16130" max="16134" width="22.140625" style="1061" customWidth="1"/>
    <col min="16135" max="16384" width="11.42578125" style="1061"/>
  </cols>
  <sheetData>
    <row r="1" spans="1:9" s="1053" customFormat="1" ht="18" customHeight="1">
      <c r="A1" s="1401" t="s">
        <v>1230</v>
      </c>
      <c r="B1" s="1051"/>
      <c r="C1" s="1051"/>
      <c r="D1" s="1051"/>
      <c r="E1" s="1051"/>
      <c r="F1" s="1052"/>
    </row>
    <row r="2" spans="1:9" s="1055" customFormat="1" ht="38.25" customHeight="1">
      <c r="A2" s="1054" t="s">
        <v>1019</v>
      </c>
      <c r="B2" s="1054"/>
      <c r="C2" s="1054"/>
      <c r="D2" s="1054"/>
      <c r="E2" s="1054"/>
      <c r="F2" s="1054"/>
    </row>
    <row r="3" spans="1:9" s="1053" customFormat="1" ht="27.75" customHeight="1">
      <c r="A3" s="1056">
        <v>45626</v>
      </c>
      <c r="B3" s="1057"/>
      <c r="C3" s="1058"/>
      <c r="D3" s="1058"/>
      <c r="E3" s="1058"/>
      <c r="F3" s="1058"/>
    </row>
    <row r="4" spans="1:9" s="1053" customFormat="1" ht="11.25" customHeight="1">
      <c r="A4" s="1059"/>
      <c r="B4" s="1059"/>
      <c r="C4" s="1059"/>
      <c r="D4" s="1059"/>
      <c r="E4" s="1059"/>
      <c r="F4" s="1060"/>
    </row>
    <row r="5" spans="1:9" ht="14.25" customHeight="1" thickBot="1">
      <c r="B5" s="1062"/>
      <c r="C5" s="1062"/>
      <c r="D5" s="1062"/>
      <c r="E5" s="1062"/>
      <c r="F5" s="1062"/>
    </row>
    <row r="6" spans="1:9" s="1065" customFormat="1" ht="18.75" customHeight="1">
      <c r="A6" s="1063" t="s">
        <v>1</v>
      </c>
      <c r="B6" s="1064" t="s">
        <v>1020</v>
      </c>
      <c r="C6" s="1064"/>
      <c r="D6" s="1064"/>
      <c r="E6" s="1064"/>
      <c r="F6" s="1063" t="s">
        <v>1021</v>
      </c>
    </row>
    <row r="7" spans="1:9" s="1065" customFormat="1" ht="24.75" customHeight="1">
      <c r="A7" s="1066"/>
      <c r="B7" s="1067" t="s">
        <v>1022</v>
      </c>
      <c r="C7" s="1067" t="s">
        <v>1023</v>
      </c>
      <c r="D7" s="1067" t="s">
        <v>1024</v>
      </c>
      <c r="E7" s="1067" t="s">
        <v>1025</v>
      </c>
      <c r="F7" s="1066"/>
    </row>
    <row r="8" spans="1:9" s="1065" customFormat="1" ht="19.5" customHeight="1">
      <c r="A8" s="1068"/>
      <c r="B8" s="1069"/>
      <c r="C8" s="1069"/>
      <c r="D8" s="1069"/>
      <c r="E8" s="1069"/>
      <c r="F8" s="1070"/>
    </row>
    <row r="9" spans="1:9" ht="11.25" customHeight="1">
      <c r="A9" s="1071"/>
      <c r="B9" s="1072"/>
      <c r="C9" s="1072"/>
      <c r="D9" s="1072"/>
      <c r="E9" s="1072"/>
    </row>
    <row r="10" spans="1:9" s="1076" customFormat="1" ht="21" customHeight="1">
      <c r="A10" s="1073" t="s">
        <v>29</v>
      </c>
      <c r="B10" s="1074">
        <v>4.6154359812609158</v>
      </c>
      <c r="C10" s="1074">
        <v>3.9804018273833011</v>
      </c>
      <c r="D10" s="1074">
        <v>3.5689076801330608</v>
      </c>
      <c r="E10" s="1074">
        <v>3.347921956463018</v>
      </c>
      <c r="F10" s="1075">
        <v>3.93</v>
      </c>
    </row>
    <row r="11" spans="1:9" s="1076" customFormat="1" ht="21" customHeight="1">
      <c r="A11" s="1073" t="s">
        <v>30</v>
      </c>
      <c r="B11" s="1074">
        <v>5.1566260596430897</v>
      </c>
      <c r="C11" s="1074">
        <v>5.0856814758336917</v>
      </c>
      <c r="D11" s="1074">
        <v>5.0282303583113581</v>
      </c>
      <c r="E11" s="1074">
        <v>4.6653209905321358</v>
      </c>
      <c r="F11" s="1075">
        <v>5.16</v>
      </c>
    </row>
    <row r="12" spans="1:9" s="1076" customFormat="1" ht="21" customHeight="1">
      <c r="A12" s="1073" t="s">
        <v>31</v>
      </c>
      <c r="B12" s="1074">
        <v>4.1402924847586844</v>
      </c>
      <c r="C12" s="1074">
        <v>3.6219292027008563</v>
      </c>
      <c r="D12" s="1074">
        <v>3.2665721009738142</v>
      </c>
      <c r="E12" s="1074">
        <v>3.004535124621289</v>
      </c>
      <c r="F12" s="1075">
        <v>3.75</v>
      </c>
    </row>
    <row r="13" spans="1:9" s="1076" customFormat="1" ht="21" customHeight="1">
      <c r="A13" s="1073" t="s">
        <v>32</v>
      </c>
      <c r="B13" s="1074">
        <v>7.35133716404001</v>
      </c>
      <c r="C13" s="1074">
        <v>6.8024112883896981</v>
      </c>
      <c r="D13" s="1074">
        <v>6.3703089026368618</v>
      </c>
      <c r="E13" s="1074">
        <v>5.6785035388959724</v>
      </c>
      <c r="F13" s="1075">
        <v>6.81</v>
      </c>
    </row>
    <row r="14" spans="1:9" s="1076" customFormat="1" ht="21" customHeight="1">
      <c r="A14" s="1073" t="s">
        <v>33</v>
      </c>
      <c r="B14" s="1074">
        <v>4.4963675564894947</v>
      </c>
      <c r="C14" s="1074">
        <v>4.0012124897565613</v>
      </c>
      <c r="D14" s="1074">
        <v>3.744355530951172</v>
      </c>
      <c r="E14" s="1074">
        <v>3.5839713859796811</v>
      </c>
      <c r="F14" s="1075">
        <v>3.96</v>
      </c>
    </row>
    <row r="15" spans="1:9" s="1076" customFormat="1" ht="21" customHeight="1">
      <c r="A15" s="1073" t="s">
        <v>114</v>
      </c>
      <c r="B15" s="1074">
        <v>5.1306922570279285</v>
      </c>
      <c r="C15" s="1074">
        <v>4.1369698302572209</v>
      </c>
      <c r="D15" s="1074">
        <v>3.5786536731890686</v>
      </c>
      <c r="E15" s="1074">
        <v>3.3330093363055551</v>
      </c>
      <c r="F15" s="1075">
        <v>4.32</v>
      </c>
    </row>
    <row r="16" spans="1:9" s="1076" customFormat="1" ht="21" customHeight="1">
      <c r="A16" s="1073" t="s">
        <v>35</v>
      </c>
      <c r="B16" s="1074" t="s">
        <v>132</v>
      </c>
      <c r="C16" s="1074" t="s">
        <v>132</v>
      </c>
      <c r="D16" s="1074" t="s">
        <v>132</v>
      </c>
      <c r="E16" s="1074" t="s">
        <v>132</v>
      </c>
      <c r="F16" s="1075" t="s">
        <v>132</v>
      </c>
      <c r="I16" s="1077"/>
    </row>
    <row r="17" spans="1:6" s="1076" customFormat="1" ht="21" customHeight="1">
      <c r="A17" s="1073" t="s">
        <v>36</v>
      </c>
      <c r="B17" s="1074">
        <v>3.7811653257855196</v>
      </c>
      <c r="C17" s="1074">
        <v>3.0547491526497943</v>
      </c>
      <c r="D17" s="1074">
        <v>2.5970507155373426</v>
      </c>
      <c r="E17" s="1074">
        <v>2.284235845383852</v>
      </c>
      <c r="F17" s="1075">
        <v>2.89</v>
      </c>
    </row>
    <row r="18" spans="1:6" s="1076" customFormat="1" ht="21" customHeight="1">
      <c r="A18" s="1073" t="s">
        <v>37</v>
      </c>
      <c r="B18" s="1074">
        <v>6.847488302682156</v>
      </c>
      <c r="C18" s="1074">
        <v>5.4784110486097086</v>
      </c>
      <c r="D18" s="1074">
        <v>4.694873980784644</v>
      </c>
      <c r="E18" s="1074">
        <v>4.0289526652900145</v>
      </c>
      <c r="F18" s="1075">
        <v>6.71</v>
      </c>
    </row>
    <row r="19" spans="1:6" s="1076" customFormat="1" ht="21" customHeight="1">
      <c r="A19" s="1073" t="s">
        <v>38</v>
      </c>
      <c r="B19" s="1074">
        <v>4.6303737186039688</v>
      </c>
      <c r="C19" s="1074">
        <v>3.4486694466487151</v>
      </c>
      <c r="D19" s="1074">
        <v>2.7373063316845871</v>
      </c>
      <c r="E19" s="1074">
        <v>2.3128242493110278</v>
      </c>
      <c r="F19" s="1075">
        <v>2.99</v>
      </c>
    </row>
    <row r="20" spans="1:6" s="1076" customFormat="1" ht="21" customHeight="1">
      <c r="A20" s="1073" t="s">
        <v>96</v>
      </c>
      <c r="B20" s="1074">
        <v>6.2072253954770584</v>
      </c>
      <c r="C20" s="1074">
        <v>4.3643891410083588</v>
      </c>
      <c r="D20" s="1074">
        <v>3.0691413746394662</v>
      </c>
      <c r="E20" s="1074">
        <v>1.9650417198621224</v>
      </c>
      <c r="F20" s="1075">
        <v>3.41</v>
      </c>
    </row>
    <row r="21" spans="1:6" s="1076" customFormat="1" ht="21" customHeight="1">
      <c r="A21" s="1073" t="s">
        <v>116</v>
      </c>
      <c r="B21" s="1074">
        <v>4.4613054283193687</v>
      </c>
      <c r="C21" s="1074">
        <v>4.4486678770394699</v>
      </c>
      <c r="D21" s="1074">
        <v>4.4454981239106033</v>
      </c>
      <c r="E21" s="1074">
        <v>4.4190976127124593</v>
      </c>
      <c r="F21" s="1075">
        <v>4.78</v>
      </c>
    </row>
    <row r="22" spans="1:6" s="1076" customFormat="1" ht="21" customHeight="1">
      <c r="A22" s="1073" t="s">
        <v>41</v>
      </c>
      <c r="B22" s="1074">
        <v>6.6872963339910534</v>
      </c>
      <c r="C22" s="1074">
        <v>4.7788966394551293</v>
      </c>
      <c r="D22" s="1074">
        <v>3.4164018688390083</v>
      </c>
      <c r="E22" s="1074">
        <v>2.3546596970641129</v>
      </c>
      <c r="F22" s="1075">
        <v>3.75</v>
      </c>
    </row>
    <row r="23" spans="1:6" s="1076" customFormat="1" ht="21" customHeight="1">
      <c r="A23" s="27" t="s">
        <v>42</v>
      </c>
      <c r="B23" s="1074">
        <v>8.0929759588717509</v>
      </c>
      <c r="C23" s="1074">
        <v>5.6207297660611282</v>
      </c>
      <c r="D23" s="1074">
        <v>3.9621564228521455</v>
      </c>
      <c r="E23" s="1074">
        <v>2.5533885777265768</v>
      </c>
      <c r="F23" s="1075">
        <v>4.45</v>
      </c>
    </row>
    <row r="24" spans="1:6" s="1076" customFormat="1" ht="24" customHeight="1">
      <c r="A24" s="1073" t="s">
        <v>43</v>
      </c>
      <c r="B24" s="1074">
        <v>1.2340951830802198</v>
      </c>
      <c r="C24" s="1074">
        <v>1.2340951830802198</v>
      </c>
      <c r="D24" s="1074">
        <v>1.2340951830802198</v>
      </c>
      <c r="E24" s="1074">
        <v>1.2340951830802198</v>
      </c>
      <c r="F24" s="1075">
        <v>1.23</v>
      </c>
    </row>
    <row r="25" spans="1:6" s="1076" customFormat="1" ht="24" customHeight="1">
      <c r="A25" s="1073" t="s">
        <v>44</v>
      </c>
      <c r="B25" s="1074" t="s">
        <v>132</v>
      </c>
      <c r="C25" s="1074" t="s">
        <v>132</v>
      </c>
      <c r="D25" s="1074" t="s">
        <v>132</v>
      </c>
      <c r="E25" s="1074" t="s">
        <v>132</v>
      </c>
      <c r="F25" s="1075" t="s">
        <v>132</v>
      </c>
    </row>
    <row r="26" spans="1:6" s="1076" customFormat="1" ht="24" customHeight="1">
      <c r="A26" s="1073" t="s">
        <v>45</v>
      </c>
      <c r="B26" s="1074">
        <v>2.2733551251504878</v>
      </c>
      <c r="C26" s="1074">
        <v>2.2733551251504878</v>
      </c>
      <c r="D26" s="1074">
        <v>2.2733551251504878</v>
      </c>
      <c r="E26" s="1074">
        <v>2.2733551251504878</v>
      </c>
      <c r="F26" s="1075">
        <v>2.27</v>
      </c>
    </row>
    <row r="27" spans="1:6" ht="23.25" customHeight="1" thickBot="1">
      <c r="A27" s="418" t="s">
        <v>46</v>
      </c>
      <c r="B27" s="1078">
        <v>4.5343751510907921</v>
      </c>
      <c r="C27" s="1078">
        <v>3.8536984371899154</v>
      </c>
      <c r="D27" s="1078">
        <v>3.4232589712301551</v>
      </c>
      <c r="E27" s="1078">
        <v>3.1373353553707912</v>
      </c>
      <c r="F27" s="1078">
        <v>3.92</v>
      </c>
    </row>
    <row r="28" spans="1:6" ht="4.5" customHeight="1">
      <c r="A28" s="1079"/>
      <c r="B28" s="1080"/>
      <c r="C28" s="1080"/>
      <c r="D28" s="1080"/>
      <c r="E28" s="1080"/>
      <c r="F28" s="1081"/>
    </row>
    <row r="29" spans="1:6" s="1084" customFormat="1" ht="14.25" customHeight="1">
      <c r="A29" s="1082" t="s">
        <v>1026</v>
      </c>
      <c r="B29" s="1082"/>
      <c r="C29" s="1082"/>
      <c r="D29" s="1082"/>
      <c r="E29" s="1082"/>
      <c r="F29" s="1083"/>
    </row>
    <row r="30" spans="1:6" ht="13.5">
      <c r="A30" s="1085" t="s">
        <v>1027</v>
      </c>
      <c r="B30" s="1085"/>
      <c r="C30" s="1085"/>
      <c r="D30" s="1085"/>
      <c r="E30" s="1085"/>
      <c r="F30" s="1081"/>
    </row>
    <row r="31" spans="1:6" ht="13.5">
      <c r="A31" s="1085" t="s">
        <v>1028</v>
      </c>
      <c r="B31" s="1086"/>
      <c r="C31" s="1085"/>
      <c r="D31" s="1085"/>
      <c r="E31" s="1085"/>
      <c r="F31" s="1081"/>
    </row>
    <row r="32" spans="1:6" ht="13.5">
      <c r="A32" s="1085" t="s">
        <v>1029</v>
      </c>
      <c r="B32" s="1086"/>
      <c r="C32" s="1085"/>
      <c r="D32" s="1085"/>
      <c r="E32" s="1085"/>
      <c r="F32" s="1081"/>
    </row>
    <row r="33" spans="1:9" ht="13.5">
      <c r="A33" s="33"/>
      <c r="B33" s="18"/>
      <c r="C33" s="18"/>
      <c r="D33" s="18"/>
      <c r="E33" s="18"/>
      <c r="F33" s="18"/>
      <c r="G33" s="18"/>
      <c r="H33" s="18"/>
      <c r="I33" s="18"/>
    </row>
    <row r="34" spans="1:9" ht="13.5">
      <c r="A34" s="883"/>
      <c r="B34" s="884"/>
      <c r="C34" s="884"/>
      <c r="D34" s="875"/>
      <c r="E34" s="884"/>
      <c r="F34" s="884"/>
      <c r="G34" s="884"/>
      <c r="H34" s="875"/>
      <c r="I34" s="884"/>
    </row>
    <row r="35" spans="1:9">
      <c r="A35" s="883"/>
    </row>
    <row r="55" spans="2:6">
      <c r="B55" s="1087"/>
      <c r="C55" s="1087"/>
      <c r="D55" s="1087"/>
      <c r="E55" s="1087"/>
      <c r="F55" s="1087"/>
    </row>
    <row r="56" spans="2:6">
      <c r="B56" s="1087"/>
      <c r="C56" s="1087"/>
      <c r="D56" s="1087"/>
      <c r="E56" s="1087"/>
      <c r="F56" s="1087"/>
    </row>
    <row r="57" spans="2:6">
      <c r="B57" s="1087"/>
      <c r="C57" s="1087"/>
      <c r="D57" s="1087"/>
      <c r="E57" s="1087"/>
      <c r="F57" s="1087"/>
    </row>
    <row r="58" spans="2:6">
      <c r="B58" s="1087"/>
      <c r="C58" s="1087"/>
      <c r="D58" s="1087"/>
      <c r="E58" s="1087"/>
      <c r="F58" s="1087"/>
    </row>
    <row r="59" spans="2:6">
      <c r="B59" s="1087"/>
      <c r="C59" s="1087"/>
      <c r="D59" s="1087"/>
      <c r="E59" s="1087"/>
      <c r="F59" s="1087"/>
    </row>
    <row r="60" spans="2:6">
      <c r="B60" s="1087"/>
      <c r="C60" s="1087"/>
      <c r="D60" s="1087"/>
      <c r="E60" s="1087"/>
      <c r="F60" s="1087"/>
    </row>
    <row r="61" spans="2:6">
      <c r="B61" s="1087"/>
      <c r="C61" s="1087"/>
      <c r="D61" s="1087"/>
      <c r="E61" s="1087"/>
      <c r="F61" s="1087"/>
    </row>
    <row r="62" spans="2:6">
      <c r="B62" s="1087"/>
      <c r="C62" s="1087"/>
      <c r="D62" s="1087"/>
      <c r="E62" s="1087"/>
      <c r="F62" s="1087"/>
    </row>
    <row r="63" spans="2:6">
      <c r="B63" s="1087"/>
      <c r="C63" s="1087"/>
      <c r="D63" s="1087"/>
      <c r="E63" s="1087"/>
      <c r="F63" s="1087"/>
    </row>
    <row r="64" spans="2:6">
      <c r="B64" s="1087"/>
      <c r="C64" s="1087"/>
      <c r="D64" s="1087"/>
      <c r="E64" s="1087"/>
      <c r="F64" s="1087"/>
    </row>
    <row r="65" spans="2:6">
      <c r="B65" s="1087"/>
      <c r="C65" s="1087"/>
      <c r="D65" s="1087"/>
      <c r="E65" s="1087"/>
      <c r="F65" s="1087"/>
    </row>
    <row r="66" spans="2:6">
      <c r="B66" s="1087"/>
      <c r="C66" s="1087"/>
      <c r="D66" s="1087"/>
      <c r="E66" s="1087"/>
      <c r="F66" s="1087"/>
    </row>
    <row r="67" spans="2:6">
      <c r="B67" s="1087"/>
      <c r="C67" s="1087"/>
      <c r="D67" s="1087"/>
      <c r="E67" s="1087"/>
      <c r="F67" s="1087"/>
    </row>
    <row r="68" spans="2:6">
      <c r="B68" s="1087"/>
      <c r="C68" s="1087"/>
      <c r="D68" s="1087"/>
      <c r="E68" s="1087"/>
      <c r="F68" s="1087"/>
    </row>
    <row r="69" spans="2:6">
      <c r="B69" s="1087"/>
      <c r="C69" s="1087"/>
      <c r="D69" s="1087"/>
      <c r="E69" s="1087"/>
      <c r="F69" s="1087"/>
    </row>
    <row r="70" spans="2:6">
      <c r="B70" s="1087"/>
      <c r="C70" s="1087"/>
      <c r="D70" s="1087"/>
      <c r="E70" s="1087"/>
      <c r="F70" s="1087"/>
    </row>
    <row r="71" spans="2:6">
      <c r="B71" s="1087"/>
      <c r="C71" s="1087"/>
      <c r="D71" s="1087"/>
      <c r="E71" s="1087"/>
      <c r="F71" s="1087"/>
    </row>
    <row r="72" spans="2:6">
      <c r="B72" s="1087"/>
      <c r="C72" s="1087"/>
      <c r="D72" s="1087"/>
      <c r="E72" s="1087"/>
      <c r="F72" s="1087"/>
    </row>
  </sheetData>
  <mergeCells count="9">
    <mergeCell ref="A29:E29"/>
    <mergeCell ref="A2:F2"/>
    <mergeCell ref="A4:E4"/>
    <mergeCell ref="A6:A8"/>
    <mergeCell ref="F6:F8"/>
    <mergeCell ref="B7:B8"/>
    <mergeCell ref="C7:C8"/>
    <mergeCell ref="D7:D8"/>
    <mergeCell ref="E7:E8"/>
  </mergeCells>
  <hyperlinks>
    <hyperlink ref="A1" location="Índice!A1" display="Volver al Índice" xr:uid="{8E4DC7EC-362F-4B96-9CDC-2DADDCC3C3FB}"/>
  </hyperlinks>
  <printOptions horizontalCentered="1" verticalCentered="1"/>
  <pageMargins left="0.51" right="0.61" top="1.2204724409448819" bottom="0.78740157480314965" header="0" footer="0"/>
  <pageSetup paperSize="9" scale="7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D693B-A953-4D3B-9379-1024DFC66DB0}">
  <dimension ref="A1:W30"/>
  <sheetViews>
    <sheetView showGridLines="0" zoomScaleNormal="100" workbookViewId="0"/>
  </sheetViews>
  <sheetFormatPr baseColWidth="10" defaultRowHeight="12.75"/>
  <cols>
    <col min="1" max="1" width="32.42578125" style="269" customWidth="1"/>
    <col min="2" max="10" width="12.5703125" style="269" customWidth="1"/>
    <col min="11" max="11" width="15.42578125" style="269" customWidth="1"/>
    <col min="12" max="12" width="12.5703125" style="269" bestFit="1" customWidth="1"/>
    <col min="13" max="13" width="12.140625" style="269" customWidth="1"/>
    <col min="14" max="15" width="11.5703125" style="269" customWidth="1"/>
    <col min="16" max="16" width="14.5703125" style="269" customWidth="1"/>
    <col min="17" max="17" width="22" style="269" customWidth="1"/>
    <col min="18" max="19" width="15.5703125" style="269" customWidth="1"/>
    <col min="20" max="20" width="14" style="269" customWidth="1"/>
    <col min="21" max="21" width="14.140625" style="269" customWidth="1"/>
    <col min="22" max="22" width="13.140625" style="269" customWidth="1"/>
    <col min="23" max="23" width="14.42578125" style="269" customWidth="1"/>
    <col min="24" max="256" width="11.42578125" style="269"/>
    <col min="257" max="257" width="32.42578125" style="269" customWidth="1"/>
    <col min="258" max="266" width="12.5703125" style="269" customWidth="1"/>
    <col min="267" max="267" width="15.42578125" style="269" customWidth="1"/>
    <col min="268" max="268" width="12.5703125" style="269" bestFit="1" customWidth="1"/>
    <col min="269" max="269" width="12.140625" style="269" customWidth="1"/>
    <col min="270" max="271" width="11.5703125" style="269" customWidth="1"/>
    <col min="272" max="272" width="14.5703125" style="269" customWidth="1"/>
    <col min="273" max="273" width="22" style="269" customWidth="1"/>
    <col min="274" max="275" width="15.5703125" style="269" customWidth="1"/>
    <col min="276" max="276" width="14" style="269" customWidth="1"/>
    <col min="277" max="277" width="14.140625" style="269" customWidth="1"/>
    <col min="278" max="278" width="13.140625" style="269" customWidth="1"/>
    <col min="279" max="279" width="14.42578125" style="269" customWidth="1"/>
    <col min="280" max="512" width="11.42578125" style="269"/>
    <col min="513" max="513" width="32.42578125" style="269" customWidth="1"/>
    <col min="514" max="522" width="12.5703125" style="269" customWidth="1"/>
    <col min="523" max="523" width="15.42578125" style="269" customWidth="1"/>
    <col min="524" max="524" width="12.5703125" style="269" bestFit="1" customWidth="1"/>
    <col min="525" max="525" width="12.140625" style="269" customWidth="1"/>
    <col min="526" max="527" width="11.5703125" style="269" customWidth="1"/>
    <col min="528" max="528" width="14.5703125" style="269" customWidth="1"/>
    <col min="529" max="529" width="22" style="269" customWidth="1"/>
    <col min="530" max="531" width="15.5703125" style="269" customWidth="1"/>
    <col min="532" max="532" width="14" style="269" customWidth="1"/>
    <col min="533" max="533" width="14.140625" style="269" customWidth="1"/>
    <col min="534" max="534" width="13.140625" style="269" customWidth="1"/>
    <col min="535" max="535" width="14.42578125" style="269" customWidth="1"/>
    <col min="536" max="768" width="11.42578125" style="269"/>
    <col min="769" max="769" width="32.42578125" style="269" customWidth="1"/>
    <col min="770" max="778" width="12.5703125" style="269" customWidth="1"/>
    <col min="779" max="779" width="15.42578125" style="269" customWidth="1"/>
    <col min="780" max="780" width="12.5703125" style="269" bestFit="1" customWidth="1"/>
    <col min="781" max="781" width="12.140625" style="269" customWidth="1"/>
    <col min="782" max="783" width="11.5703125" style="269" customWidth="1"/>
    <col min="784" max="784" width="14.5703125" style="269" customWidth="1"/>
    <col min="785" max="785" width="22" style="269" customWidth="1"/>
    <col min="786" max="787" width="15.5703125" style="269" customWidth="1"/>
    <col min="788" max="788" width="14" style="269" customWidth="1"/>
    <col min="789" max="789" width="14.140625" style="269" customWidth="1"/>
    <col min="790" max="790" width="13.140625" style="269" customWidth="1"/>
    <col min="791" max="791" width="14.42578125" style="269" customWidth="1"/>
    <col min="792" max="1024" width="11.42578125" style="269"/>
    <col min="1025" max="1025" width="32.42578125" style="269" customWidth="1"/>
    <col min="1026" max="1034" width="12.5703125" style="269" customWidth="1"/>
    <col min="1035" max="1035" width="15.42578125" style="269" customWidth="1"/>
    <col min="1036" max="1036" width="12.5703125" style="269" bestFit="1" customWidth="1"/>
    <col min="1037" max="1037" width="12.140625" style="269" customWidth="1"/>
    <col min="1038" max="1039" width="11.5703125" style="269" customWidth="1"/>
    <col min="1040" max="1040" width="14.5703125" style="269" customWidth="1"/>
    <col min="1041" max="1041" width="22" style="269" customWidth="1"/>
    <col min="1042" max="1043" width="15.5703125" style="269" customWidth="1"/>
    <col min="1044" max="1044" width="14" style="269" customWidth="1"/>
    <col min="1045" max="1045" width="14.140625" style="269" customWidth="1"/>
    <col min="1046" max="1046" width="13.140625" style="269" customWidth="1"/>
    <col min="1047" max="1047" width="14.42578125" style="269" customWidth="1"/>
    <col min="1048" max="1280" width="11.42578125" style="269"/>
    <col min="1281" max="1281" width="32.42578125" style="269" customWidth="1"/>
    <col min="1282" max="1290" width="12.5703125" style="269" customWidth="1"/>
    <col min="1291" max="1291" width="15.42578125" style="269" customWidth="1"/>
    <col min="1292" max="1292" width="12.5703125" style="269" bestFit="1" customWidth="1"/>
    <col min="1293" max="1293" width="12.140625" style="269" customWidth="1"/>
    <col min="1294" max="1295" width="11.5703125" style="269" customWidth="1"/>
    <col min="1296" max="1296" width="14.5703125" style="269" customWidth="1"/>
    <col min="1297" max="1297" width="22" style="269" customWidth="1"/>
    <col min="1298" max="1299" width="15.5703125" style="269" customWidth="1"/>
    <col min="1300" max="1300" width="14" style="269" customWidth="1"/>
    <col min="1301" max="1301" width="14.140625" style="269" customWidth="1"/>
    <col min="1302" max="1302" width="13.140625" style="269" customWidth="1"/>
    <col min="1303" max="1303" width="14.42578125" style="269" customWidth="1"/>
    <col min="1304" max="1536" width="11.42578125" style="269"/>
    <col min="1537" max="1537" width="32.42578125" style="269" customWidth="1"/>
    <col min="1538" max="1546" width="12.5703125" style="269" customWidth="1"/>
    <col min="1547" max="1547" width="15.42578125" style="269" customWidth="1"/>
    <col min="1548" max="1548" width="12.5703125" style="269" bestFit="1" customWidth="1"/>
    <col min="1549" max="1549" width="12.140625" style="269" customWidth="1"/>
    <col min="1550" max="1551" width="11.5703125" style="269" customWidth="1"/>
    <col min="1552" max="1552" width="14.5703125" style="269" customWidth="1"/>
    <col min="1553" max="1553" width="22" style="269" customWidth="1"/>
    <col min="1554" max="1555" width="15.5703125" style="269" customWidth="1"/>
    <col min="1556" max="1556" width="14" style="269" customWidth="1"/>
    <col min="1557" max="1557" width="14.140625" style="269" customWidth="1"/>
    <col min="1558" max="1558" width="13.140625" style="269" customWidth="1"/>
    <col min="1559" max="1559" width="14.42578125" style="269" customWidth="1"/>
    <col min="1560" max="1792" width="11.42578125" style="269"/>
    <col min="1793" max="1793" width="32.42578125" style="269" customWidth="1"/>
    <col min="1794" max="1802" width="12.5703125" style="269" customWidth="1"/>
    <col min="1803" max="1803" width="15.42578125" style="269" customWidth="1"/>
    <col min="1804" max="1804" width="12.5703125" style="269" bestFit="1" customWidth="1"/>
    <col min="1805" max="1805" width="12.140625" style="269" customWidth="1"/>
    <col min="1806" max="1807" width="11.5703125" style="269" customWidth="1"/>
    <col min="1808" max="1808" width="14.5703125" style="269" customWidth="1"/>
    <col min="1809" max="1809" width="22" style="269" customWidth="1"/>
    <col min="1810" max="1811" width="15.5703125" style="269" customWidth="1"/>
    <col min="1812" max="1812" width="14" style="269" customWidth="1"/>
    <col min="1813" max="1813" width="14.140625" style="269" customWidth="1"/>
    <col min="1814" max="1814" width="13.140625" style="269" customWidth="1"/>
    <col min="1815" max="1815" width="14.42578125" style="269" customWidth="1"/>
    <col min="1816" max="2048" width="11.42578125" style="269"/>
    <col min="2049" max="2049" width="32.42578125" style="269" customWidth="1"/>
    <col min="2050" max="2058" width="12.5703125" style="269" customWidth="1"/>
    <col min="2059" max="2059" width="15.42578125" style="269" customWidth="1"/>
    <col min="2060" max="2060" width="12.5703125" style="269" bestFit="1" customWidth="1"/>
    <col min="2061" max="2061" width="12.140625" style="269" customWidth="1"/>
    <col min="2062" max="2063" width="11.5703125" style="269" customWidth="1"/>
    <col min="2064" max="2064" width="14.5703125" style="269" customWidth="1"/>
    <col min="2065" max="2065" width="22" style="269" customWidth="1"/>
    <col min="2066" max="2067" width="15.5703125" style="269" customWidth="1"/>
    <col min="2068" max="2068" width="14" style="269" customWidth="1"/>
    <col min="2069" max="2069" width="14.140625" style="269" customWidth="1"/>
    <col min="2070" max="2070" width="13.140625" style="269" customWidth="1"/>
    <col min="2071" max="2071" width="14.42578125" style="269" customWidth="1"/>
    <col min="2072" max="2304" width="11.42578125" style="269"/>
    <col min="2305" max="2305" width="32.42578125" style="269" customWidth="1"/>
    <col min="2306" max="2314" width="12.5703125" style="269" customWidth="1"/>
    <col min="2315" max="2315" width="15.42578125" style="269" customWidth="1"/>
    <col min="2316" max="2316" width="12.5703125" style="269" bestFit="1" customWidth="1"/>
    <col min="2317" max="2317" width="12.140625" style="269" customWidth="1"/>
    <col min="2318" max="2319" width="11.5703125" style="269" customWidth="1"/>
    <col min="2320" max="2320" width="14.5703125" style="269" customWidth="1"/>
    <col min="2321" max="2321" width="22" style="269" customWidth="1"/>
    <col min="2322" max="2323" width="15.5703125" style="269" customWidth="1"/>
    <col min="2324" max="2324" width="14" style="269" customWidth="1"/>
    <col min="2325" max="2325" width="14.140625" style="269" customWidth="1"/>
    <col min="2326" max="2326" width="13.140625" style="269" customWidth="1"/>
    <col min="2327" max="2327" width="14.42578125" style="269" customWidth="1"/>
    <col min="2328" max="2560" width="11.42578125" style="269"/>
    <col min="2561" max="2561" width="32.42578125" style="269" customWidth="1"/>
    <col min="2562" max="2570" width="12.5703125" style="269" customWidth="1"/>
    <col min="2571" max="2571" width="15.42578125" style="269" customWidth="1"/>
    <col min="2572" max="2572" width="12.5703125" style="269" bestFit="1" customWidth="1"/>
    <col min="2573" max="2573" width="12.140625" style="269" customWidth="1"/>
    <col min="2574" max="2575" width="11.5703125" style="269" customWidth="1"/>
    <col min="2576" max="2576" width="14.5703125" style="269" customWidth="1"/>
    <col min="2577" max="2577" width="22" style="269" customWidth="1"/>
    <col min="2578" max="2579" width="15.5703125" style="269" customWidth="1"/>
    <col min="2580" max="2580" width="14" style="269" customWidth="1"/>
    <col min="2581" max="2581" width="14.140625" style="269" customWidth="1"/>
    <col min="2582" max="2582" width="13.140625" style="269" customWidth="1"/>
    <col min="2583" max="2583" width="14.42578125" style="269" customWidth="1"/>
    <col min="2584" max="2816" width="11.42578125" style="269"/>
    <col min="2817" max="2817" width="32.42578125" style="269" customWidth="1"/>
    <col min="2818" max="2826" width="12.5703125" style="269" customWidth="1"/>
    <col min="2827" max="2827" width="15.42578125" style="269" customWidth="1"/>
    <col min="2828" max="2828" width="12.5703125" style="269" bestFit="1" customWidth="1"/>
    <col min="2829" max="2829" width="12.140625" style="269" customWidth="1"/>
    <col min="2830" max="2831" width="11.5703125" style="269" customWidth="1"/>
    <col min="2832" max="2832" width="14.5703125" style="269" customWidth="1"/>
    <col min="2833" max="2833" width="22" style="269" customWidth="1"/>
    <col min="2834" max="2835" width="15.5703125" style="269" customWidth="1"/>
    <col min="2836" max="2836" width="14" style="269" customWidth="1"/>
    <col min="2837" max="2837" width="14.140625" style="269" customWidth="1"/>
    <col min="2838" max="2838" width="13.140625" style="269" customWidth="1"/>
    <col min="2839" max="2839" width="14.42578125" style="269" customWidth="1"/>
    <col min="2840" max="3072" width="11.42578125" style="269"/>
    <col min="3073" max="3073" width="32.42578125" style="269" customWidth="1"/>
    <col min="3074" max="3082" width="12.5703125" style="269" customWidth="1"/>
    <col min="3083" max="3083" width="15.42578125" style="269" customWidth="1"/>
    <col min="3084" max="3084" width="12.5703125" style="269" bestFit="1" customWidth="1"/>
    <col min="3085" max="3085" width="12.140625" style="269" customWidth="1"/>
    <col min="3086" max="3087" width="11.5703125" style="269" customWidth="1"/>
    <col min="3088" max="3088" width="14.5703125" style="269" customWidth="1"/>
    <col min="3089" max="3089" width="22" style="269" customWidth="1"/>
    <col min="3090" max="3091" width="15.5703125" style="269" customWidth="1"/>
    <col min="3092" max="3092" width="14" style="269" customWidth="1"/>
    <col min="3093" max="3093" width="14.140625" style="269" customWidth="1"/>
    <col min="3094" max="3094" width="13.140625" style="269" customWidth="1"/>
    <col min="3095" max="3095" width="14.42578125" style="269" customWidth="1"/>
    <col min="3096" max="3328" width="11.42578125" style="269"/>
    <col min="3329" max="3329" width="32.42578125" style="269" customWidth="1"/>
    <col min="3330" max="3338" width="12.5703125" style="269" customWidth="1"/>
    <col min="3339" max="3339" width="15.42578125" style="269" customWidth="1"/>
    <col min="3340" max="3340" width="12.5703125" style="269" bestFit="1" customWidth="1"/>
    <col min="3341" max="3341" width="12.140625" style="269" customWidth="1"/>
    <col min="3342" max="3343" width="11.5703125" style="269" customWidth="1"/>
    <col min="3344" max="3344" width="14.5703125" style="269" customWidth="1"/>
    <col min="3345" max="3345" width="22" style="269" customWidth="1"/>
    <col min="3346" max="3347" width="15.5703125" style="269" customWidth="1"/>
    <col min="3348" max="3348" width="14" style="269" customWidth="1"/>
    <col min="3349" max="3349" width="14.140625" style="269" customWidth="1"/>
    <col min="3350" max="3350" width="13.140625" style="269" customWidth="1"/>
    <col min="3351" max="3351" width="14.42578125" style="269" customWidth="1"/>
    <col min="3352" max="3584" width="11.42578125" style="269"/>
    <col min="3585" max="3585" width="32.42578125" style="269" customWidth="1"/>
    <col min="3586" max="3594" width="12.5703125" style="269" customWidth="1"/>
    <col min="3595" max="3595" width="15.42578125" style="269" customWidth="1"/>
    <col min="3596" max="3596" width="12.5703125" style="269" bestFit="1" customWidth="1"/>
    <col min="3597" max="3597" width="12.140625" style="269" customWidth="1"/>
    <col min="3598" max="3599" width="11.5703125" style="269" customWidth="1"/>
    <col min="3600" max="3600" width="14.5703125" style="269" customWidth="1"/>
    <col min="3601" max="3601" width="22" style="269" customWidth="1"/>
    <col min="3602" max="3603" width="15.5703125" style="269" customWidth="1"/>
    <col min="3604" max="3604" width="14" style="269" customWidth="1"/>
    <col min="3605" max="3605" width="14.140625" style="269" customWidth="1"/>
    <col min="3606" max="3606" width="13.140625" style="269" customWidth="1"/>
    <col min="3607" max="3607" width="14.42578125" style="269" customWidth="1"/>
    <col min="3608" max="3840" width="11.42578125" style="269"/>
    <col min="3841" max="3841" width="32.42578125" style="269" customWidth="1"/>
    <col min="3842" max="3850" width="12.5703125" style="269" customWidth="1"/>
    <col min="3851" max="3851" width="15.42578125" style="269" customWidth="1"/>
    <col min="3852" max="3852" width="12.5703125" style="269" bestFit="1" customWidth="1"/>
    <col min="3853" max="3853" width="12.140625" style="269" customWidth="1"/>
    <col min="3854" max="3855" width="11.5703125" style="269" customWidth="1"/>
    <col min="3856" max="3856" width="14.5703125" style="269" customWidth="1"/>
    <col min="3857" max="3857" width="22" style="269" customWidth="1"/>
    <col min="3858" max="3859" width="15.5703125" style="269" customWidth="1"/>
    <col min="3860" max="3860" width="14" style="269" customWidth="1"/>
    <col min="3861" max="3861" width="14.140625" style="269" customWidth="1"/>
    <col min="3862" max="3862" width="13.140625" style="269" customWidth="1"/>
    <col min="3863" max="3863" width="14.42578125" style="269" customWidth="1"/>
    <col min="3864" max="4096" width="11.42578125" style="269"/>
    <col min="4097" max="4097" width="32.42578125" style="269" customWidth="1"/>
    <col min="4098" max="4106" width="12.5703125" style="269" customWidth="1"/>
    <col min="4107" max="4107" width="15.42578125" style="269" customWidth="1"/>
    <col min="4108" max="4108" width="12.5703125" style="269" bestFit="1" customWidth="1"/>
    <col min="4109" max="4109" width="12.140625" style="269" customWidth="1"/>
    <col min="4110" max="4111" width="11.5703125" style="269" customWidth="1"/>
    <col min="4112" max="4112" width="14.5703125" style="269" customWidth="1"/>
    <col min="4113" max="4113" width="22" style="269" customWidth="1"/>
    <col min="4114" max="4115" width="15.5703125" style="269" customWidth="1"/>
    <col min="4116" max="4116" width="14" style="269" customWidth="1"/>
    <col min="4117" max="4117" width="14.140625" style="269" customWidth="1"/>
    <col min="4118" max="4118" width="13.140625" style="269" customWidth="1"/>
    <col min="4119" max="4119" width="14.42578125" style="269" customWidth="1"/>
    <col min="4120" max="4352" width="11.42578125" style="269"/>
    <col min="4353" max="4353" width="32.42578125" style="269" customWidth="1"/>
    <col min="4354" max="4362" width="12.5703125" style="269" customWidth="1"/>
    <col min="4363" max="4363" width="15.42578125" style="269" customWidth="1"/>
    <col min="4364" max="4364" width="12.5703125" style="269" bestFit="1" customWidth="1"/>
    <col min="4365" max="4365" width="12.140625" style="269" customWidth="1"/>
    <col min="4366" max="4367" width="11.5703125" style="269" customWidth="1"/>
    <col min="4368" max="4368" width="14.5703125" style="269" customWidth="1"/>
    <col min="4369" max="4369" width="22" style="269" customWidth="1"/>
    <col min="4370" max="4371" width="15.5703125" style="269" customWidth="1"/>
    <col min="4372" max="4372" width="14" style="269" customWidth="1"/>
    <col min="4373" max="4373" width="14.140625" style="269" customWidth="1"/>
    <col min="4374" max="4374" width="13.140625" style="269" customWidth="1"/>
    <col min="4375" max="4375" width="14.42578125" style="269" customWidth="1"/>
    <col min="4376" max="4608" width="11.42578125" style="269"/>
    <col min="4609" max="4609" width="32.42578125" style="269" customWidth="1"/>
    <col min="4610" max="4618" width="12.5703125" style="269" customWidth="1"/>
    <col min="4619" max="4619" width="15.42578125" style="269" customWidth="1"/>
    <col min="4620" max="4620" width="12.5703125" style="269" bestFit="1" customWidth="1"/>
    <col min="4621" max="4621" width="12.140625" style="269" customWidth="1"/>
    <col min="4622" max="4623" width="11.5703125" style="269" customWidth="1"/>
    <col min="4624" max="4624" width="14.5703125" style="269" customWidth="1"/>
    <col min="4625" max="4625" width="22" style="269" customWidth="1"/>
    <col min="4626" max="4627" width="15.5703125" style="269" customWidth="1"/>
    <col min="4628" max="4628" width="14" style="269" customWidth="1"/>
    <col min="4629" max="4629" width="14.140625" style="269" customWidth="1"/>
    <col min="4630" max="4630" width="13.140625" style="269" customWidth="1"/>
    <col min="4631" max="4631" width="14.42578125" style="269" customWidth="1"/>
    <col min="4632" max="4864" width="11.42578125" style="269"/>
    <col min="4865" max="4865" width="32.42578125" style="269" customWidth="1"/>
    <col min="4866" max="4874" width="12.5703125" style="269" customWidth="1"/>
    <col min="4875" max="4875" width="15.42578125" style="269" customWidth="1"/>
    <col min="4876" max="4876" width="12.5703125" style="269" bestFit="1" customWidth="1"/>
    <col min="4877" max="4877" width="12.140625" style="269" customWidth="1"/>
    <col min="4878" max="4879" width="11.5703125" style="269" customWidth="1"/>
    <col min="4880" max="4880" width="14.5703125" style="269" customWidth="1"/>
    <col min="4881" max="4881" width="22" style="269" customWidth="1"/>
    <col min="4882" max="4883" width="15.5703125" style="269" customWidth="1"/>
    <col min="4884" max="4884" width="14" style="269" customWidth="1"/>
    <col min="4885" max="4885" width="14.140625" style="269" customWidth="1"/>
    <col min="4886" max="4886" width="13.140625" style="269" customWidth="1"/>
    <col min="4887" max="4887" width="14.42578125" style="269" customWidth="1"/>
    <col min="4888" max="5120" width="11.42578125" style="269"/>
    <col min="5121" max="5121" width="32.42578125" style="269" customWidth="1"/>
    <col min="5122" max="5130" width="12.5703125" style="269" customWidth="1"/>
    <col min="5131" max="5131" width="15.42578125" style="269" customWidth="1"/>
    <col min="5132" max="5132" width="12.5703125" style="269" bestFit="1" customWidth="1"/>
    <col min="5133" max="5133" width="12.140625" style="269" customWidth="1"/>
    <col min="5134" max="5135" width="11.5703125" style="269" customWidth="1"/>
    <col min="5136" max="5136" width="14.5703125" style="269" customWidth="1"/>
    <col min="5137" max="5137" width="22" style="269" customWidth="1"/>
    <col min="5138" max="5139" width="15.5703125" style="269" customWidth="1"/>
    <col min="5140" max="5140" width="14" style="269" customWidth="1"/>
    <col min="5141" max="5141" width="14.140625" style="269" customWidth="1"/>
    <col min="5142" max="5142" width="13.140625" style="269" customWidth="1"/>
    <col min="5143" max="5143" width="14.42578125" style="269" customWidth="1"/>
    <col min="5144" max="5376" width="11.42578125" style="269"/>
    <col min="5377" max="5377" width="32.42578125" style="269" customWidth="1"/>
    <col min="5378" max="5386" width="12.5703125" style="269" customWidth="1"/>
    <col min="5387" max="5387" width="15.42578125" style="269" customWidth="1"/>
    <col min="5388" max="5388" width="12.5703125" style="269" bestFit="1" customWidth="1"/>
    <col min="5389" max="5389" width="12.140625" style="269" customWidth="1"/>
    <col min="5390" max="5391" width="11.5703125" style="269" customWidth="1"/>
    <col min="5392" max="5392" width="14.5703125" style="269" customWidth="1"/>
    <col min="5393" max="5393" width="22" style="269" customWidth="1"/>
    <col min="5394" max="5395" width="15.5703125" style="269" customWidth="1"/>
    <col min="5396" max="5396" width="14" style="269" customWidth="1"/>
    <col min="5397" max="5397" width="14.140625" style="269" customWidth="1"/>
    <col min="5398" max="5398" width="13.140625" style="269" customWidth="1"/>
    <col min="5399" max="5399" width="14.42578125" style="269" customWidth="1"/>
    <col min="5400" max="5632" width="11.42578125" style="269"/>
    <col min="5633" max="5633" width="32.42578125" style="269" customWidth="1"/>
    <col min="5634" max="5642" width="12.5703125" style="269" customWidth="1"/>
    <col min="5643" max="5643" width="15.42578125" style="269" customWidth="1"/>
    <col min="5644" max="5644" width="12.5703125" style="269" bestFit="1" customWidth="1"/>
    <col min="5645" max="5645" width="12.140625" style="269" customWidth="1"/>
    <col min="5646" max="5647" width="11.5703125" style="269" customWidth="1"/>
    <col min="5648" max="5648" width="14.5703125" style="269" customWidth="1"/>
    <col min="5649" max="5649" width="22" style="269" customWidth="1"/>
    <col min="5650" max="5651" width="15.5703125" style="269" customWidth="1"/>
    <col min="5652" max="5652" width="14" style="269" customWidth="1"/>
    <col min="5653" max="5653" width="14.140625" style="269" customWidth="1"/>
    <col min="5654" max="5654" width="13.140625" style="269" customWidth="1"/>
    <col min="5655" max="5655" width="14.42578125" style="269" customWidth="1"/>
    <col min="5656" max="5888" width="11.42578125" style="269"/>
    <col min="5889" max="5889" width="32.42578125" style="269" customWidth="1"/>
    <col min="5890" max="5898" width="12.5703125" style="269" customWidth="1"/>
    <col min="5899" max="5899" width="15.42578125" style="269" customWidth="1"/>
    <col min="5900" max="5900" width="12.5703125" style="269" bestFit="1" customWidth="1"/>
    <col min="5901" max="5901" width="12.140625" style="269" customWidth="1"/>
    <col min="5902" max="5903" width="11.5703125" style="269" customWidth="1"/>
    <col min="5904" max="5904" width="14.5703125" style="269" customWidth="1"/>
    <col min="5905" max="5905" width="22" style="269" customWidth="1"/>
    <col min="5906" max="5907" width="15.5703125" style="269" customWidth="1"/>
    <col min="5908" max="5908" width="14" style="269" customWidth="1"/>
    <col min="5909" max="5909" width="14.140625" style="269" customWidth="1"/>
    <col min="5910" max="5910" width="13.140625" style="269" customWidth="1"/>
    <col min="5911" max="5911" width="14.42578125" style="269" customWidth="1"/>
    <col min="5912" max="6144" width="11.42578125" style="269"/>
    <col min="6145" max="6145" width="32.42578125" style="269" customWidth="1"/>
    <col min="6146" max="6154" width="12.5703125" style="269" customWidth="1"/>
    <col min="6155" max="6155" width="15.42578125" style="269" customWidth="1"/>
    <col min="6156" max="6156" width="12.5703125" style="269" bestFit="1" customWidth="1"/>
    <col min="6157" max="6157" width="12.140625" style="269" customWidth="1"/>
    <col min="6158" max="6159" width="11.5703125" style="269" customWidth="1"/>
    <col min="6160" max="6160" width="14.5703125" style="269" customWidth="1"/>
    <col min="6161" max="6161" width="22" style="269" customWidth="1"/>
    <col min="6162" max="6163" width="15.5703125" style="269" customWidth="1"/>
    <col min="6164" max="6164" width="14" style="269" customWidth="1"/>
    <col min="6165" max="6165" width="14.140625" style="269" customWidth="1"/>
    <col min="6166" max="6166" width="13.140625" style="269" customWidth="1"/>
    <col min="6167" max="6167" width="14.42578125" style="269" customWidth="1"/>
    <col min="6168" max="6400" width="11.42578125" style="269"/>
    <col min="6401" max="6401" width="32.42578125" style="269" customWidth="1"/>
    <col min="6402" max="6410" width="12.5703125" style="269" customWidth="1"/>
    <col min="6411" max="6411" width="15.42578125" style="269" customWidth="1"/>
    <col min="6412" max="6412" width="12.5703125" style="269" bestFit="1" customWidth="1"/>
    <col min="6413" max="6413" width="12.140625" style="269" customWidth="1"/>
    <col min="6414" max="6415" width="11.5703125" style="269" customWidth="1"/>
    <col min="6416" max="6416" width="14.5703125" style="269" customWidth="1"/>
    <col min="6417" max="6417" width="22" style="269" customWidth="1"/>
    <col min="6418" max="6419" width="15.5703125" style="269" customWidth="1"/>
    <col min="6420" max="6420" width="14" style="269" customWidth="1"/>
    <col min="6421" max="6421" width="14.140625" style="269" customWidth="1"/>
    <col min="6422" max="6422" width="13.140625" style="269" customWidth="1"/>
    <col min="6423" max="6423" width="14.42578125" style="269" customWidth="1"/>
    <col min="6424" max="6656" width="11.42578125" style="269"/>
    <col min="6657" max="6657" width="32.42578125" style="269" customWidth="1"/>
    <col min="6658" max="6666" width="12.5703125" style="269" customWidth="1"/>
    <col min="6667" max="6667" width="15.42578125" style="269" customWidth="1"/>
    <col min="6668" max="6668" width="12.5703125" style="269" bestFit="1" customWidth="1"/>
    <col min="6669" max="6669" width="12.140625" style="269" customWidth="1"/>
    <col min="6670" max="6671" width="11.5703125" style="269" customWidth="1"/>
    <col min="6672" max="6672" width="14.5703125" style="269" customWidth="1"/>
    <col min="6673" max="6673" width="22" style="269" customWidth="1"/>
    <col min="6674" max="6675" width="15.5703125" style="269" customWidth="1"/>
    <col min="6676" max="6676" width="14" style="269" customWidth="1"/>
    <col min="6677" max="6677" width="14.140625" style="269" customWidth="1"/>
    <col min="6678" max="6678" width="13.140625" style="269" customWidth="1"/>
    <col min="6679" max="6679" width="14.42578125" style="269" customWidth="1"/>
    <col min="6680" max="6912" width="11.42578125" style="269"/>
    <col min="6913" max="6913" width="32.42578125" style="269" customWidth="1"/>
    <col min="6914" max="6922" width="12.5703125" style="269" customWidth="1"/>
    <col min="6923" max="6923" width="15.42578125" style="269" customWidth="1"/>
    <col min="6924" max="6924" width="12.5703125" style="269" bestFit="1" customWidth="1"/>
    <col min="6925" max="6925" width="12.140625" style="269" customWidth="1"/>
    <col min="6926" max="6927" width="11.5703125" style="269" customWidth="1"/>
    <col min="6928" max="6928" width="14.5703125" style="269" customWidth="1"/>
    <col min="6929" max="6929" width="22" style="269" customWidth="1"/>
    <col min="6930" max="6931" width="15.5703125" style="269" customWidth="1"/>
    <col min="6932" max="6932" width="14" style="269" customWidth="1"/>
    <col min="6933" max="6933" width="14.140625" style="269" customWidth="1"/>
    <col min="6934" max="6934" width="13.140625" style="269" customWidth="1"/>
    <col min="6935" max="6935" width="14.42578125" style="269" customWidth="1"/>
    <col min="6936" max="7168" width="11.42578125" style="269"/>
    <col min="7169" max="7169" width="32.42578125" style="269" customWidth="1"/>
    <col min="7170" max="7178" width="12.5703125" style="269" customWidth="1"/>
    <col min="7179" max="7179" width="15.42578125" style="269" customWidth="1"/>
    <col min="7180" max="7180" width="12.5703125" style="269" bestFit="1" customWidth="1"/>
    <col min="7181" max="7181" width="12.140625" style="269" customWidth="1"/>
    <col min="7182" max="7183" width="11.5703125" style="269" customWidth="1"/>
    <col min="7184" max="7184" width="14.5703125" style="269" customWidth="1"/>
    <col min="7185" max="7185" width="22" style="269" customWidth="1"/>
    <col min="7186" max="7187" width="15.5703125" style="269" customWidth="1"/>
    <col min="7188" max="7188" width="14" style="269" customWidth="1"/>
    <col min="7189" max="7189" width="14.140625" style="269" customWidth="1"/>
    <col min="7190" max="7190" width="13.140625" style="269" customWidth="1"/>
    <col min="7191" max="7191" width="14.42578125" style="269" customWidth="1"/>
    <col min="7192" max="7424" width="11.42578125" style="269"/>
    <col min="7425" max="7425" width="32.42578125" style="269" customWidth="1"/>
    <col min="7426" max="7434" width="12.5703125" style="269" customWidth="1"/>
    <col min="7435" max="7435" width="15.42578125" style="269" customWidth="1"/>
    <col min="7436" max="7436" width="12.5703125" style="269" bestFit="1" customWidth="1"/>
    <col min="7437" max="7437" width="12.140625" style="269" customWidth="1"/>
    <col min="7438" max="7439" width="11.5703125" style="269" customWidth="1"/>
    <col min="7440" max="7440" width="14.5703125" style="269" customWidth="1"/>
    <col min="7441" max="7441" width="22" style="269" customWidth="1"/>
    <col min="7442" max="7443" width="15.5703125" style="269" customWidth="1"/>
    <col min="7444" max="7444" width="14" style="269" customWidth="1"/>
    <col min="7445" max="7445" width="14.140625" style="269" customWidth="1"/>
    <col min="7446" max="7446" width="13.140625" style="269" customWidth="1"/>
    <col min="7447" max="7447" width="14.42578125" style="269" customWidth="1"/>
    <col min="7448" max="7680" width="11.42578125" style="269"/>
    <col min="7681" max="7681" width="32.42578125" style="269" customWidth="1"/>
    <col min="7682" max="7690" width="12.5703125" style="269" customWidth="1"/>
    <col min="7691" max="7691" width="15.42578125" style="269" customWidth="1"/>
    <col min="7692" max="7692" width="12.5703125" style="269" bestFit="1" customWidth="1"/>
    <col min="7693" max="7693" width="12.140625" style="269" customWidth="1"/>
    <col min="7694" max="7695" width="11.5703125" style="269" customWidth="1"/>
    <col min="7696" max="7696" width="14.5703125" style="269" customWidth="1"/>
    <col min="7697" max="7697" width="22" style="269" customWidth="1"/>
    <col min="7698" max="7699" width="15.5703125" style="269" customWidth="1"/>
    <col min="7700" max="7700" width="14" style="269" customWidth="1"/>
    <col min="7701" max="7701" width="14.140625" style="269" customWidth="1"/>
    <col min="7702" max="7702" width="13.140625" style="269" customWidth="1"/>
    <col min="7703" max="7703" width="14.42578125" style="269" customWidth="1"/>
    <col min="7704" max="7936" width="11.42578125" style="269"/>
    <col min="7937" max="7937" width="32.42578125" style="269" customWidth="1"/>
    <col min="7938" max="7946" width="12.5703125" style="269" customWidth="1"/>
    <col min="7947" max="7947" width="15.42578125" style="269" customWidth="1"/>
    <col min="7948" max="7948" width="12.5703125" style="269" bestFit="1" customWidth="1"/>
    <col min="7949" max="7949" width="12.140625" style="269" customWidth="1"/>
    <col min="7950" max="7951" width="11.5703125" style="269" customWidth="1"/>
    <col min="7952" max="7952" width="14.5703125" style="269" customWidth="1"/>
    <col min="7953" max="7953" width="22" style="269" customWidth="1"/>
    <col min="7954" max="7955" width="15.5703125" style="269" customWidth="1"/>
    <col min="7956" max="7956" width="14" style="269" customWidth="1"/>
    <col min="7957" max="7957" width="14.140625" style="269" customWidth="1"/>
    <col min="7958" max="7958" width="13.140625" style="269" customWidth="1"/>
    <col min="7959" max="7959" width="14.42578125" style="269" customWidth="1"/>
    <col min="7960" max="8192" width="11.42578125" style="269"/>
    <col min="8193" max="8193" width="32.42578125" style="269" customWidth="1"/>
    <col min="8194" max="8202" width="12.5703125" style="269" customWidth="1"/>
    <col min="8203" max="8203" width="15.42578125" style="269" customWidth="1"/>
    <col min="8204" max="8204" width="12.5703125" style="269" bestFit="1" customWidth="1"/>
    <col min="8205" max="8205" width="12.140625" style="269" customWidth="1"/>
    <col min="8206" max="8207" width="11.5703125" style="269" customWidth="1"/>
    <col min="8208" max="8208" width="14.5703125" style="269" customWidth="1"/>
    <col min="8209" max="8209" width="22" style="269" customWidth="1"/>
    <col min="8210" max="8211" width="15.5703125" style="269" customWidth="1"/>
    <col min="8212" max="8212" width="14" style="269" customWidth="1"/>
    <col min="8213" max="8213" width="14.140625" style="269" customWidth="1"/>
    <col min="8214" max="8214" width="13.140625" style="269" customWidth="1"/>
    <col min="8215" max="8215" width="14.42578125" style="269" customWidth="1"/>
    <col min="8216" max="8448" width="11.42578125" style="269"/>
    <col min="8449" max="8449" width="32.42578125" style="269" customWidth="1"/>
    <col min="8450" max="8458" width="12.5703125" style="269" customWidth="1"/>
    <col min="8459" max="8459" width="15.42578125" style="269" customWidth="1"/>
    <col min="8460" max="8460" width="12.5703125" style="269" bestFit="1" customWidth="1"/>
    <col min="8461" max="8461" width="12.140625" style="269" customWidth="1"/>
    <col min="8462" max="8463" width="11.5703125" style="269" customWidth="1"/>
    <col min="8464" max="8464" width="14.5703125" style="269" customWidth="1"/>
    <col min="8465" max="8465" width="22" style="269" customWidth="1"/>
    <col min="8466" max="8467" width="15.5703125" style="269" customWidth="1"/>
    <col min="8468" max="8468" width="14" style="269" customWidth="1"/>
    <col min="8469" max="8469" width="14.140625" style="269" customWidth="1"/>
    <col min="8470" max="8470" width="13.140625" style="269" customWidth="1"/>
    <col min="8471" max="8471" width="14.42578125" style="269" customWidth="1"/>
    <col min="8472" max="8704" width="11.42578125" style="269"/>
    <col min="8705" max="8705" width="32.42578125" style="269" customWidth="1"/>
    <col min="8706" max="8714" width="12.5703125" style="269" customWidth="1"/>
    <col min="8715" max="8715" width="15.42578125" style="269" customWidth="1"/>
    <col min="8716" max="8716" width="12.5703125" style="269" bestFit="1" customWidth="1"/>
    <col min="8717" max="8717" width="12.140625" style="269" customWidth="1"/>
    <col min="8718" max="8719" width="11.5703125" style="269" customWidth="1"/>
    <col min="8720" max="8720" width="14.5703125" style="269" customWidth="1"/>
    <col min="8721" max="8721" width="22" style="269" customWidth="1"/>
    <col min="8722" max="8723" width="15.5703125" style="269" customWidth="1"/>
    <col min="8724" max="8724" width="14" style="269" customWidth="1"/>
    <col min="8725" max="8725" width="14.140625" style="269" customWidth="1"/>
    <col min="8726" max="8726" width="13.140625" style="269" customWidth="1"/>
    <col min="8727" max="8727" width="14.42578125" style="269" customWidth="1"/>
    <col min="8728" max="8960" width="11.42578125" style="269"/>
    <col min="8961" max="8961" width="32.42578125" style="269" customWidth="1"/>
    <col min="8962" max="8970" width="12.5703125" style="269" customWidth="1"/>
    <col min="8971" max="8971" width="15.42578125" style="269" customWidth="1"/>
    <col min="8972" max="8972" width="12.5703125" style="269" bestFit="1" customWidth="1"/>
    <col min="8973" max="8973" width="12.140625" style="269" customWidth="1"/>
    <col min="8974" max="8975" width="11.5703125" style="269" customWidth="1"/>
    <col min="8976" max="8976" width="14.5703125" style="269" customWidth="1"/>
    <col min="8977" max="8977" width="22" style="269" customWidth="1"/>
    <col min="8978" max="8979" width="15.5703125" style="269" customWidth="1"/>
    <col min="8980" max="8980" width="14" style="269" customWidth="1"/>
    <col min="8981" max="8981" width="14.140625" style="269" customWidth="1"/>
    <col min="8982" max="8982" width="13.140625" style="269" customWidth="1"/>
    <col min="8983" max="8983" width="14.42578125" style="269" customWidth="1"/>
    <col min="8984" max="9216" width="11.42578125" style="269"/>
    <col min="9217" max="9217" width="32.42578125" style="269" customWidth="1"/>
    <col min="9218" max="9226" width="12.5703125" style="269" customWidth="1"/>
    <col min="9227" max="9227" width="15.42578125" style="269" customWidth="1"/>
    <col min="9228" max="9228" width="12.5703125" style="269" bestFit="1" customWidth="1"/>
    <col min="9229" max="9229" width="12.140625" style="269" customWidth="1"/>
    <col min="9230" max="9231" width="11.5703125" style="269" customWidth="1"/>
    <col min="9232" max="9232" width="14.5703125" style="269" customWidth="1"/>
    <col min="9233" max="9233" width="22" style="269" customWidth="1"/>
    <col min="9234" max="9235" width="15.5703125" style="269" customWidth="1"/>
    <col min="9236" max="9236" width="14" style="269" customWidth="1"/>
    <col min="9237" max="9237" width="14.140625" style="269" customWidth="1"/>
    <col min="9238" max="9238" width="13.140625" style="269" customWidth="1"/>
    <col min="9239" max="9239" width="14.42578125" style="269" customWidth="1"/>
    <col min="9240" max="9472" width="11.42578125" style="269"/>
    <col min="9473" max="9473" width="32.42578125" style="269" customWidth="1"/>
    <col min="9474" max="9482" width="12.5703125" style="269" customWidth="1"/>
    <col min="9483" max="9483" width="15.42578125" style="269" customWidth="1"/>
    <col min="9484" max="9484" width="12.5703125" style="269" bestFit="1" customWidth="1"/>
    <col min="9485" max="9485" width="12.140625" style="269" customWidth="1"/>
    <col min="9486" max="9487" width="11.5703125" style="269" customWidth="1"/>
    <col min="9488" max="9488" width="14.5703125" style="269" customWidth="1"/>
    <col min="9489" max="9489" width="22" style="269" customWidth="1"/>
    <col min="9490" max="9491" width="15.5703125" style="269" customWidth="1"/>
    <col min="9492" max="9492" width="14" style="269" customWidth="1"/>
    <col min="9493" max="9493" width="14.140625" style="269" customWidth="1"/>
    <col min="9494" max="9494" width="13.140625" style="269" customWidth="1"/>
    <col min="9495" max="9495" width="14.42578125" style="269" customWidth="1"/>
    <col min="9496" max="9728" width="11.42578125" style="269"/>
    <col min="9729" max="9729" width="32.42578125" style="269" customWidth="1"/>
    <col min="9730" max="9738" width="12.5703125" style="269" customWidth="1"/>
    <col min="9739" max="9739" width="15.42578125" style="269" customWidth="1"/>
    <col min="9740" max="9740" width="12.5703125" style="269" bestFit="1" customWidth="1"/>
    <col min="9741" max="9741" width="12.140625" style="269" customWidth="1"/>
    <col min="9742" max="9743" width="11.5703125" style="269" customWidth="1"/>
    <col min="9744" max="9744" width="14.5703125" style="269" customWidth="1"/>
    <col min="9745" max="9745" width="22" style="269" customWidth="1"/>
    <col min="9746" max="9747" width="15.5703125" style="269" customWidth="1"/>
    <col min="9748" max="9748" width="14" style="269" customWidth="1"/>
    <col min="9749" max="9749" width="14.140625" style="269" customWidth="1"/>
    <col min="9750" max="9750" width="13.140625" style="269" customWidth="1"/>
    <col min="9751" max="9751" width="14.42578125" style="269" customWidth="1"/>
    <col min="9752" max="9984" width="11.42578125" style="269"/>
    <col min="9985" max="9985" width="32.42578125" style="269" customWidth="1"/>
    <col min="9986" max="9994" width="12.5703125" style="269" customWidth="1"/>
    <col min="9995" max="9995" width="15.42578125" style="269" customWidth="1"/>
    <col min="9996" max="9996" width="12.5703125" style="269" bestFit="1" customWidth="1"/>
    <col min="9997" max="9997" width="12.140625" style="269" customWidth="1"/>
    <col min="9998" max="9999" width="11.5703125" style="269" customWidth="1"/>
    <col min="10000" max="10000" width="14.5703125" style="269" customWidth="1"/>
    <col min="10001" max="10001" width="22" style="269" customWidth="1"/>
    <col min="10002" max="10003" width="15.5703125" style="269" customWidth="1"/>
    <col min="10004" max="10004" width="14" style="269" customWidth="1"/>
    <col min="10005" max="10005" width="14.140625" style="269" customWidth="1"/>
    <col min="10006" max="10006" width="13.140625" style="269" customWidth="1"/>
    <col min="10007" max="10007" width="14.42578125" style="269" customWidth="1"/>
    <col min="10008" max="10240" width="11.42578125" style="269"/>
    <col min="10241" max="10241" width="32.42578125" style="269" customWidth="1"/>
    <col min="10242" max="10250" width="12.5703125" style="269" customWidth="1"/>
    <col min="10251" max="10251" width="15.42578125" style="269" customWidth="1"/>
    <col min="10252" max="10252" width="12.5703125" style="269" bestFit="1" customWidth="1"/>
    <col min="10253" max="10253" width="12.140625" style="269" customWidth="1"/>
    <col min="10254" max="10255" width="11.5703125" style="269" customWidth="1"/>
    <col min="10256" max="10256" width="14.5703125" style="269" customWidth="1"/>
    <col min="10257" max="10257" width="22" style="269" customWidth="1"/>
    <col min="10258" max="10259" width="15.5703125" style="269" customWidth="1"/>
    <col min="10260" max="10260" width="14" style="269" customWidth="1"/>
    <col min="10261" max="10261" width="14.140625" style="269" customWidth="1"/>
    <col min="10262" max="10262" width="13.140625" style="269" customWidth="1"/>
    <col min="10263" max="10263" width="14.42578125" style="269" customWidth="1"/>
    <col min="10264" max="10496" width="11.42578125" style="269"/>
    <col min="10497" max="10497" width="32.42578125" style="269" customWidth="1"/>
    <col min="10498" max="10506" width="12.5703125" style="269" customWidth="1"/>
    <col min="10507" max="10507" width="15.42578125" style="269" customWidth="1"/>
    <col min="10508" max="10508" width="12.5703125" style="269" bestFit="1" customWidth="1"/>
    <col min="10509" max="10509" width="12.140625" style="269" customWidth="1"/>
    <col min="10510" max="10511" width="11.5703125" style="269" customWidth="1"/>
    <col min="10512" max="10512" width="14.5703125" style="269" customWidth="1"/>
    <col min="10513" max="10513" width="22" style="269" customWidth="1"/>
    <col min="10514" max="10515" width="15.5703125" style="269" customWidth="1"/>
    <col min="10516" max="10516" width="14" style="269" customWidth="1"/>
    <col min="10517" max="10517" width="14.140625" style="269" customWidth="1"/>
    <col min="10518" max="10518" width="13.140625" style="269" customWidth="1"/>
    <col min="10519" max="10519" width="14.42578125" style="269" customWidth="1"/>
    <col min="10520" max="10752" width="11.42578125" style="269"/>
    <col min="10753" max="10753" width="32.42578125" style="269" customWidth="1"/>
    <col min="10754" max="10762" width="12.5703125" style="269" customWidth="1"/>
    <col min="10763" max="10763" width="15.42578125" style="269" customWidth="1"/>
    <col min="10764" max="10764" width="12.5703125" style="269" bestFit="1" customWidth="1"/>
    <col min="10765" max="10765" width="12.140625" style="269" customWidth="1"/>
    <col min="10766" max="10767" width="11.5703125" style="269" customWidth="1"/>
    <col min="10768" max="10768" width="14.5703125" style="269" customWidth="1"/>
    <col min="10769" max="10769" width="22" style="269" customWidth="1"/>
    <col min="10770" max="10771" width="15.5703125" style="269" customWidth="1"/>
    <col min="10772" max="10772" width="14" style="269" customWidth="1"/>
    <col min="10773" max="10773" width="14.140625" style="269" customWidth="1"/>
    <col min="10774" max="10774" width="13.140625" style="269" customWidth="1"/>
    <col min="10775" max="10775" width="14.42578125" style="269" customWidth="1"/>
    <col min="10776" max="11008" width="11.42578125" style="269"/>
    <col min="11009" max="11009" width="32.42578125" style="269" customWidth="1"/>
    <col min="11010" max="11018" width="12.5703125" style="269" customWidth="1"/>
    <col min="11019" max="11019" width="15.42578125" style="269" customWidth="1"/>
    <col min="11020" max="11020" width="12.5703125" style="269" bestFit="1" customWidth="1"/>
    <col min="11021" max="11021" width="12.140625" style="269" customWidth="1"/>
    <col min="11022" max="11023" width="11.5703125" style="269" customWidth="1"/>
    <col min="11024" max="11024" width="14.5703125" style="269" customWidth="1"/>
    <col min="11025" max="11025" width="22" style="269" customWidth="1"/>
    <col min="11026" max="11027" width="15.5703125" style="269" customWidth="1"/>
    <col min="11028" max="11028" width="14" style="269" customWidth="1"/>
    <col min="11029" max="11029" width="14.140625" style="269" customWidth="1"/>
    <col min="11030" max="11030" width="13.140625" style="269" customWidth="1"/>
    <col min="11031" max="11031" width="14.42578125" style="269" customWidth="1"/>
    <col min="11032" max="11264" width="11.42578125" style="269"/>
    <col min="11265" max="11265" width="32.42578125" style="269" customWidth="1"/>
    <col min="11266" max="11274" width="12.5703125" style="269" customWidth="1"/>
    <col min="11275" max="11275" width="15.42578125" style="269" customWidth="1"/>
    <col min="11276" max="11276" width="12.5703125" style="269" bestFit="1" customWidth="1"/>
    <col min="11277" max="11277" width="12.140625" style="269" customWidth="1"/>
    <col min="11278" max="11279" width="11.5703125" style="269" customWidth="1"/>
    <col min="11280" max="11280" width="14.5703125" style="269" customWidth="1"/>
    <col min="11281" max="11281" width="22" style="269" customWidth="1"/>
    <col min="11282" max="11283" width="15.5703125" style="269" customWidth="1"/>
    <col min="11284" max="11284" width="14" style="269" customWidth="1"/>
    <col min="11285" max="11285" width="14.140625" style="269" customWidth="1"/>
    <col min="11286" max="11286" width="13.140625" style="269" customWidth="1"/>
    <col min="11287" max="11287" width="14.42578125" style="269" customWidth="1"/>
    <col min="11288" max="11520" width="11.42578125" style="269"/>
    <col min="11521" max="11521" width="32.42578125" style="269" customWidth="1"/>
    <col min="11522" max="11530" width="12.5703125" style="269" customWidth="1"/>
    <col min="11531" max="11531" width="15.42578125" style="269" customWidth="1"/>
    <col min="11532" max="11532" width="12.5703125" style="269" bestFit="1" customWidth="1"/>
    <col min="11533" max="11533" width="12.140625" style="269" customWidth="1"/>
    <col min="11534" max="11535" width="11.5703125" style="269" customWidth="1"/>
    <col min="11536" max="11536" width="14.5703125" style="269" customWidth="1"/>
    <col min="11537" max="11537" width="22" style="269" customWidth="1"/>
    <col min="11538" max="11539" width="15.5703125" style="269" customWidth="1"/>
    <col min="11540" max="11540" width="14" style="269" customWidth="1"/>
    <col min="11541" max="11541" width="14.140625" style="269" customWidth="1"/>
    <col min="11542" max="11542" width="13.140625" style="269" customWidth="1"/>
    <col min="11543" max="11543" width="14.42578125" style="269" customWidth="1"/>
    <col min="11544" max="11776" width="11.42578125" style="269"/>
    <col min="11777" max="11777" width="32.42578125" style="269" customWidth="1"/>
    <col min="11778" max="11786" width="12.5703125" style="269" customWidth="1"/>
    <col min="11787" max="11787" width="15.42578125" style="269" customWidth="1"/>
    <col min="11788" max="11788" width="12.5703125" style="269" bestFit="1" customWidth="1"/>
    <col min="11789" max="11789" width="12.140625" style="269" customWidth="1"/>
    <col min="11790" max="11791" width="11.5703125" style="269" customWidth="1"/>
    <col min="11792" max="11792" width="14.5703125" style="269" customWidth="1"/>
    <col min="11793" max="11793" width="22" style="269" customWidth="1"/>
    <col min="11794" max="11795" width="15.5703125" style="269" customWidth="1"/>
    <col min="11796" max="11796" width="14" style="269" customWidth="1"/>
    <col min="11797" max="11797" width="14.140625" style="269" customWidth="1"/>
    <col min="11798" max="11798" width="13.140625" style="269" customWidth="1"/>
    <col min="11799" max="11799" width="14.42578125" style="269" customWidth="1"/>
    <col min="11800" max="12032" width="11.42578125" style="269"/>
    <col min="12033" max="12033" width="32.42578125" style="269" customWidth="1"/>
    <col min="12034" max="12042" width="12.5703125" style="269" customWidth="1"/>
    <col min="12043" max="12043" width="15.42578125" style="269" customWidth="1"/>
    <col min="12044" max="12044" width="12.5703125" style="269" bestFit="1" customWidth="1"/>
    <col min="12045" max="12045" width="12.140625" style="269" customWidth="1"/>
    <col min="12046" max="12047" width="11.5703125" style="269" customWidth="1"/>
    <col min="12048" max="12048" width="14.5703125" style="269" customWidth="1"/>
    <col min="12049" max="12049" width="22" style="269" customWidth="1"/>
    <col min="12050" max="12051" width="15.5703125" style="269" customWidth="1"/>
    <col min="12052" max="12052" width="14" style="269" customWidth="1"/>
    <col min="12053" max="12053" width="14.140625" style="269" customWidth="1"/>
    <col min="12054" max="12054" width="13.140625" style="269" customWidth="1"/>
    <col min="12055" max="12055" width="14.42578125" style="269" customWidth="1"/>
    <col min="12056" max="12288" width="11.42578125" style="269"/>
    <col min="12289" max="12289" width="32.42578125" style="269" customWidth="1"/>
    <col min="12290" max="12298" width="12.5703125" style="269" customWidth="1"/>
    <col min="12299" max="12299" width="15.42578125" style="269" customWidth="1"/>
    <col min="12300" max="12300" width="12.5703125" style="269" bestFit="1" customWidth="1"/>
    <col min="12301" max="12301" width="12.140625" style="269" customWidth="1"/>
    <col min="12302" max="12303" width="11.5703125" style="269" customWidth="1"/>
    <col min="12304" max="12304" width="14.5703125" style="269" customWidth="1"/>
    <col min="12305" max="12305" width="22" style="269" customWidth="1"/>
    <col min="12306" max="12307" width="15.5703125" style="269" customWidth="1"/>
    <col min="12308" max="12308" width="14" style="269" customWidth="1"/>
    <col min="12309" max="12309" width="14.140625" style="269" customWidth="1"/>
    <col min="12310" max="12310" width="13.140625" style="269" customWidth="1"/>
    <col min="12311" max="12311" width="14.42578125" style="269" customWidth="1"/>
    <col min="12312" max="12544" width="11.42578125" style="269"/>
    <col min="12545" max="12545" width="32.42578125" style="269" customWidth="1"/>
    <col min="12546" max="12554" width="12.5703125" style="269" customWidth="1"/>
    <col min="12555" max="12555" width="15.42578125" style="269" customWidth="1"/>
    <col min="12556" max="12556" width="12.5703125" style="269" bestFit="1" customWidth="1"/>
    <col min="12557" max="12557" width="12.140625" style="269" customWidth="1"/>
    <col min="12558" max="12559" width="11.5703125" style="269" customWidth="1"/>
    <col min="12560" max="12560" width="14.5703125" style="269" customWidth="1"/>
    <col min="12561" max="12561" width="22" style="269" customWidth="1"/>
    <col min="12562" max="12563" width="15.5703125" style="269" customWidth="1"/>
    <col min="12564" max="12564" width="14" style="269" customWidth="1"/>
    <col min="12565" max="12565" width="14.140625" style="269" customWidth="1"/>
    <col min="12566" max="12566" width="13.140625" style="269" customWidth="1"/>
    <col min="12567" max="12567" width="14.42578125" style="269" customWidth="1"/>
    <col min="12568" max="12800" width="11.42578125" style="269"/>
    <col min="12801" max="12801" width="32.42578125" style="269" customWidth="1"/>
    <col min="12802" max="12810" width="12.5703125" style="269" customWidth="1"/>
    <col min="12811" max="12811" width="15.42578125" style="269" customWidth="1"/>
    <col min="12812" max="12812" width="12.5703125" style="269" bestFit="1" customWidth="1"/>
    <col min="12813" max="12813" width="12.140625" style="269" customWidth="1"/>
    <col min="12814" max="12815" width="11.5703125" style="269" customWidth="1"/>
    <col min="12816" max="12816" width="14.5703125" style="269" customWidth="1"/>
    <col min="12817" max="12817" width="22" style="269" customWidth="1"/>
    <col min="12818" max="12819" width="15.5703125" style="269" customWidth="1"/>
    <col min="12820" max="12820" width="14" style="269" customWidth="1"/>
    <col min="12821" max="12821" width="14.140625" style="269" customWidth="1"/>
    <col min="12822" max="12822" width="13.140625" style="269" customWidth="1"/>
    <col min="12823" max="12823" width="14.42578125" style="269" customWidth="1"/>
    <col min="12824" max="13056" width="11.42578125" style="269"/>
    <col min="13057" max="13057" width="32.42578125" style="269" customWidth="1"/>
    <col min="13058" max="13066" width="12.5703125" style="269" customWidth="1"/>
    <col min="13067" max="13067" width="15.42578125" style="269" customWidth="1"/>
    <col min="13068" max="13068" width="12.5703125" style="269" bestFit="1" customWidth="1"/>
    <col min="13069" max="13069" width="12.140625" style="269" customWidth="1"/>
    <col min="13070" max="13071" width="11.5703125" style="269" customWidth="1"/>
    <col min="13072" max="13072" width="14.5703125" style="269" customWidth="1"/>
    <col min="13073" max="13073" width="22" style="269" customWidth="1"/>
    <col min="13074" max="13075" width="15.5703125" style="269" customWidth="1"/>
    <col min="13076" max="13076" width="14" style="269" customWidth="1"/>
    <col min="13077" max="13077" width="14.140625" style="269" customWidth="1"/>
    <col min="13078" max="13078" width="13.140625" style="269" customWidth="1"/>
    <col min="13079" max="13079" width="14.42578125" style="269" customWidth="1"/>
    <col min="13080" max="13312" width="11.42578125" style="269"/>
    <col min="13313" max="13313" width="32.42578125" style="269" customWidth="1"/>
    <col min="13314" max="13322" width="12.5703125" style="269" customWidth="1"/>
    <col min="13323" max="13323" width="15.42578125" style="269" customWidth="1"/>
    <col min="13324" max="13324" width="12.5703125" style="269" bestFit="1" customWidth="1"/>
    <col min="13325" max="13325" width="12.140625" style="269" customWidth="1"/>
    <col min="13326" max="13327" width="11.5703125" style="269" customWidth="1"/>
    <col min="13328" max="13328" width="14.5703125" style="269" customWidth="1"/>
    <col min="13329" max="13329" width="22" style="269" customWidth="1"/>
    <col min="13330" max="13331" width="15.5703125" style="269" customWidth="1"/>
    <col min="13332" max="13332" width="14" style="269" customWidth="1"/>
    <col min="13333" max="13333" width="14.140625" style="269" customWidth="1"/>
    <col min="13334" max="13334" width="13.140625" style="269" customWidth="1"/>
    <col min="13335" max="13335" width="14.42578125" style="269" customWidth="1"/>
    <col min="13336" max="13568" width="11.42578125" style="269"/>
    <col min="13569" max="13569" width="32.42578125" style="269" customWidth="1"/>
    <col min="13570" max="13578" width="12.5703125" style="269" customWidth="1"/>
    <col min="13579" max="13579" width="15.42578125" style="269" customWidth="1"/>
    <col min="13580" max="13580" width="12.5703125" style="269" bestFit="1" customWidth="1"/>
    <col min="13581" max="13581" width="12.140625" style="269" customWidth="1"/>
    <col min="13582" max="13583" width="11.5703125" style="269" customWidth="1"/>
    <col min="13584" max="13584" width="14.5703125" style="269" customWidth="1"/>
    <col min="13585" max="13585" width="22" style="269" customWidth="1"/>
    <col min="13586" max="13587" width="15.5703125" style="269" customWidth="1"/>
    <col min="13588" max="13588" width="14" style="269" customWidth="1"/>
    <col min="13589" max="13589" width="14.140625" style="269" customWidth="1"/>
    <col min="13590" max="13590" width="13.140625" style="269" customWidth="1"/>
    <col min="13591" max="13591" width="14.42578125" style="269" customWidth="1"/>
    <col min="13592" max="13824" width="11.42578125" style="269"/>
    <col min="13825" max="13825" width="32.42578125" style="269" customWidth="1"/>
    <col min="13826" max="13834" width="12.5703125" style="269" customWidth="1"/>
    <col min="13835" max="13835" width="15.42578125" style="269" customWidth="1"/>
    <col min="13836" max="13836" width="12.5703125" style="269" bestFit="1" customWidth="1"/>
    <col min="13837" max="13837" width="12.140625" style="269" customWidth="1"/>
    <col min="13838" max="13839" width="11.5703125" style="269" customWidth="1"/>
    <col min="13840" max="13840" width="14.5703125" style="269" customWidth="1"/>
    <col min="13841" max="13841" width="22" style="269" customWidth="1"/>
    <col min="13842" max="13843" width="15.5703125" style="269" customWidth="1"/>
    <col min="13844" max="13844" width="14" style="269" customWidth="1"/>
    <col min="13845" max="13845" width="14.140625" style="269" customWidth="1"/>
    <col min="13846" max="13846" width="13.140625" style="269" customWidth="1"/>
    <col min="13847" max="13847" width="14.42578125" style="269" customWidth="1"/>
    <col min="13848" max="14080" width="11.42578125" style="269"/>
    <col min="14081" max="14081" width="32.42578125" style="269" customWidth="1"/>
    <col min="14082" max="14090" width="12.5703125" style="269" customWidth="1"/>
    <col min="14091" max="14091" width="15.42578125" style="269" customWidth="1"/>
    <col min="14092" max="14092" width="12.5703125" style="269" bestFit="1" customWidth="1"/>
    <col min="14093" max="14093" width="12.140625" style="269" customWidth="1"/>
    <col min="14094" max="14095" width="11.5703125" style="269" customWidth="1"/>
    <col min="14096" max="14096" width="14.5703125" style="269" customWidth="1"/>
    <col min="14097" max="14097" width="22" style="269" customWidth="1"/>
    <col min="14098" max="14099" width="15.5703125" style="269" customWidth="1"/>
    <col min="14100" max="14100" width="14" style="269" customWidth="1"/>
    <col min="14101" max="14101" width="14.140625" style="269" customWidth="1"/>
    <col min="14102" max="14102" width="13.140625" style="269" customWidth="1"/>
    <col min="14103" max="14103" width="14.42578125" style="269" customWidth="1"/>
    <col min="14104" max="14336" width="11.42578125" style="269"/>
    <col min="14337" max="14337" width="32.42578125" style="269" customWidth="1"/>
    <col min="14338" max="14346" width="12.5703125" style="269" customWidth="1"/>
    <col min="14347" max="14347" width="15.42578125" style="269" customWidth="1"/>
    <col min="14348" max="14348" width="12.5703125" style="269" bestFit="1" customWidth="1"/>
    <col min="14349" max="14349" width="12.140625" style="269" customWidth="1"/>
    <col min="14350" max="14351" width="11.5703125" style="269" customWidth="1"/>
    <col min="14352" max="14352" width="14.5703125" style="269" customWidth="1"/>
    <col min="14353" max="14353" width="22" style="269" customWidth="1"/>
    <col min="14354" max="14355" width="15.5703125" style="269" customWidth="1"/>
    <col min="14356" max="14356" width="14" style="269" customWidth="1"/>
    <col min="14357" max="14357" width="14.140625" style="269" customWidth="1"/>
    <col min="14358" max="14358" width="13.140625" style="269" customWidth="1"/>
    <col min="14359" max="14359" width="14.42578125" style="269" customWidth="1"/>
    <col min="14360" max="14592" width="11.42578125" style="269"/>
    <col min="14593" max="14593" width="32.42578125" style="269" customWidth="1"/>
    <col min="14594" max="14602" width="12.5703125" style="269" customWidth="1"/>
    <col min="14603" max="14603" width="15.42578125" style="269" customWidth="1"/>
    <col min="14604" max="14604" width="12.5703125" style="269" bestFit="1" customWidth="1"/>
    <col min="14605" max="14605" width="12.140625" style="269" customWidth="1"/>
    <col min="14606" max="14607" width="11.5703125" style="269" customWidth="1"/>
    <col min="14608" max="14608" width="14.5703125" style="269" customWidth="1"/>
    <col min="14609" max="14609" width="22" style="269" customWidth="1"/>
    <col min="14610" max="14611" width="15.5703125" style="269" customWidth="1"/>
    <col min="14612" max="14612" width="14" style="269" customWidth="1"/>
    <col min="14613" max="14613" width="14.140625" style="269" customWidth="1"/>
    <col min="14614" max="14614" width="13.140625" style="269" customWidth="1"/>
    <col min="14615" max="14615" width="14.42578125" style="269" customWidth="1"/>
    <col min="14616" max="14848" width="11.42578125" style="269"/>
    <col min="14849" max="14849" width="32.42578125" style="269" customWidth="1"/>
    <col min="14850" max="14858" width="12.5703125" style="269" customWidth="1"/>
    <col min="14859" max="14859" width="15.42578125" style="269" customWidth="1"/>
    <col min="14860" max="14860" width="12.5703125" style="269" bestFit="1" customWidth="1"/>
    <col min="14861" max="14861" width="12.140625" style="269" customWidth="1"/>
    <col min="14862" max="14863" width="11.5703125" style="269" customWidth="1"/>
    <col min="14864" max="14864" width="14.5703125" style="269" customWidth="1"/>
    <col min="14865" max="14865" width="22" style="269" customWidth="1"/>
    <col min="14866" max="14867" width="15.5703125" style="269" customWidth="1"/>
    <col min="14868" max="14868" width="14" style="269" customWidth="1"/>
    <col min="14869" max="14869" width="14.140625" style="269" customWidth="1"/>
    <col min="14870" max="14870" width="13.140625" style="269" customWidth="1"/>
    <col min="14871" max="14871" width="14.42578125" style="269" customWidth="1"/>
    <col min="14872" max="15104" width="11.42578125" style="269"/>
    <col min="15105" max="15105" width="32.42578125" style="269" customWidth="1"/>
    <col min="15106" max="15114" width="12.5703125" style="269" customWidth="1"/>
    <col min="15115" max="15115" width="15.42578125" style="269" customWidth="1"/>
    <col min="15116" max="15116" width="12.5703125" style="269" bestFit="1" customWidth="1"/>
    <col min="15117" max="15117" width="12.140625" style="269" customWidth="1"/>
    <col min="15118" max="15119" width="11.5703125" style="269" customWidth="1"/>
    <col min="15120" max="15120" width="14.5703125" style="269" customWidth="1"/>
    <col min="15121" max="15121" width="22" style="269" customWidth="1"/>
    <col min="15122" max="15123" width="15.5703125" style="269" customWidth="1"/>
    <col min="15124" max="15124" width="14" style="269" customWidth="1"/>
    <col min="15125" max="15125" width="14.140625" style="269" customWidth="1"/>
    <col min="15126" max="15126" width="13.140625" style="269" customWidth="1"/>
    <col min="15127" max="15127" width="14.42578125" style="269" customWidth="1"/>
    <col min="15128" max="15360" width="11.42578125" style="269"/>
    <col min="15361" max="15361" width="32.42578125" style="269" customWidth="1"/>
    <col min="15362" max="15370" width="12.5703125" style="269" customWidth="1"/>
    <col min="15371" max="15371" width="15.42578125" style="269" customWidth="1"/>
    <col min="15372" max="15372" width="12.5703125" style="269" bestFit="1" customWidth="1"/>
    <col min="15373" max="15373" width="12.140625" style="269" customWidth="1"/>
    <col min="15374" max="15375" width="11.5703125" style="269" customWidth="1"/>
    <col min="15376" max="15376" width="14.5703125" style="269" customWidth="1"/>
    <col min="15377" max="15377" width="22" style="269" customWidth="1"/>
    <col min="15378" max="15379" width="15.5703125" style="269" customWidth="1"/>
    <col min="15380" max="15380" width="14" style="269" customWidth="1"/>
    <col min="15381" max="15381" width="14.140625" style="269" customWidth="1"/>
    <col min="15382" max="15382" width="13.140625" style="269" customWidth="1"/>
    <col min="15383" max="15383" width="14.42578125" style="269" customWidth="1"/>
    <col min="15384" max="15616" width="11.42578125" style="269"/>
    <col min="15617" max="15617" width="32.42578125" style="269" customWidth="1"/>
    <col min="15618" max="15626" width="12.5703125" style="269" customWidth="1"/>
    <col min="15627" max="15627" width="15.42578125" style="269" customWidth="1"/>
    <col min="15628" max="15628" width="12.5703125" style="269" bestFit="1" customWidth="1"/>
    <col min="15629" max="15629" width="12.140625" style="269" customWidth="1"/>
    <col min="15630" max="15631" width="11.5703125" style="269" customWidth="1"/>
    <col min="15632" max="15632" width="14.5703125" style="269" customWidth="1"/>
    <col min="15633" max="15633" width="22" style="269" customWidth="1"/>
    <col min="15634" max="15635" width="15.5703125" style="269" customWidth="1"/>
    <col min="15636" max="15636" width="14" style="269" customWidth="1"/>
    <col min="15637" max="15637" width="14.140625" style="269" customWidth="1"/>
    <col min="15638" max="15638" width="13.140625" style="269" customWidth="1"/>
    <col min="15639" max="15639" width="14.42578125" style="269" customWidth="1"/>
    <col min="15640" max="15872" width="11.42578125" style="269"/>
    <col min="15873" max="15873" width="32.42578125" style="269" customWidth="1"/>
    <col min="15874" max="15882" width="12.5703125" style="269" customWidth="1"/>
    <col min="15883" max="15883" width="15.42578125" style="269" customWidth="1"/>
    <col min="15884" max="15884" width="12.5703125" style="269" bestFit="1" customWidth="1"/>
    <col min="15885" max="15885" width="12.140625" style="269" customWidth="1"/>
    <col min="15886" max="15887" width="11.5703125" style="269" customWidth="1"/>
    <col min="15888" max="15888" width="14.5703125" style="269" customWidth="1"/>
    <col min="15889" max="15889" width="22" style="269" customWidth="1"/>
    <col min="15890" max="15891" width="15.5703125" style="269" customWidth="1"/>
    <col min="15892" max="15892" width="14" style="269" customWidth="1"/>
    <col min="15893" max="15893" width="14.140625" style="269" customWidth="1"/>
    <col min="15894" max="15894" width="13.140625" style="269" customWidth="1"/>
    <col min="15895" max="15895" width="14.42578125" style="269" customWidth="1"/>
    <col min="15896" max="16128" width="11.42578125" style="269"/>
    <col min="16129" max="16129" width="32.42578125" style="269" customWidth="1"/>
    <col min="16130" max="16138" width="12.5703125" style="269" customWidth="1"/>
    <col min="16139" max="16139" width="15.42578125" style="269" customWidth="1"/>
    <col min="16140" max="16140" width="12.5703125" style="269" bestFit="1" customWidth="1"/>
    <col min="16141" max="16141" width="12.140625" style="269" customWidth="1"/>
    <col min="16142" max="16143" width="11.5703125" style="269" customWidth="1"/>
    <col min="16144" max="16144" width="14.5703125" style="269" customWidth="1"/>
    <col min="16145" max="16145" width="22" style="269" customWidth="1"/>
    <col min="16146" max="16147" width="15.5703125" style="269" customWidth="1"/>
    <col min="16148" max="16148" width="14" style="269" customWidth="1"/>
    <col min="16149" max="16149" width="14.140625" style="269" customWidth="1"/>
    <col min="16150" max="16150" width="13.140625" style="269" customWidth="1"/>
    <col min="16151" max="16151" width="14.42578125" style="269" customWidth="1"/>
    <col min="16152" max="16384" width="11.42578125" style="269"/>
  </cols>
  <sheetData>
    <row r="1" spans="1:23" ht="18" customHeight="1">
      <c r="A1" s="1402" t="s">
        <v>1230</v>
      </c>
      <c r="B1" s="1225"/>
      <c r="C1" s="1225"/>
      <c r="D1" s="1225"/>
      <c r="E1" s="1225"/>
      <c r="F1" s="1225"/>
      <c r="G1" s="1225"/>
      <c r="H1" s="1225"/>
      <c r="I1" s="1226"/>
    </row>
    <row r="2" spans="1:23" s="126" customFormat="1" ht="27.75">
      <c r="A2" s="243" t="s">
        <v>1145</v>
      </c>
      <c r="B2" s="243"/>
      <c r="C2" s="243"/>
      <c r="D2" s="243"/>
      <c r="E2" s="243"/>
      <c r="F2" s="243"/>
      <c r="G2" s="243"/>
      <c r="H2" s="243"/>
      <c r="I2" s="243"/>
      <c r="J2" s="243"/>
      <c r="K2" s="243"/>
      <c r="L2" s="1227"/>
      <c r="M2" s="1227"/>
      <c r="N2" s="1227"/>
      <c r="O2" s="1227"/>
      <c r="P2" s="1227"/>
      <c r="Q2" s="1227"/>
      <c r="R2" s="1227"/>
      <c r="S2" s="1227"/>
      <c r="T2" s="1227"/>
      <c r="U2" s="1227"/>
      <c r="V2" s="1227"/>
      <c r="W2" s="1227"/>
    </row>
    <row r="3" spans="1:23" s="1230" customFormat="1" ht="18.75">
      <c r="A3" s="1136">
        <v>45626</v>
      </c>
      <c r="B3" s="1136"/>
      <c r="C3" s="1136"/>
      <c r="D3" s="1136"/>
      <c r="E3" s="1136"/>
      <c r="F3" s="1136"/>
      <c r="G3" s="1136"/>
      <c r="H3" s="1136"/>
      <c r="I3" s="1136"/>
      <c r="J3" s="1136"/>
      <c r="K3" s="1136"/>
      <c r="L3" s="1228"/>
      <c r="M3" s="1229"/>
      <c r="N3" s="1229"/>
      <c r="O3" s="1229"/>
      <c r="P3" s="1229"/>
      <c r="Q3" s="1229"/>
      <c r="R3" s="1229"/>
      <c r="S3" s="1229"/>
      <c r="T3" s="1229"/>
      <c r="U3" s="1229"/>
      <c r="V3" s="1229"/>
      <c r="W3" s="1229"/>
    </row>
    <row r="4" spans="1:23" s="1232" customFormat="1" ht="19.5" customHeight="1">
      <c r="A4" s="1231" t="s">
        <v>1146</v>
      </c>
      <c r="B4" s="1231"/>
      <c r="C4" s="1231"/>
      <c r="D4" s="1231"/>
      <c r="E4" s="1231"/>
      <c r="F4" s="1231"/>
      <c r="G4" s="1231"/>
      <c r="H4" s="1231"/>
      <c r="I4" s="1231"/>
      <c r="J4" s="1231"/>
      <c r="K4" s="1231"/>
    </row>
    <row r="5" spans="1:23" s="1232" customFormat="1" ht="19.5" customHeight="1" thickBot="1">
      <c r="A5" s="1233"/>
      <c r="B5" s="1233"/>
      <c r="C5" s="1233"/>
      <c r="D5" s="1233"/>
      <c r="E5" s="1233"/>
      <c r="F5" s="1233"/>
      <c r="G5" s="1233"/>
      <c r="H5" s="1233"/>
      <c r="I5" s="1233"/>
      <c r="J5" s="1233"/>
      <c r="K5" s="1233"/>
    </row>
    <row r="6" spans="1:23" ht="39.75" customHeight="1">
      <c r="A6" s="218" t="s">
        <v>1</v>
      </c>
      <c r="B6" s="1234" t="s">
        <v>1147</v>
      </c>
      <c r="C6" s="1234"/>
      <c r="D6" s="1234"/>
      <c r="E6" s="1234"/>
      <c r="F6" s="1234"/>
      <c r="G6" s="130" t="s">
        <v>1148</v>
      </c>
      <c r="H6" s="130" t="s">
        <v>1149</v>
      </c>
      <c r="I6" s="130" t="s">
        <v>1150</v>
      </c>
      <c r="J6" s="130" t="s">
        <v>1151</v>
      </c>
      <c r="K6" s="218" t="s">
        <v>1152</v>
      </c>
    </row>
    <row r="7" spans="1:23" ht="57.75" customHeight="1">
      <c r="A7" s="220"/>
      <c r="B7" s="1147" t="s">
        <v>1153</v>
      </c>
      <c r="C7" s="1147" t="s">
        <v>1154</v>
      </c>
      <c r="D7" s="1147" t="s">
        <v>1155</v>
      </c>
      <c r="E7" s="1147" t="s">
        <v>1156</v>
      </c>
      <c r="F7" s="1235" t="s">
        <v>191</v>
      </c>
      <c r="G7" s="133"/>
      <c r="H7" s="133"/>
      <c r="I7" s="133"/>
      <c r="J7" s="133"/>
      <c r="K7" s="220"/>
    </row>
    <row r="8" spans="1:23" ht="11.25" customHeight="1">
      <c r="A8" s="1236"/>
      <c r="B8" s="1237"/>
      <c r="C8" s="1237"/>
      <c r="D8" s="1237"/>
      <c r="E8" s="1237"/>
      <c r="F8" s="1237"/>
      <c r="G8" s="1237"/>
      <c r="H8" s="1237"/>
      <c r="I8" s="1237"/>
      <c r="J8" s="1237"/>
      <c r="K8" s="1237"/>
      <c r="L8" s="1238"/>
      <c r="M8" s="1239"/>
      <c r="N8" s="1239"/>
    </row>
    <row r="9" spans="1:23" ht="20.100000000000001" customHeight="1">
      <c r="A9" s="1240" t="s">
        <v>29</v>
      </c>
      <c r="B9" s="1241">
        <v>0.64072826026596241</v>
      </c>
      <c r="C9" s="1241">
        <v>0</v>
      </c>
      <c r="D9" s="1241">
        <v>35.239844815629738</v>
      </c>
      <c r="E9" s="1241">
        <v>1.634151288657772</v>
      </c>
      <c r="F9" s="1241">
        <v>37.514724367100406</v>
      </c>
      <c r="G9" s="1241">
        <v>5.1160098574511705</v>
      </c>
      <c r="H9" s="1241">
        <v>4.1846350822418517</v>
      </c>
      <c r="I9" s="1241">
        <v>22.317699848020908</v>
      </c>
      <c r="J9" s="1241">
        <v>30.866930841365274</v>
      </c>
      <c r="K9" s="1242">
        <v>78525912.496999994</v>
      </c>
      <c r="L9" s="1238"/>
      <c r="M9" s="1239"/>
      <c r="N9" s="1239"/>
    </row>
    <row r="10" spans="1:23" ht="20.100000000000001" customHeight="1">
      <c r="A10" s="1240" t="s">
        <v>30</v>
      </c>
      <c r="B10" s="1241">
        <v>0.81055511872794128</v>
      </c>
      <c r="C10" s="1241">
        <v>2.3101067294544111E-2</v>
      </c>
      <c r="D10" s="1241">
        <v>7.7993554647063039</v>
      </c>
      <c r="E10" s="1241">
        <v>1.6338166742551199</v>
      </c>
      <c r="F10" s="1241">
        <v>10.266828379986318</v>
      </c>
      <c r="G10" s="1241">
        <v>4.3372667601137449</v>
      </c>
      <c r="H10" s="1241">
        <v>0.76109497137191928</v>
      </c>
      <c r="I10" s="1241">
        <v>0.29690301036413991</v>
      </c>
      <c r="J10" s="1241">
        <v>84.337906768159058</v>
      </c>
      <c r="K10" s="1242">
        <v>1818102.145</v>
      </c>
      <c r="L10" s="1238"/>
      <c r="M10" s="1239"/>
      <c r="N10" s="1239"/>
    </row>
    <row r="11" spans="1:23" ht="20.100000000000001" customHeight="1">
      <c r="A11" s="1240" t="s">
        <v>31</v>
      </c>
      <c r="B11" s="1241">
        <v>0.32905294808744223</v>
      </c>
      <c r="C11" s="1241">
        <v>0.59321687583765847</v>
      </c>
      <c r="D11" s="1241">
        <v>32.804558850180541</v>
      </c>
      <c r="E11" s="1241">
        <v>1.5854724601162211</v>
      </c>
      <c r="F11" s="1241">
        <v>35.312301135062377</v>
      </c>
      <c r="G11" s="1241">
        <v>2.9540544966227626</v>
      </c>
      <c r="H11" s="1241">
        <v>4.5830470423529981</v>
      </c>
      <c r="I11" s="1241">
        <v>8.9396340885666383</v>
      </c>
      <c r="J11" s="1241">
        <v>48.210963236554704</v>
      </c>
      <c r="K11" s="1242">
        <v>118975168.06200001</v>
      </c>
      <c r="L11" s="1238"/>
      <c r="M11" s="1239"/>
      <c r="N11" s="1239"/>
    </row>
    <row r="12" spans="1:23" ht="20.100000000000001" customHeight="1">
      <c r="A12" s="1240" t="s">
        <v>32</v>
      </c>
      <c r="B12" s="1241">
        <v>0.95681376009025243</v>
      </c>
      <c r="C12" s="1241">
        <v>0.24170535982485541</v>
      </c>
      <c r="D12" s="1241">
        <v>15.562143755842669</v>
      </c>
      <c r="E12" s="1241">
        <v>1.9101702785484054</v>
      </c>
      <c r="F12" s="1241">
        <v>18.670833178640788</v>
      </c>
      <c r="G12" s="1241">
        <v>1.9694848920864025</v>
      </c>
      <c r="H12" s="1241">
        <v>0.93986587593965842</v>
      </c>
      <c r="I12" s="1241">
        <v>0.36127638477406454</v>
      </c>
      <c r="J12" s="1241">
        <v>78.058539656391787</v>
      </c>
      <c r="K12" s="1242">
        <v>8218748.6509999996</v>
      </c>
      <c r="L12" s="1238"/>
      <c r="M12" s="1239"/>
      <c r="N12" s="1239"/>
    </row>
    <row r="13" spans="1:23" ht="20.100000000000001" customHeight="1">
      <c r="A13" s="1240" t="s">
        <v>33</v>
      </c>
      <c r="B13" s="1241">
        <v>1.4389498167845083</v>
      </c>
      <c r="C13" s="1241">
        <v>0.9276237369805177</v>
      </c>
      <c r="D13" s="1241">
        <v>32.735081452327471</v>
      </c>
      <c r="E13" s="1241">
        <v>0.95051045797898204</v>
      </c>
      <c r="F13" s="1241">
        <v>36.052165464071471</v>
      </c>
      <c r="G13" s="1241">
        <v>9.4444968354680733E-2</v>
      </c>
      <c r="H13" s="1241">
        <v>3.2915514696598298</v>
      </c>
      <c r="I13" s="1241">
        <v>39.765662490744148</v>
      </c>
      <c r="J13" s="1241">
        <v>20.796175586344614</v>
      </c>
      <c r="K13" s="1242">
        <v>14405584.794</v>
      </c>
      <c r="L13" s="1238"/>
      <c r="M13" s="1239"/>
      <c r="N13" s="1239"/>
    </row>
    <row r="14" spans="1:23" ht="20.100000000000001" customHeight="1">
      <c r="A14" s="1240" t="s">
        <v>114</v>
      </c>
      <c r="B14" s="1241">
        <v>0.51559668697133998</v>
      </c>
      <c r="C14" s="1241">
        <v>0</v>
      </c>
      <c r="D14" s="1241">
        <v>35.424745000868434</v>
      </c>
      <c r="E14" s="1241">
        <v>4.051297486010994</v>
      </c>
      <c r="F14" s="1241">
        <v>39.991639175892189</v>
      </c>
      <c r="G14" s="1241">
        <v>1.295237860276923</v>
      </c>
      <c r="H14" s="1241">
        <v>5.1641901337599645</v>
      </c>
      <c r="I14" s="1241">
        <v>15.647388425620958</v>
      </c>
      <c r="J14" s="1241">
        <v>37.90154439832569</v>
      </c>
      <c r="K14" s="1242">
        <v>48985439.081</v>
      </c>
      <c r="L14" s="1238"/>
      <c r="M14" s="1239"/>
      <c r="N14" s="1239"/>
    </row>
    <row r="15" spans="1:23" ht="20.100000000000001" customHeight="1">
      <c r="A15" s="1240" t="s">
        <v>35</v>
      </c>
      <c r="B15" s="1241">
        <v>0</v>
      </c>
      <c r="C15" s="1241">
        <v>0</v>
      </c>
      <c r="D15" s="1241">
        <v>0</v>
      </c>
      <c r="E15" s="1241">
        <v>0</v>
      </c>
      <c r="F15" s="1241">
        <v>0</v>
      </c>
      <c r="G15" s="1241">
        <v>39.335788772417281</v>
      </c>
      <c r="H15" s="1241">
        <v>0</v>
      </c>
      <c r="I15" s="1241">
        <v>7.465741084119669</v>
      </c>
      <c r="J15" s="1241">
        <v>53.198470085244494</v>
      </c>
      <c r="K15" s="1242">
        <v>1717665.635</v>
      </c>
      <c r="L15" s="1238"/>
      <c r="M15" s="1239"/>
      <c r="N15" s="1239"/>
    </row>
    <row r="16" spans="1:23" ht="20.100000000000001" customHeight="1">
      <c r="A16" s="1240" t="s">
        <v>36</v>
      </c>
      <c r="B16" s="1241">
        <v>0.34564313815861791</v>
      </c>
      <c r="C16" s="1241">
        <v>7.6044519543558273E-5</v>
      </c>
      <c r="D16" s="1241">
        <v>24.863751596169351</v>
      </c>
      <c r="E16" s="1241">
        <v>1.4352797057852025</v>
      </c>
      <c r="F16" s="1241">
        <v>26.644750488829434</v>
      </c>
      <c r="G16" s="1241">
        <v>4.3250414182115033</v>
      </c>
      <c r="H16" s="1241">
        <v>2.3825841763456439</v>
      </c>
      <c r="I16" s="1241">
        <v>20.141393078607035</v>
      </c>
      <c r="J16" s="1241">
        <v>46.506230833809667</v>
      </c>
      <c r="K16" s="1242">
        <v>47656294.256999999</v>
      </c>
      <c r="L16" s="1238"/>
      <c r="M16" s="1239"/>
      <c r="N16" s="1239"/>
    </row>
    <row r="17" spans="1:14" ht="20.100000000000001" customHeight="1">
      <c r="A17" s="1240" t="s">
        <v>37</v>
      </c>
      <c r="B17" s="1241">
        <v>0</v>
      </c>
      <c r="C17" s="1241">
        <v>0</v>
      </c>
      <c r="D17" s="1241">
        <v>3.4307951904743645</v>
      </c>
      <c r="E17" s="1241">
        <v>1.5301238087818327</v>
      </c>
      <c r="F17" s="1241">
        <v>4.9609190074866483</v>
      </c>
      <c r="G17" s="1241">
        <v>0</v>
      </c>
      <c r="H17" s="1241">
        <v>0</v>
      </c>
      <c r="I17" s="1241">
        <v>95.039080992513348</v>
      </c>
      <c r="J17" s="1241">
        <v>0</v>
      </c>
      <c r="K17" s="1242">
        <v>12150003.479</v>
      </c>
      <c r="L17" s="1238"/>
      <c r="M17" s="1239"/>
      <c r="N17" s="1239"/>
    </row>
    <row r="18" spans="1:14" ht="20.100000000000001" customHeight="1">
      <c r="A18" s="1240" t="s">
        <v>38</v>
      </c>
      <c r="B18" s="1241">
        <v>0.15661555121693108</v>
      </c>
      <c r="C18" s="1241">
        <v>0</v>
      </c>
      <c r="D18" s="1241">
        <v>16.17403279507673</v>
      </c>
      <c r="E18" s="1241">
        <v>0.24204073425689293</v>
      </c>
      <c r="F18" s="1241">
        <v>16.572689106169832</v>
      </c>
      <c r="G18" s="1241">
        <v>9.8385771779334705E-2</v>
      </c>
      <c r="H18" s="1241">
        <v>0.40839322584459931</v>
      </c>
      <c r="I18" s="1241">
        <v>11.347100019221454</v>
      </c>
      <c r="J18" s="1241">
        <v>71.57343180012694</v>
      </c>
      <c r="K18" s="1242">
        <v>3903310.3369999998</v>
      </c>
      <c r="L18" s="1238"/>
      <c r="M18" s="1239"/>
      <c r="N18" s="1239"/>
    </row>
    <row r="19" spans="1:14" ht="20.100000000000001" customHeight="1">
      <c r="A19" s="1240" t="s">
        <v>96</v>
      </c>
      <c r="B19" s="1241">
        <v>1.434161120248297E-3</v>
      </c>
      <c r="C19" s="1241">
        <v>0</v>
      </c>
      <c r="D19" s="1241">
        <v>-6.8478388936351383E-4</v>
      </c>
      <c r="E19" s="1241">
        <v>0</v>
      </c>
      <c r="F19" s="1241">
        <v>7.4937723088478337E-4</v>
      </c>
      <c r="G19" s="1241">
        <v>0</v>
      </c>
      <c r="H19" s="1241">
        <v>0</v>
      </c>
      <c r="I19" s="1241">
        <v>0</v>
      </c>
      <c r="J19" s="1241">
        <v>99.999250593247467</v>
      </c>
      <c r="K19" s="1242">
        <v>3387346.0460000001</v>
      </c>
      <c r="L19" s="1238"/>
      <c r="M19" s="1239"/>
      <c r="N19" s="1239"/>
    </row>
    <row r="20" spans="1:14" ht="20.100000000000001" customHeight="1">
      <c r="A20" s="1240" t="s">
        <v>116</v>
      </c>
      <c r="B20" s="1241">
        <v>2.2654262680578641</v>
      </c>
      <c r="C20" s="1241">
        <v>0</v>
      </c>
      <c r="D20" s="1241">
        <v>29.573318429683614</v>
      </c>
      <c r="E20" s="1241">
        <v>0.47185247354416071</v>
      </c>
      <c r="F20" s="1241">
        <v>32.310597188647968</v>
      </c>
      <c r="G20" s="1241">
        <v>5.8760631228331048</v>
      </c>
      <c r="H20" s="1241">
        <v>8.2803305505756395</v>
      </c>
      <c r="I20" s="1241">
        <v>12.682532518807962</v>
      </c>
      <c r="J20" s="1241">
        <v>40.850476584410679</v>
      </c>
      <c r="K20" s="1242">
        <v>5759596.807</v>
      </c>
    </row>
    <row r="21" spans="1:14" ht="20.100000000000001" customHeight="1">
      <c r="A21" s="1240" t="s">
        <v>41</v>
      </c>
      <c r="B21" s="1241">
        <v>3.0924031520151675E-3</v>
      </c>
      <c r="C21" s="1241">
        <v>0</v>
      </c>
      <c r="D21" s="1241">
        <v>0</v>
      </c>
      <c r="E21" s="1241">
        <v>0</v>
      </c>
      <c r="F21" s="1241">
        <v>3.0924031520151675E-3</v>
      </c>
      <c r="G21" s="1241">
        <v>0</v>
      </c>
      <c r="H21" s="1241">
        <v>0</v>
      </c>
      <c r="I21" s="1241">
        <v>0</v>
      </c>
      <c r="J21" s="1241">
        <v>99.996907520781591</v>
      </c>
      <c r="K21" s="1242">
        <v>1314641.0090000001</v>
      </c>
    </row>
    <row r="22" spans="1:14" ht="20.100000000000001" customHeight="1">
      <c r="A22" s="1240" t="s">
        <v>1078</v>
      </c>
      <c r="B22" s="1241">
        <v>0.52407742102736188</v>
      </c>
      <c r="C22" s="1241">
        <v>0</v>
      </c>
      <c r="D22" s="1241">
        <v>9.5249505875502152</v>
      </c>
      <c r="E22" s="1241">
        <v>1.4361433218989421</v>
      </c>
      <c r="F22" s="1241">
        <v>11.48517133047652</v>
      </c>
      <c r="G22" s="1241">
        <v>1.7264910023452307</v>
      </c>
      <c r="H22" s="1241">
        <v>0</v>
      </c>
      <c r="I22" s="1241">
        <v>0</v>
      </c>
      <c r="J22" s="1241">
        <v>86.788337523563925</v>
      </c>
      <c r="K22" s="1242">
        <v>696309.33400000003</v>
      </c>
    </row>
    <row r="23" spans="1:14" ht="20.100000000000001" customHeight="1">
      <c r="A23" s="1240" t="s">
        <v>43</v>
      </c>
      <c r="B23" s="1241">
        <v>3.374979220674811</v>
      </c>
      <c r="C23" s="1241">
        <v>1.4032413604183491</v>
      </c>
      <c r="D23" s="1241">
        <v>9.1438954209288816</v>
      </c>
      <c r="E23" s="1241">
        <v>1.1193049210795141</v>
      </c>
      <c r="F23" s="1241">
        <v>15.041421016850979</v>
      </c>
      <c r="G23" s="1241">
        <v>0.18361696324330945</v>
      </c>
      <c r="H23" s="1241">
        <v>5.2175913134424823</v>
      </c>
      <c r="I23" s="1241">
        <v>21.273777645010263</v>
      </c>
      <c r="J23" s="1241">
        <v>58.283592873954127</v>
      </c>
      <c r="K23" s="1242">
        <v>1066673.2339999999</v>
      </c>
    </row>
    <row r="24" spans="1:14" ht="20.100000000000001" customHeight="1">
      <c r="A24" s="1240" t="s">
        <v>44</v>
      </c>
      <c r="B24" s="1241">
        <v>1.5858494964730352</v>
      </c>
      <c r="C24" s="1241">
        <v>0</v>
      </c>
      <c r="D24" s="1241">
        <v>0</v>
      </c>
      <c r="E24" s="1241">
        <v>0</v>
      </c>
      <c r="F24" s="1241">
        <v>1.5858494964730352</v>
      </c>
      <c r="G24" s="1241">
        <v>0</v>
      </c>
      <c r="H24" s="1241">
        <v>0</v>
      </c>
      <c r="I24" s="1241">
        <v>9.0798013159692008</v>
      </c>
      <c r="J24" s="1241">
        <v>89.334349187557777</v>
      </c>
      <c r="K24" s="1242">
        <v>220269.13699999999</v>
      </c>
    </row>
    <row r="25" spans="1:14" ht="20.100000000000001" customHeight="1">
      <c r="A25" s="1240" t="s">
        <v>45</v>
      </c>
      <c r="B25" s="1241">
        <v>4.5477550806701295E-2</v>
      </c>
      <c r="C25" s="1241">
        <v>0</v>
      </c>
      <c r="D25" s="1241">
        <v>10.361435136357438</v>
      </c>
      <c r="E25" s="1241">
        <v>3.128940715215859</v>
      </c>
      <c r="F25" s="1241">
        <v>13.535853471822398</v>
      </c>
      <c r="G25" s="1241">
        <v>0</v>
      </c>
      <c r="H25" s="1241">
        <v>0</v>
      </c>
      <c r="I25" s="1241">
        <v>24.204846156161949</v>
      </c>
      <c r="J25" s="1241">
        <v>62.259300372015659</v>
      </c>
      <c r="K25" s="1242">
        <v>1440042.3689999999</v>
      </c>
    </row>
    <row r="26" spans="1:14" ht="24.75" customHeight="1" thickBot="1">
      <c r="A26" s="1243" t="s">
        <v>46</v>
      </c>
      <c r="B26" s="1244">
        <v>0.51195020937800428</v>
      </c>
      <c r="C26" s="1244">
        <v>0.24974218611628893</v>
      </c>
      <c r="D26" s="1244">
        <v>30.009271503933181</v>
      </c>
      <c r="E26" s="1244">
        <v>1.8419461997104571</v>
      </c>
      <c r="F26" s="1244">
        <v>32.612910099708969</v>
      </c>
      <c r="G26" s="1244">
        <v>3.287409932993643</v>
      </c>
      <c r="H26" s="1244">
        <v>3.8595191073991848</v>
      </c>
      <c r="I26" s="1244">
        <v>18.453749742500815</v>
      </c>
      <c r="J26" s="1244">
        <v>41.786411117111868</v>
      </c>
      <c r="K26" s="1245">
        <v>350241106.88</v>
      </c>
      <c r="L26" s="1246"/>
    </row>
    <row r="27" spans="1:14" ht="7.5" customHeight="1">
      <c r="A27" s="162"/>
      <c r="B27" s="162"/>
      <c r="C27" s="162"/>
      <c r="D27" s="162"/>
      <c r="E27" s="162"/>
      <c r="F27" s="162"/>
      <c r="G27" s="162"/>
      <c r="H27" s="162"/>
      <c r="I27" s="162"/>
      <c r="J27" s="162"/>
      <c r="K27" s="162"/>
    </row>
    <row r="28" spans="1:14" ht="13.5">
      <c r="A28" s="238" t="s">
        <v>1157</v>
      </c>
      <c r="B28" s="162"/>
      <c r="C28" s="162"/>
      <c r="D28" s="162"/>
      <c r="E28" s="162"/>
      <c r="F28" s="162"/>
      <c r="G28" s="162"/>
      <c r="H28" s="162"/>
      <c r="I28" s="162"/>
      <c r="J28" s="162"/>
      <c r="K28" s="162"/>
    </row>
    <row r="29" spans="1:14" ht="13.5">
      <c r="A29" s="33"/>
      <c r="B29" s="18"/>
      <c r="C29" s="18"/>
      <c r="D29" s="18"/>
      <c r="E29" s="18"/>
      <c r="F29" s="18"/>
      <c r="G29" s="18"/>
      <c r="H29" s="18"/>
      <c r="I29" s="18"/>
      <c r="J29" s="162"/>
      <c r="K29" s="162"/>
    </row>
    <row r="30" spans="1:14" ht="13.5">
      <c r="A30" s="550"/>
      <c r="B30" s="884"/>
      <c r="C30" s="884"/>
      <c r="D30" s="875"/>
      <c r="E30" s="884"/>
      <c r="F30" s="884"/>
      <c r="G30" s="884"/>
      <c r="H30" s="875"/>
      <c r="I30" s="884"/>
    </row>
  </sheetData>
  <mergeCells count="10">
    <mergeCell ref="A2:K2"/>
    <mergeCell ref="A3:K3"/>
    <mergeCell ref="A4:K4"/>
    <mergeCell ref="A6:A7"/>
    <mergeCell ref="B6:F6"/>
    <mergeCell ref="G6:G7"/>
    <mergeCell ref="H6:H7"/>
    <mergeCell ref="I6:I7"/>
    <mergeCell ref="J6:J7"/>
    <mergeCell ref="K6:K7"/>
  </mergeCells>
  <hyperlinks>
    <hyperlink ref="A1" location="Índice!A1" display="Volver al Índice" xr:uid="{0F3AA792-A6F3-4D42-93EC-9D13EA807387}"/>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BE39F-01A3-4EA6-B2F9-644946E92801}">
  <dimension ref="A1:T76"/>
  <sheetViews>
    <sheetView showGridLines="0" zoomScaleNormal="100" workbookViewId="0"/>
  </sheetViews>
  <sheetFormatPr baseColWidth="10" defaultRowHeight="12.75"/>
  <cols>
    <col min="1" max="1" width="39.7109375" style="7" customWidth="1"/>
    <col min="2" max="6" width="8.5703125" style="7" customWidth="1"/>
    <col min="7" max="7" width="9.85546875" style="7" customWidth="1"/>
    <col min="8" max="10" width="8.5703125" style="7" customWidth="1"/>
    <col min="11" max="11" width="9.5703125" style="7" customWidth="1"/>
    <col min="12" max="18" width="7.5703125" style="7" customWidth="1"/>
    <col min="19" max="19" width="10.5703125" style="7" customWidth="1"/>
    <col min="20" max="256" width="11.42578125" style="7"/>
    <col min="257" max="257" width="39.7109375" style="7" customWidth="1"/>
    <col min="258" max="262" width="8.5703125" style="7" customWidth="1"/>
    <col min="263" max="263" width="9.85546875" style="7" customWidth="1"/>
    <col min="264" max="266" width="8.5703125" style="7" customWidth="1"/>
    <col min="267" max="267" width="9.5703125" style="7" customWidth="1"/>
    <col min="268" max="274" width="7.5703125" style="7" customWidth="1"/>
    <col min="275" max="275" width="10.5703125" style="7" customWidth="1"/>
    <col min="276" max="512" width="11.42578125" style="7"/>
    <col min="513" max="513" width="39.7109375" style="7" customWidth="1"/>
    <col min="514" max="518" width="8.5703125" style="7" customWidth="1"/>
    <col min="519" max="519" width="9.85546875" style="7" customWidth="1"/>
    <col min="520" max="522" width="8.5703125" style="7" customWidth="1"/>
    <col min="523" max="523" width="9.5703125" style="7" customWidth="1"/>
    <col min="524" max="530" width="7.5703125" style="7" customWidth="1"/>
    <col min="531" max="531" width="10.5703125" style="7" customWidth="1"/>
    <col min="532" max="768" width="11.42578125" style="7"/>
    <col min="769" max="769" width="39.7109375" style="7" customWidth="1"/>
    <col min="770" max="774" width="8.5703125" style="7" customWidth="1"/>
    <col min="775" max="775" width="9.85546875" style="7" customWidth="1"/>
    <col min="776" max="778" width="8.5703125" style="7" customWidth="1"/>
    <col min="779" max="779" width="9.5703125" style="7" customWidth="1"/>
    <col min="780" max="786" width="7.5703125" style="7" customWidth="1"/>
    <col min="787" max="787" width="10.5703125" style="7" customWidth="1"/>
    <col min="788" max="1024" width="11.42578125" style="7"/>
    <col min="1025" max="1025" width="39.7109375" style="7" customWidth="1"/>
    <col min="1026" max="1030" width="8.5703125" style="7" customWidth="1"/>
    <col min="1031" max="1031" width="9.85546875" style="7" customWidth="1"/>
    <col min="1032" max="1034" width="8.5703125" style="7" customWidth="1"/>
    <col min="1035" max="1035" width="9.5703125" style="7" customWidth="1"/>
    <col min="1036" max="1042" width="7.5703125" style="7" customWidth="1"/>
    <col min="1043" max="1043" width="10.5703125" style="7" customWidth="1"/>
    <col min="1044" max="1280" width="11.42578125" style="7"/>
    <col min="1281" max="1281" width="39.7109375" style="7" customWidth="1"/>
    <col min="1282" max="1286" width="8.5703125" style="7" customWidth="1"/>
    <col min="1287" max="1287" width="9.85546875" style="7" customWidth="1"/>
    <col min="1288" max="1290" width="8.5703125" style="7" customWidth="1"/>
    <col min="1291" max="1291" width="9.5703125" style="7" customWidth="1"/>
    <col min="1292" max="1298" width="7.5703125" style="7" customWidth="1"/>
    <col min="1299" max="1299" width="10.5703125" style="7" customWidth="1"/>
    <col min="1300" max="1536" width="11.42578125" style="7"/>
    <col min="1537" max="1537" width="39.7109375" style="7" customWidth="1"/>
    <col min="1538" max="1542" width="8.5703125" style="7" customWidth="1"/>
    <col min="1543" max="1543" width="9.85546875" style="7" customWidth="1"/>
    <col min="1544" max="1546" width="8.5703125" style="7" customWidth="1"/>
    <col min="1547" max="1547" width="9.5703125" style="7" customWidth="1"/>
    <col min="1548" max="1554" width="7.5703125" style="7" customWidth="1"/>
    <col min="1555" max="1555" width="10.5703125" style="7" customWidth="1"/>
    <col min="1556" max="1792" width="11.42578125" style="7"/>
    <col min="1793" max="1793" width="39.7109375" style="7" customWidth="1"/>
    <col min="1794" max="1798" width="8.5703125" style="7" customWidth="1"/>
    <col min="1799" max="1799" width="9.85546875" style="7" customWidth="1"/>
    <col min="1800" max="1802" width="8.5703125" style="7" customWidth="1"/>
    <col min="1803" max="1803" width="9.5703125" style="7" customWidth="1"/>
    <col min="1804" max="1810" width="7.5703125" style="7" customWidth="1"/>
    <col min="1811" max="1811" width="10.5703125" style="7" customWidth="1"/>
    <col min="1812" max="2048" width="11.42578125" style="7"/>
    <col min="2049" max="2049" width="39.7109375" style="7" customWidth="1"/>
    <col min="2050" max="2054" width="8.5703125" style="7" customWidth="1"/>
    <col min="2055" max="2055" width="9.85546875" style="7" customWidth="1"/>
    <col min="2056" max="2058" width="8.5703125" style="7" customWidth="1"/>
    <col min="2059" max="2059" width="9.5703125" style="7" customWidth="1"/>
    <col min="2060" max="2066" width="7.5703125" style="7" customWidth="1"/>
    <col min="2067" max="2067" width="10.5703125" style="7" customWidth="1"/>
    <col min="2068" max="2304" width="11.42578125" style="7"/>
    <col min="2305" max="2305" width="39.7109375" style="7" customWidth="1"/>
    <col min="2306" max="2310" width="8.5703125" style="7" customWidth="1"/>
    <col min="2311" max="2311" width="9.85546875" style="7" customWidth="1"/>
    <col min="2312" max="2314" width="8.5703125" style="7" customWidth="1"/>
    <col min="2315" max="2315" width="9.5703125" style="7" customWidth="1"/>
    <col min="2316" max="2322" width="7.5703125" style="7" customWidth="1"/>
    <col min="2323" max="2323" width="10.5703125" style="7" customWidth="1"/>
    <col min="2324" max="2560" width="11.42578125" style="7"/>
    <col min="2561" max="2561" width="39.7109375" style="7" customWidth="1"/>
    <col min="2562" max="2566" width="8.5703125" style="7" customWidth="1"/>
    <col min="2567" max="2567" width="9.85546875" style="7" customWidth="1"/>
    <col min="2568" max="2570" width="8.5703125" style="7" customWidth="1"/>
    <col min="2571" max="2571" width="9.5703125" style="7" customWidth="1"/>
    <col min="2572" max="2578" width="7.5703125" style="7" customWidth="1"/>
    <col min="2579" max="2579" width="10.5703125" style="7" customWidth="1"/>
    <col min="2580" max="2816" width="11.42578125" style="7"/>
    <col min="2817" max="2817" width="39.7109375" style="7" customWidth="1"/>
    <col min="2818" max="2822" width="8.5703125" style="7" customWidth="1"/>
    <col min="2823" max="2823" width="9.85546875" style="7" customWidth="1"/>
    <col min="2824" max="2826" width="8.5703125" style="7" customWidth="1"/>
    <col min="2827" max="2827" width="9.5703125" style="7" customWidth="1"/>
    <col min="2828" max="2834" width="7.5703125" style="7" customWidth="1"/>
    <col min="2835" max="2835" width="10.5703125" style="7" customWidth="1"/>
    <col min="2836" max="3072" width="11.42578125" style="7"/>
    <col min="3073" max="3073" width="39.7109375" style="7" customWidth="1"/>
    <col min="3074" max="3078" width="8.5703125" style="7" customWidth="1"/>
    <col min="3079" max="3079" width="9.85546875" style="7" customWidth="1"/>
    <col min="3080" max="3082" width="8.5703125" style="7" customWidth="1"/>
    <col min="3083" max="3083" width="9.5703125" style="7" customWidth="1"/>
    <col min="3084" max="3090" width="7.5703125" style="7" customWidth="1"/>
    <col min="3091" max="3091" width="10.5703125" style="7" customWidth="1"/>
    <col min="3092" max="3328" width="11.42578125" style="7"/>
    <col min="3329" max="3329" width="39.7109375" style="7" customWidth="1"/>
    <col min="3330" max="3334" width="8.5703125" style="7" customWidth="1"/>
    <col min="3335" max="3335" width="9.85546875" style="7" customWidth="1"/>
    <col min="3336" max="3338" width="8.5703125" style="7" customWidth="1"/>
    <col min="3339" max="3339" width="9.5703125" style="7" customWidth="1"/>
    <col min="3340" max="3346" width="7.5703125" style="7" customWidth="1"/>
    <col min="3347" max="3347" width="10.5703125" style="7" customWidth="1"/>
    <col min="3348" max="3584" width="11.42578125" style="7"/>
    <col min="3585" max="3585" width="39.7109375" style="7" customWidth="1"/>
    <col min="3586" max="3590" width="8.5703125" style="7" customWidth="1"/>
    <col min="3591" max="3591" width="9.85546875" style="7" customWidth="1"/>
    <col min="3592" max="3594" width="8.5703125" style="7" customWidth="1"/>
    <col min="3595" max="3595" width="9.5703125" style="7" customWidth="1"/>
    <col min="3596" max="3602" width="7.5703125" style="7" customWidth="1"/>
    <col min="3603" max="3603" width="10.5703125" style="7" customWidth="1"/>
    <col min="3604" max="3840" width="11.42578125" style="7"/>
    <col min="3841" max="3841" width="39.7109375" style="7" customWidth="1"/>
    <col min="3842" max="3846" width="8.5703125" style="7" customWidth="1"/>
    <col min="3847" max="3847" width="9.85546875" style="7" customWidth="1"/>
    <col min="3848" max="3850" width="8.5703125" style="7" customWidth="1"/>
    <col min="3851" max="3851" width="9.5703125" style="7" customWidth="1"/>
    <col min="3852" max="3858" width="7.5703125" style="7" customWidth="1"/>
    <col min="3859" max="3859" width="10.5703125" style="7" customWidth="1"/>
    <col min="3860" max="4096" width="11.42578125" style="7"/>
    <col min="4097" max="4097" width="39.7109375" style="7" customWidth="1"/>
    <col min="4098" max="4102" width="8.5703125" style="7" customWidth="1"/>
    <col min="4103" max="4103" width="9.85546875" style="7" customWidth="1"/>
    <col min="4104" max="4106" width="8.5703125" style="7" customWidth="1"/>
    <col min="4107" max="4107" width="9.5703125" style="7" customWidth="1"/>
    <col min="4108" max="4114" width="7.5703125" style="7" customWidth="1"/>
    <col min="4115" max="4115" width="10.5703125" style="7" customWidth="1"/>
    <col min="4116" max="4352" width="11.42578125" style="7"/>
    <col min="4353" max="4353" width="39.7109375" style="7" customWidth="1"/>
    <col min="4354" max="4358" width="8.5703125" style="7" customWidth="1"/>
    <col min="4359" max="4359" width="9.85546875" style="7" customWidth="1"/>
    <col min="4360" max="4362" width="8.5703125" style="7" customWidth="1"/>
    <col min="4363" max="4363" width="9.5703125" style="7" customWidth="1"/>
    <col min="4364" max="4370" width="7.5703125" style="7" customWidth="1"/>
    <col min="4371" max="4371" width="10.5703125" style="7" customWidth="1"/>
    <col min="4372" max="4608" width="11.42578125" style="7"/>
    <col min="4609" max="4609" width="39.7109375" style="7" customWidth="1"/>
    <col min="4610" max="4614" width="8.5703125" style="7" customWidth="1"/>
    <col min="4615" max="4615" width="9.85546875" style="7" customWidth="1"/>
    <col min="4616" max="4618" width="8.5703125" style="7" customWidth="1"/>
    <col min="4619" max="4619" width="9.5703125" style="7" customWidth="1"/>
    <col min="4620" max="4626" width="7.5703125" style="7" customWidth="1"/>
    <col min="4627" max="4627" width="10.5703125" style="7" customWidth="1"/>
    <col min="4628" max="4864" width="11.42578125" style="7"/>
    <col min="4865" max="4865" width="39.7109375" style="7" customWidth="1"/>
    <col min="4866" max="4870" width="8.5703125" style="7" customWidth="1"/>
    <col min="4871" max="4871" width="9.85546875" style="7" customWidth="1"/>
    <col min="4872" max="4874" width="8.5703125" style="7" customWidth="1"/>
    <col min="4875" max="4875" width="9.5703125" style="7" customWidth="1"/>
    <col min="4876" max="4882" width="7.5703125" style="7" customWidth="1"/>
    <col min="4883" max="4883" width="10.5703125" style="7" customWidth="1"/>
    <col min="4884" max="5120" width="11.42578125" style="7"/>
    <col min="5121" max="5121" width="39.7109375" style="7" customWidth="1"/>
    <col min="5122" max="5126" width="8.5703125" style="7" customWidth="1"/>
    <col min="5127" max="5127" width="9.85546875" style="7" customWidth="1"/>
    <col min="5128" max="5130" width="8.5703125" style="7" customWidth="1"/>
    <col min="5131" max="5131" width="9.5703125" style="7" customWidth="1"/>
    <col min="5132" max="5138" width="7.5703125" style="7" customWidth="1"/>
    <col min="5139" max="5139" width="10.5703125" style="7" customWidth="1"/>
    <col min="5140" max="5376" width="11.42578125" style="7"/>
    <col min="5377" max="5377" width="39.7109375" style="7" customWidth="1"/>
    <col min="5378" max="5382" width="8.5703125" style="7" customWidth="1"/>
    <col min="5383" max="5383" width="9.85546875" style="7" customWidth="1"/>
    <col min="5384" max="5386" width="8.5703125" style="7" customWidth="1"/>
    <col min="5387" max="5387" width="9.5703125" style="7" customWidth="1"/>
    <col min="5388" max="5394" width="7.5703125" style="7" customWidth="1"/>
    <col min="5395" max="5395" width="10.5703125" style="7" customWidth="1"/>
    <col min="5396" max="5632" width="11.42578125" style="7"/>
    <col min="5633" max="5633" width="39.7109375" style="7" customWidth="1"/>
    <col min="5634" max="5638" width="8.5703125" style="7" customWidth="1"/>
    <col min="5639" max="5639" width="9.85546875" style="7" customWidth="1"/>
    <col min="5640" max="5642" width="8.5703125" style="7" customWidth="1"/>
    <col min="5643" max="5643" width="9.5703125" style="7" customWidth="1"/>
    <col min="5644" max="5650" width="7.5703125" style="7" customWidth="1"/>
    <col min="5651" max="5651" width="10.5703125" style="7" customWidth="1"/>
    <col min="5652" max="5888" width="11.42578125" style="7"/>
    <col min="5889" max="5889" width="39.7109375" style="7" customWidth="1"/>
    <col min="5890" max="5894" width="8.5703125" style="7" customWidth="1"/>
    <col min="5895" max="5895" width="9.85546875" style="7" customWidth="1"/>
    <col min="5896" max="5898" width="8.5703125" style="7" customWidth="1"/>
    <col min="5899" max="5899" width="9.5703125" style="7" customWidth="1"/>
    <col min="5900" max="5906" width="7.5703125" style="7" customWidth="1"/>
    <col min="5907" max="5907" width="10.5703125" style="7" customWidth="1"/>
    <col min="5908" max="6144" width="11.42578125" style="7"/>
    <col min="6145" max="6145" width="39.7109375" style="7" customWidth="1"/>
    <col min="6146" max="6150" width="8.5703125" style="7" customWidth="1"/>
    <col min="6151" max="6151" width="9.85546875" style="7" customWidth="1"/>
    <col min="6152" max="6154" width="8.5703125" style="7" customWidth="1"/>
    <col min="6155" max="6155" width="9.5703125" style="7" customWidth="1"/>
    <col min="6156" max="6162" width="7.5703125" style="7" customWidth="1"/>
    <col min="6163" max="6163" width="10.5703125" style="7" customWidth="1"/>
    <col min="6164" max="6400" width="11.42578125" style="7"/>
    <col min="6401" max="6401" width="39.7109375" style="7" customWidth="1"/>
    <col min="6402" max="6406" width="8.5703125" style="7" customWidth="1"/>
    <col min="6407" max="6407" width="9.85546875" style="7" customWidth="1"/>
    <col min="6408" max="6410" width="8.5703125" style="7" customWidth="1"/>
    <col min="6411" max="6411" width="9.5703125" style="7" customWidth="1"/>
    <col min="6412" max="6418" width="7.5703125" style="7" customWidth="1"/>
    <col min="6419" max="6419" width="10.5703125" style="7" customWidth="1"/>
    <col min="6420" max="6656" width="11.42578125" style="7"/>
    <col min="6657" max="6657" width="39.7109375" style="7" customWidth="1"/>
    <col min="6658" max="6662" width="8.5703125" style="7" customWidth="1"/>
    <col min="6663" max="6663" width="9.85546875" style="7" customWidth="1"/>
    <col min="6664" max="6666" width="8.5703125" style="7" customWidth="1"/>
    <col min="6667" max="6667" width="9.5703125" style="7" customWidth="1"/>
    <col min="6668" max="6674" width="7.5703125" style="7" customWidth="1"/>
    <col min="6675" max="6675" width="10.5703125" style="7" customWidth="1"/>
    <col min="6676" max="6912" width="11.42578125" style="7"/>
    <col min="6913" max="6913" width="39.7109375" style="7" customWidth="1"/>
    <col min="6914" max="6918" width="8.5703125" style="7" customWidth="1"/>
    <col min="6919" max="6919" width="9.85546875" style="7" customWidth="1"/>
    <col min="6920" max="6922" width="8.5703125" style="7" customWidth="1"/>
    <col min="6923" max="6923" width="9.5703125" style="7" customWidth="1"/>
    <col min="6924" max="6930" width="7.5703125" style="7" customWidth="1"/>
    <col min="6931" max="6931" width="10.5703125" style="7" customWidth="1"/>
    <col min="6932" max="7168" width="11.42578125" style="7"/>
    <col min="7169" max="7169" width="39.7109375" style="7" customWidth="1"/>
    <col min="7170" max="7174" width="8.5703125" style="7" customWidth="1"/>
    <col min="7175" max="7175" width="9.85546875" style="7" customWidth="1"/>
    <col min="7176" max="7178" width="8.5703125" style="7" customWidth="1"/>
    <col min="7179" max="7179" width="9.5703125" style="7" customWidth="1"/>
    <col min="7180" max="7186" width="7.5703125" style="7" customWidth="1"/>
    <col min="7187" max="7187" width="10.5703125" style="7" customWidth="1"/>
    <col min="7188" max="7424" width="11.42578125" style="7"/>
    <col min="7425" max="7425" width="39.7109375" style="7" customWidth="1"/>
    <col min="7426" max="7430" width="8.5703125" style="7" customWidth="1"/>
    <col min="7431" max="7431" width="9.85546875" style="7" customWidth="1"/>
    <col min="7432" max="7434" width="8.5703125" style="7" customWidth="1"/>
    <col min="7435" max="7435" width="9.5703125" style="7" customWidth="1"/>
    <col min="7436" max="7442" width="7.5703125" style="7" customWidth="1"/>
    <col min="7443" max="7443" width="10.5703125" style="7" customWidth="1"/>
    <col min="7444" max="7680" width="11.42578125" style="7"/>
    <col min="7681" max="7681" width="39.7109375" style="7" customWidth="1"/>
    <col min="7682" max="7686" width="8.5703125" style="7" customWidth="1"/>
    <col min="7687" max="7687" width="9.85546875" style="7" customWidth="1"/>
    <col min="7688" max="7690" width="8.5703125" style="7" customWidth="1"/>
    <col min="7691" max="7691" width="9.5703125" style="7" customWidth="1"/>
    <col min="7692" max="7698" width="7.5703125" style="7" customWidth="1"/>
    <col min="7699" max="7699" width="10.5703125" style="7" customWidth="1"/>
    <col min="7700" max="7936" width="11.42578125" style="7"/>
    <col min="7937" max="7937" width="39.7109375" style="7" customWidth="1"/>
    <col min="7938" max="7942" width="8.5703125" style="7" customWidth="1"/>
    <col min="7943" max="7943" width="9.85546875" style="7" customWidth="1"/>
    <col min="7944" max="7946" width="8.5703125" style="7" customWidth="1"/>
    <col min="7947" max="7947" width="9.5703125" style="7" customWidth="1"/>
    <col min="7948" max="7954" width="7.5703125" style="7" customWidth="1"/>
    <col min="7955" max="7955" width="10.5703125" style="7" customWidth="1"/>
    <col min="7956" max="8192" width="11.42578125" style="7"/>
    <col min="8193" max="8193" width="39.7109375" style="7" customWidth="1"/>
    <col min="8194" max="8198" width="8.5703125" style="7" customWidth="1"/>
    <col min="8199" max="8199" width="9.85546875" style="7" customWidth="1"/>
    <col min="8200" max="8202" width="8.5703125" style="7" customWidth="1"/>
    <col min="8203" max="8203" width="9.5703125" style="7" customWidth="1"/>
    <col min="8204" max="8210" width="7.5703125" style="7" customWidth="1"/>
    <col min="8211" max="8211" width="10.5703125" style="7" customWidth="1"/>
    <col min="8212" max="8448" width="11.42578125" style="7"/>
    <col min="8449" max="8449" width="39.7109375" style="7" customWidth="1"/>
    <col min="8450" max="8454" width="8.5703125" style="7" customWidth="1"/>
    <col min="8455" max="8455" width="9.85546875" style="7" customWidth="1"/>
    <col min="8456" max="8458" width="8.5703125" style="7" customWidth="1"/>
    <col min="8459" max="8459" width="9.5703125" style="7" customWidth="1"/>
    <col min="8460" max="8466" width="7.5703125" style="7" customWidth="1"/>
    <col min="8467" max="8467" width="10.5703125" style="7" customWidth="1"/>
    <col min="8468" max="8704" width="11.42578125" style="7"/>
    <col min="8705" max="8705" width="39.7109375" style="7" customWidth="1"/>
    <col min="8706" max="8710" width="8.5703125" style="7" customWidth="1"/>
    <col min="8711" max="8711" width="9.85546875" style="7" customWidth="1"/>
    <col min="8712" max="8714" width="8.5703125" style="7" customWidth="1"/>
    <col min="8715" max="8715" width="9.5703125" style="7" customWidth="1"/>
    <col min="8716" max="8722" width="7.5703125" style="7" customWidth="1"/>
    <col min="8723" max="8723" width="10.5703125" style="7" customWidth="1"/>
    <col min="8724" max="8960" width="11.42578125" style="7"/>
    <col min="8961" max="8961" width="39.7109375" style="7" customWidth="1"/>
    <col min="8962" max="8966" width="8.5703125" style="7" customWidth="1"/>
    <col min="8967" max="8967" width="9.85546875" style="7" customWidth="1"/>
    <col min="8968" max="8970" width="8.5703125" style="7" customWidth="1"/>
    <col min="8971" max="8971" width="9.5703125" style="7" customWidth="1"/>
    <col min="8972" max="8978" width="7.5703125" style="7" customWidth="1"/>
    <col min="8979" max="8979" width="10.5703125" style="7" customWidth="1"/>
    <col min="8980" max="9216" width="11.42578125" style="7"/>
    <col min="9217" max="9217" width="39.7109375" style="7" customWidth="1"/>
    <col min="9218" max="9222" width="8.5703125" style="7" customWidth="1"/>
    <col min="9223" max="9223" width="9.85546875" style="7" customWidth="1"/>
    <col min="9224" max="9226" width="8.5703125" style="7" customWidth="1"/>
    <col min="9227" max="9227" width="9.5703125" style="7" customWidth="1"/>
    <col min="9228" max="9234" width="7.5703125" style="7" customWidth="1"/>
    <col min="9235" max="9235" width="10.5703125" style="7" customWidth="1"/>
    <col min="9236" max="9472" width="11.42578125" style="7"/>
    <col min="9473" max="9473" width="39.7109375" style="7" customWidth="1"/>
    <col min="9474" max="9478" width="8.5703125" style="7" customWidth="1"/>
    <col min="9479" max="9479" width="9.85546875" style="7" customWidth="1"/>
    <col min="9480" max="9482" width="8.5703125" style="7" customWidth="1"/>
    <col min="9483" max="9483" width="9.5703125" style="7" customWidth="1"/>
    <col min="9484" max="9490" width="7.5703125" style="7" customWidth="1"/>
    <col min="9491" max="9491" width="10.5703125" style="7" customWidth="1"/>
    <col min="9492" max="9728" width="11.42578125" style="7"/>
    <col min="9729" max="9729" width="39.7109375" style="7" customWidth="1"/>
    <col min="9730" max="9734" width="8.5703125" style="7" customWidth="1"/>
    <col min="9735" max="9735" width="9.85546875" style="7" customWidth="1"/>
    <col min="9736" max="9738" width="8.5703125" style="7" customWidth="1"/>
    <col min="9739" max="9739" width="9.5703125" style="7" customWidth="1"/>
    <col min="9740" max="9746" width="7.5703125" style="7" customWidth="1"/>
    <col min="9747" max="9747" width="10.5703125" style="7" customWidth="1"/>
    <col min="9748" max="9984" width="11.42578125" style="7"/>
    <col min="9985" max="9985" width="39.7109375" style="7" customWidth="1"/>
    <col min="9986" max="9990" width="8.5703125" style="7" customWidth="1"/>
    <col min="9991" max="9991" width="9.85546875" style="7" customWidth="1"/>
    <col min="9992" max="9994" width="8.5703125" style="7" customWidth="1"/>
    <col min="9995" max="9995" width="9.5703125" style="7" customWidth="1"/>
    <col min="9996" max="10002" width="7.5703125" style="7" customWidth="1"/>
    <col min="10003" max="10003" width="10.5703125" style="7" customWidth="1"/>
    <col min="10004" max="10240" width="11.42578125" style="7"/>
    <col min="10241" max="10241" width="39.7109375" style="7" customWidth="1"/>
    <col min="10242" max="10246" width="8.5703125" style="7" customWidth="1"/>
    <col min="10247" max="10247" width="9.85546875" style="7" customWidth="1"/>
    <col min="10248" max="10250" width="8.5703125" style="7" customWidth="1"/>
    <col min="10251" max="10251" width="9.5703125" style="7" customWidth="1"/>
    <col min="10252" max="10258" width="7.5703125" style="7" customWidth="1"/>
    <col min="10259" max="10259" width="10.5703125" style="7" customWidth="1"/>
    <col min="10260" max="10496" width="11.42578125" style="7"/>
    <col min="10497" max="10497" width="39.7109375" style="7" customWidth="1"/>
    <col min="10498" max="10502" width="8.5703125" style="7" customWidth="1"/>
    <col min="10503" max="10503" width="9.85546875" style="7" customWidth="1"/>
    <col min="10504" max="10506" width="8.5703125" style="7" customWidth="1"/>
    <col min="10507" max="10507" width="9.5703125" style="7" customWidth="1"/>
    <col min="10508" max="10514" width="7.5703125" style="7" customWidth="1"/>
    <col min="10515" max="10515" width="10.5703125" style="7" customWidth="1"/>
    <col min="10516" max="10752" width="11.42578125" style="7"/>
    <col min="10753" max="10753" width="39.7109375" style="7" customWidth="1"/>
    <col min="10754" max="10758" width="8.5703125" style="7" customWidth="1"/>
    <col min="10759" max="10759" width="9.85546875" style="7" customWidth="1"/>
    <col min="10760" max="10762" width="8.5703125" style="7" customWidth="1"/>
    <col min="10763" max="10763" width="9.5703125" style="7" customWidth="1"/>
    <col min="10764" max="10770" width="7.5703125" style="7" customWidth="1"/>
    <col min="10771" max="10771" width="10.5703125" style="7" customWidth="1"/>
    <col min="10772" max="11008" width="11.42578125" style="7"/>
    <col min="11009" max="11009" width="39.7109375" style="7" customWidth="1"/>
    <col min="11010" max="11014" width="8.5703125" style="7" customWidth="1"/>
    <col min="11015" max="11015" width="9.85546875" style="7" customWidth="1"/>
    <col min="11016" max="11018" width="8.5703125" style="7" customWidth="1"/>
    <col min="11019" max="11019" width="9.5703125" style="7" customWidth="1"/>
    <col min="11020" max="11026" width="7.5703125" style="7" customWidth="1"/>
    <col min="11027" max="11027" width="10.5703125" style="7" customWidth="1"/>
    <col min="11028" max="11264" width="11.42578125" style="7"/>
    <col min="11265" max="11265" width="39.7109375" style="7" customWidth="1"/>
    <col min="11266" max="11270" width="8.5703125" style="7" customWidth="1"/>
    <col min="11271" max="11271" width="9.85546875" style="7" customWidth="1"/>
    <col min="11272" max="11274" width="8.5703125" style="7" customWidth="1"/>
    <col min="11275" max="11275" width="9.5703125" style="7" customWidth="1"/>
    <col min="11276" max="11282" width="7.5703125" style="7" customWidth="1"/>
    <col min="11283" max="11283" width="10.5703125" style="7" customWidth="1"/>
    <col min="11284" max="11520" width="11.42578125" style="7"/>
    <col min="11521" max="11521" width="39.7109375" style="7" customWidth="1"/>
    <col min="11522" max="11526" width="8.5703125" style="7" customWidth="1"/>
    <col min="11527" max="11527" width="9.85546875" style="7" customWidth="1"/>
    <col min="11528" max="11530" width="8.5703125" style="7" customWidth="1"/>
    <col min="11531" max="11531" width="9.5703125" style="7" customWidth="1"/>
    <col min="11532" max="11538" width="7.5703125" style="7" customWidth="1"/>
    <col min="11539" max="11539" width="10.5703125" style="7" customWidth="1"/>
    <col min="11540" max="11776" width="11.42578125" style="7"/>
    <col min="11777" max="11777" width="39.7109375" style="7" customWidth="1"/>
    <col min="11778" max="11782" width="8.5703125" style="7" customWidth="1"/>
    <col min="11783" max="11783" width="9.85546875" style="7" customWidth="1"/>
    <col min="11784" max="11786" width="8.5703125" style="7" customWidth="1"/>
    <col min="11787" max="11787" width="9.5703125" style="7" customWidth="1"/>
    <col min="11788" max="11794" width="7.5703125" style="7" customWidth="1"/>
    <col min="11795" max="11795" width="10.5703125" style="7" customWidth="1"/>
    <col min="11796" max="12032" width="11.42578125" style="7"/>
    <col min="12033" max="12033" width="39.7109375" style="7" customWidth="1"/>
    <col min="12034" max="12038" width="8.5703125" style="7" customWidth="1"/>
    <col min="12039" max="12039" width="9.85546875" style="7" customWidth="1"/>
    <col min="12040" max="12042" width="8.5703125" style="7" customWidth="1"/>
    <col min="12043" max="12043" width="9.5703125" style="7" customWidth="1"/>
    <col min="12044" max="12050" width="7.5703125" style="7" customWidth="1"/>
    <col min="12051" max="12051" width="10.5703125" style="7" customWidth="1"/>
    <col min="12052" max="12288" width="11.42578125" style="7"/>
    <col min="12289" max="12289" width="39.7109375" style="7" customWidth="1"/>
    <col min="12290" max="12294" width="8.5703125" style="7" customWidth="1"/>
    <col min="12295" max="12295" width="9.85546875" style="7" customWidth="1"/>
    <col min="12296" max="12298" width="8.5703125" style="7" customWidth="1"/>
    <col min="12299" max="12299" width="9.5703125" style="7" customWidth="1"/>
    <col min="12300" max="12306" width="7.5703125" style="7" customWidth="1"/>
    <col min="12307" max="12307" width="10.5703125" style="7" customWidth="1"/>
    <col min="12308" max="12544" width="11.42578125" style="7"/>
    <col min="12545" max="12545" width="39.7109375" style="7" customWidth="1"/>
    <col min="12546" max="12550" width="8.5703125" style="7" customWidth="1"/>
    <col min="12551" max="12551" width="9.85546875" style="7" customWidth="1"/>
    <col min="12552" max="12554" width="8.5703125" style="7" customWidth="1"/>
    <col min="12555" max="12555" width="9.5703125" style="7" customWidth="1"/>
    <col min="12556" max="12562" width="7.5703125" style="7" customWidth="1"/>
    <col min="12563" max="12563" width="10.5703125" style="7" customWidth="1"/>
    <col min="12564" max="12800" width="11.42578125" style="7"/>
    <col min="12801" max="12801" width="39.7109375" style="7" customWidth="1"/>
    <col min="12802" max="12806" width="8.5703125" style="7" customWidth="1"/>
    <col min="12807" max="12807" width="9.85546875" style="7" customWidth="1"/>
    <col min="12808" max="12810" width="8.5703125" style="7" customWidth="1"/>
    <col min="12811" max="12811" width="9.5703125" style="7" customWidth="1"/>
    <col min="12812" max="12818" width="7.5703125" style="7" customWidth="1"/>
    <col min="12819" max="12819" width="10.5703125" style="7" customWidth="1"/>
    <col min="12820" max="13056" width="11.42578125" style="7"/>
    <col min="13057" max="13057" width="39.7109375" style="7" customWidth="1"/>
    <col min="13058" max="13062" width="8.5703125" style="7" customWidth="1"/>
    <col min="13063" max="13063" width="9.85546875" style="7" customWidth="1"/>
    <col min="13064" max="13066" width="8.5703125" style="7" customWidth="1"/>
    <col min="13067" max="13067" width="9.5703125" style="7" customWidth="1"/>
    <col min="13068" max="13074" width="7.5703125" style="7" customWidth="1"/>
    <col min="13075" max="13075" width="10.5703125" style="7" customWidth="1"/>
    <col min="13076" max="13312" width="11.42578125" style="7"/>
    <col min="13313" max="13313" width="39.7109375" style="7" customWidth="1"/>
    <col min="13314" max="13318" width="8.5703125" style="7" customWidth="1"/>
    <col min="13319" max="13319" width="9.85546875" style="7" customWidth="1"/>
    <col min="13320" max="13322" width="8.5703125" style="7" customWidth="1"/>
    <col min="13323" max="13323" width="9.5703125" style="7" customWidth="1"/>
    <col min="13324" max="13330" width="7.5703125" style="7" customWidth="1"/>
    <col min="13331" max="13331" width="10.5703125" style="7" customWidth="1"/>
    <col min="13332" max="13568" width="11.42578125" style="7"/>
    <col min="13569" max="13569" width="39.7109375" style="7" customWidth="1"/>
    <col min="13570" max="13574" width="8.5703125" style="7" customWidth="1"/>
    <col min="13575" max="13575" width="9.85546875" style="7" customWidth="1"/>
    <col min="13576" max="13578" width="8.5703125" style="7" customWidth="1"/>
    <col min="13579" max="13579" width="9.5703125" style="7" customWidth="1"/>
    <col min="13580" max="13586" width="7.5703125" style="7" customWidth="1"/>
    <col min="13587" max="13587" width="10.5703125" style="7" customWidth="1"/>
    <col min="13588" max="13824" width="11.42578125" style="7"/>
    <col min="13825" max="13825" width="39.7109375" style="7" customWidth="1"/>
    <col min="13826" max="13830" width="8.5703125" style="7" customWidth="1"/>
    <col min="13831" max="13831" width="9.85546875" style="7" customWidth="1"/>
    <col min="13832" max="13834" width="8.5703125" style="7" customWidth="1"/>
    <col min="13835" max="13835" width="9.5703125" style="7" customWidth="1"/>
    <col min="13836" max="13842" width="7.5703125" style="7" customWidth="1"/>
    <col min="13843" max="13843" width="10.5703125" style="7" customWidth="1"/>
    <col min="13844" max="14080" width="11.42578125" style="7"/>
    <col min="14081" max="14081" width="39.7109375" style="7" customWidth="1"/>
    <col min="14082" max="14086" width="8.5703125" style="7" customWidth="1"/>
    <col min="14087" max="14087" width="9.85546875" style="7" customWidth="1"/>
    <col min="14088" max="14090" width="8.5703125" style="7" customWidth="1"/>
    <col min="14091" max="14091" width="9.5703125" style="7" customWidth="1"/>
    <col min="14092" max="14098" width="7.5703125" style="7" customWidth="1"/>
    <col min="14099" max="14099" width="10.5703125" style="7" customWidth="1"/>
    <col min="14100" max="14336" width="11.42578125" style="7"/>
    <col min="14337" max="14337" width="39.7109375" style="7" customWidth="1"/>
    <col min="14338" max="14342" width="8.5703125" style="7" customWidth="1"/>
    <col min="14343" max="14343" width="9.85546875" style="7" customWidth="1"/>
    <col min="14344" max="14346" width="8.5703125" style="7" customWidth="1"/>
    <col min="14347" max="14347" width="9.5703125" style="7" customWidth="1"/>
    <col min="14348" max="14354" width="7.5703125" style="7" customWidth="1"/>
    <col min="14355" max="14355" width="10.5703125" style="7" customWidth="1"/>
    <col min="14356" max="14592" width="11.42578125" style="7"/>
    <col min="14593" max="14593" width="39.7109375" style="7" customWidth="1"/>
    <col min="14594" max="14598" width="8.5703125" style="7" customWidth="1"/>
    <col min="14599" max="14599" width="9.85546875" style="7" customWidth="1"/>
    <col min="14600" max="14602" width="8.5703125" style="7" customWidth="1"/>
    <col min="14603" max="14603" width="9.5703125" style="7" customWidth="1"/>
    <col min="14604" max="14610" width="7.5703125" style="7" customWidth="1"/>
    <col min="14611" max="14611" width="10.5703125" style="7" customWidth="1"/>
    <col min="14612" max="14848" width="11.42578125" style="7"/>
    <col min="14849" max="14849" width="39.7109375" style="7" customWidth="1"/>
    <col min="14850" max="14854" width="8.5703125" style="7" customWidth="1"/>
    <col min="14855" max="14855" width="9.85546875" style="7" customWidth="1"/>
    <col min="14856" max="14858" width="8.5703125" style="7" customWidth="1"/>
    <col min="14859" max="14859" width="9.5703125" style="7" customWidth="1"/>
    <col min="14860" max="14866" width="7.5703125" style="7" customWidth="1"/>
    <col min="14867" max="14867" width="10.5703125" style="7" customWidth="1"/>
    <col min="14868" max="15104" width="11.42578125" style="7"/>
    <col min="15105" max="15105" width="39.7109375" style="7" customWidth="1"/>
    <col min="15106" max="15110" width="8.5703125" style="7" customWidth="1"/>
    <col min="15111" max="15111" width="9.85546875" style="7" customWidth="1"/>
    <col min="15112" max="15114" width="8.5703125" style="7" customWidth="1"/>
    <col min="15115" max="15115" width="9.5703125" style="7" customWidth="1"/>
    <col min="15116" max="15122" width="7.5703125" style="7" customWidth="1"/>
    <col min="15123" max="15123" width="10.5703125" style="7" customWidth="1"/>
    <col min="15124" max="15360" width="11.42578125" style="7"/>
    <col min="15361" max="15361" width="39.7109375" style="7" customWidth="1"/>
    <col min="15362" max="15366" width="8.5703125" style="7" customWidth="1"/>
    <col min="15367" max="15367" width="9.85546875" style="7" customWidth="1"/>
    <col min="15368" max="15370" width="8.5703125" style="7" customWidth="1"/>
    <col min="15371" max="15371" width="9.5703125" style="7" customWidth="1"/>
    <col min="15372" max="15378" width="7.5703125" style="7" customWidth="1"/>
    <col min="15379" max="15379" width="10.5703125" style="7" customWidth="1"/>
    <col min="15380" max="15616" width="11.42578125" style="7"/>
    <col min="15617" max="15617" width="39.7109375" style="7" customWidth="1"/>
    <col min="15618" max="15622" width="8.5703125" style="7" customWidth="1"/>
    <col min="15623" max="15623" width="9.85546875" style="7" customWidth="1"/>
    <col min="15624" max="15626" width="8.5703125" style="7" customWidth="1"/>
    <col min="15627" max="15627" width="9.5703125" style="7" customWidth="1"/>
    <col min="15628" max="15634" width="7.5703125" style="7" customWidth="1"/>
    <col min="15635" max="15635" width="10.5703125" style="7" customWidth="1"/>
    <col min="15636" max="15872" width="11.42578125" style="7"/>
    <col min="15873" max="15873" width="39.7109375" style="7" customWidth="1"/>
    <col min="15874" max="15878" width="8.5703125" style="7" customWidth="1"/>
    <col min="15879" max="15879" width="9.85546875" style="7" customWidth="1"/>
    <col min="15880" max="15882" width="8.5703125" style="7" customWidth="1"/>
    <col min="15883" max="15883" width="9.5703125" style="7" customWidth="1"/>
    <col min="15884" max="15890" width="7.5703125" style="7" customWidth="1"/>
    <col min="15891" max="15891" width="10.5703125" style="7" customWidth="1"/>
    <col min="15892" max="16128" width="11.42578125" style="7"/>
    <col min="16129" max="16129" width="39.7109375" style="7" customWidth="1"/>
    <col min="16130" max="16134" width="8.5703125" style="7" customWidth="1"/>
    <col min="16135" max="16135" width="9.85546875" style="7" customWidth="1"/>
    <col min="16136" max="16138" width="8.5703125" style="7" customWidth="1"/>
    <col min="16139" max="16139" width="9.5703125" style="7" customWidth="1"/>
    <col min="16140" max="16146" width="7.5703125" style="7" customWidth="1"/>
    <col min="16147" max="16147" width="10.5703125" style="7" customWidth="1"/>
    <col min="16148" max="16384" width="11.42578125" style="7"/>
  </cols>
  <sheetData>
    <row r="1" spans="1:20" ht="18" customHeight="1">
      <c r="A1" s="1401" t="s">
        <v>1230</v>
      </c>
      <c r="B1" s="275"/>
      <c r="C1" s="275"/>
      <c r="D1" s="275"/>
      <c r="E1" s="275"/>
      <c r="F1" s="275"/>
      <c r="G1" s="275"/>
      <c r="H1" s="275"/>
      <c r="I1" s="275"/>
      <c r="J1" s="275"/>
      <c r="K1" s="275"/>
      <c r="L1" s="275"/>
      <c r="M1" s="275"/>
      <c r="N1" s="275"/>
      <c r="O1" s="275"/>
      <c r="P1" s="275"/>
      <c r="Q1" s="275"/>
      <c r="R1" s="275"/>
      <c r="S1" s="275"/>
    </row>
    <row r="2" spans="1:20" s="303" customFormat="1" ht="24" customHeight="1">
      <c r="A2" s="168" t="s">
        <v>1089</v>
      </c>
      <c r="B2" s="1160"/>
      <c r="C2" s="1160"/>
      <c r="D2" s="1160"/>
      <c r="E2" s="1160"/>
      <c r="F2" s="1160"/>
      <c r="G2" s="1160"/>
      <c r="H2" s="1160"/>
      <c r="I2" s="1160"/>
      <c r="J2" s="1160"/>
      <c r="K2" s="1160"/>
      <c r="L2" s="1160"/>
      <c r="M2" s="1160"/>
      <c r="N2" s="1160"/>
      <c r="O2" s="1160"/>
      <c r="P2" s="1160"/>
      <c r="Q2" s="1160"/>
      <c r="R2" s="1160"/>
      <c r="S2" s="1160"/>
    </row>
    <row r="3" spans="1:20" s="303" customFormat="1" ht="24" customHeight="1">
      <c r="A3" s="168" t="s">
        <v>1090</v>
      </c>
      <c r="B3" s="1160"/>
      <c r="C3" s="1160"/>
      <c r="D3" s="1160"/>
      <c r="E3" s="1160"/>
      <c r="F3" s="1160"/>
      <c r="G3" s="1160"/>
      <c r="H3" s="1160"/>
      <c r="I3" s="1160"/>
      <c r="J3" s="1160"/>
      <c r="K3" s="1160"/>
      <c r="L3" s="1160"/>
      <c r="M3" s="1160"/>
      <c r="N3" s="1160"/>
      <c r="O3" s="1160"/>
      <c r="P3" s="1160"/>
      <c r="Q3" s="1160"/>
      <c r="R3" s="1160"/>
      <c r="S3" s="1160"/>
    </row>
    <row r="4" spans="1:20" ht="20.100000000000001" customHeight="1">
      <c r="A4" s="170">
        <v>45626</v>
      </c>
      <c r="B4" s="1161"/>
      <c r="C4" s="1161"/>
      <c r="D4" s="1161"/>
      <c r="E4" s="1161"/>
      <c r="F4" s="1161"/>
      <c r="G4" s="1161"/>
      <c r="H4" s="1161"/>
      <c r="I4" s="1161"/>
      <c r="J4" s="1161"/>
      <c r="K4" s="1161"/>
      <c r="L4" s="1161"/>
      <c r="M4" s="1161"/>
      <c r="N4" s="1161"/>
      <c r="O4" s="1161"/>
      <c r="P4" s="1161"/>
      <c r="Q4" s="1161"/>
      <c r="R4" s="1161"/>
      <c r="S4" s="1161"/>
    </row>
    <row r="5" spans="1:20" ht="18" customHeight="1">
      <c r="A5" s="171" t="s">
        <v>123</v>
      </c>
      <c r="B5" s="1162"/>
      <c r="C5" s="1162"/>
      <c r="D5" s="1162"/>
      <c r="E5" s="1162"/>
      <c r="F5" s="1162"/>
      <c r="G5" s="1162"/>
      <c r="H5" s="1162"/>
      <c r="I5" s="1162"/>
      <c r="J5" s="1162"/>
      <c r="K5" s="1162"/>
      <c r="L5" s="1162"/>
      <c r="M5" s="1162"/>
      <c r="N5" s="1162"/>
      <c r="O5" s="1162"/>
      <c r="P5" s="1162"/>
      <c r="Q5" s="1162"/>
      <c r="R5" s="1162"/>
      <c r="S5" s="1162"/>
    </row>
    <row r="6" spans="1:20" ht="8.1" customHeight="1" thickBot="1">
      <c r="A6" s="176"/>
      <c r="B6" s="176"/>
      <c r="C6" s="176"/>
      <c r="D6" s="176"/>
      <c r="E6" s="176"/>
      <c r="F6" s="176"/>
      <c r="G6" s="176"/>
      <c r="H6" s="176"/>
      <c r="I6" s="176"/>
      <c r="J6" s="176"/>
      <c r="K6" s="176"/>
      <c r="L6" s="176"/>
      <c r="M6" s="176"/>
      <c r="N6" s="176"/>
      <c r="O6" s="176"/>
      <c r="P6" s="176"/>
      <c r="Q6" s="176"/>
      <c r="R6" s="176"/>
      <c r="S6" s="176"/>
    </row>
    <row r="7" spans="1:20" ht="36" customHeight="1">
      <c r="A7" s="1028" t="s">
        <v>1000</v>
      </c>
      <c r="B7" s="1163" t="s">
        <v>29</v>
      </c>
      <c r="C7" s="1163" t="s">
        <v>30</v>
      </c>
      <c r="D7" s="1163" t="s">
        <v>31</v>
      </c>
      <c r="E7" s="1163" t="s">
        <v>32</v>
      </c>
      <c r="F7" s="1163" t="s">
        <v>33</v>
      </c>
      <c r="G7" s="1163" t="s">
        <v>114</v>
      </c>
      <c r="H7" s="1163" t="s">
        <v>35</v>
      </c>
      <c r="I7" s="1163" t="s">
        <v>788</v>
      </c>
      <c r="J7" s="1163" t="s">
        <v>37</v>
      </c>
      <c r="K7" s="1163" t="s">
        <v>38</v>
      </c>
      <c r="L7" s="1163" t="s">
        <v>96</v>
      </c>
      <c r="M7" s="1163" t="s">
        <v>40</v>
      </c>
      <c r="N7" s="1163" t="s">
        <v>151</v>
      </c>
      <c r="O7" s="1163" t="s">
        <v>42</v>
      </c>
      <c r="P7" s="1163" t="s">
        <v>43</v>
      </c>
      <c r="Q7" s="1163" t="s">
        <v>44</v>
      </c>
      <c r="R7" s="1163" t="s">
        <v>770</v>
      </c>
      <c r="S7" s="1163" t="s">
        <v>191</v>
      </c>
      <c r="T7" s="13"/>
    </row>
    <row r="8" spans="1:20" ht="24.95" customHeight="1">
      <c r="A8" s="687"/>
      <c r="B8" s="1164"/>
      <c r="C8" s="1164"/>
      <c r="D8" s="1164"/>
      <c r="E8" s="1164"/>
      <c r="F8" s="1164"/>
      <c r="G8" s="1164"/>
      <c r="H8" s="1164"/>
      <c r="I8" s="1164"/>
      <c r="J8" s="1164"/>
      <c r="K8" s="1164"/>
      <c r="L8" s="1164"/>
      <c r="M8" s="1164"/>
      <c r="N8" s="1164"/>
      <c r="O8" s="1164"/>
      <c r="P8" s="1164"/>
      <c r="Q8" s="1164"/>
      <c r="R8" s="1164"/>
      <c r="S8" s="1164"/>
      <c r="T8" s="13"/>
    </row>
    <row r="9" spans="1:20" ht="19.5" customHeight="1">
      <c r="A9" s="687"/>
      <c r="B9" s="1164"/>
      <c r="C9" s="1164"/>
      <c r="D9" s="1164"/>
      <c r="E9" s="1164"/>
      <c r="F9" s="1164"/>
      <c r="G9" s="1164"/>
      <c r="H9" s="1164"/>
      <c r="I9" s="1164"/>
      <c r="J9" s="1164"/>
      <c r="K9" s="1164"/>
      <c r="L9" s="1164"/>
      <c r="M9" s="1164"/>
      <c r="N9" s="1164"/>
      <c r="O9" s="1164"/>
      <c r="P9" s="1164"/>
      <c r="Q9" s="1164"/>
      <c r="R9" s="1164"/>
      <c r="S9" s="1164"/>
      <c r="T9" s="13"/>
    </row>
    <row r="10" spans="1:20" ht="27" customHeight="1">
      <c r="A10" s="687"/>
      <c r="B10" s="1164"/>
      <c r="C10" s="1164"/>
      <c r="D10" s="1164"/>
      <c r="E10" s="1164"/>
      <c r="F10" s="1164"/>
      <c r="G10" s="1164"/>
      <c r="H10" s="1164"/>
      <c r="I10" s="1164"/>
      <c r="J10" s="1164"/>
      <c r="K10" s="1164"/>
      <c r="L10" s="1164" t="s">
        <v>1091</v>
      </c>
      <c r="M10" s="1164" t="s">
        <v>1091</v>
      </c>
      <c r="N10" s="1164"/>
      <c r="O10" s="1164"/>
      <c r="P10" s="1164" t="s">
        <v>1092</v>
      </c>
      <c r="Q10" s="1164"/>
      <c r="R10" s="1164"/>
      <c r="S10" s="1164"/>
      <c r="T10" s="13"/>
    </row>
    <row r="11" spans="1:20" ht="3.95" customHeight="1">
      <c r="A11" s="1165"/>
      <c r="B11" s="1166"/>
      <c r="C11" s="1166"/>
      <c r="D11" s="1166"/>
      <c r="E11" s="1166"/>
      <c r="F11" s="1166"/>
      <c r="G11" s="1166"/>
      <c r="H11" s="1166"/>
      <c r="I11" s="1166"/>
      <c r="J11" s="1166"/>
      <c r="K11" s="1166"/>
      <c r="L11" s="1166"/>
      <c r="M11" s="1166"/>
      <c r="N11" s="1166"/>
      <c r="O11" s="1166"/>
      <c r="P11" s="1166"/>
      <c r="Q11" s="1166"/>
      <c r="R11" s="1166"/>
      <c r="S11" s="1166"/>
      <c r="T11" s="13"/>
    </row>
    <row r="12" spans="1:20" s="35" customFormat="1" ht="3" customHeight="1">
      <c r="A12" s="1167"/>
      <c r="B12" s="1168"/>
      <c r="C12" s="1168"/>
      <c r="D12" s="1168"/>
      <c r="E12" s="1168"/>
      <c r="F12" s="1168"/>
      <c r="G12" s="1168"/>
      <c r="H12" s="1168"/>
      <c r="I12" s="1168"/>
      <c r="J12" s="1168"/>
      <c r="K12" s="1168"/>
      <c r="L12" s="1168"/>
      <c r="M12" s="1168"/>
      <c r="N12" s="1168"/>
      <c r="O12" s="1168"/>
      <c r="P12" s="1168"/>
      <c r="Q12" s="1168"/>
      <c r="R12" s="1168"/>
      <c r="S12" s="1168"/>
      <c r="T12" s="18"/>
    </row>
    <row r="13" spans="1:20" s="18" customFormat="1" ht="20.100000000000001" customHeight="1">
      <c r="A13" s="1169" t="s">
        <v>488</v>
      </c>
      <c r="B13" s="1170">
        <v>3009960.6897100001</v>
      </c>
      <c r="C13" s="1170">
        <v>38489.85168</v>
      </c>
      <c r="D13" s="1170">
        <v>3191614.2760100001</v>
      </c>
      <c r="E13" s="1170">
        <v>243099.32152</v>
      </c>
      <c r="F13" s="1170">
        <v>792641.97054999997</v>
      </c>
      <c r="G13" s="1170">
        <v>1650533.6804899999</v>
      </c>
      <c r="H13" s="1170">
        <v>89.413570000000007</v>
      </c>
      <c r="I13" s="1170">
        <v>2418306.2157999999</v>
      </c>
      <c r="J13" s="1170">
        <v>389058.23923000001</v>
      </c>
      <c r="K13" s="1170">
        <v>190119.97356000001</v>
      </c>
      <c r="L13" s="1170">
        <v>0</v>
      </c>
      <c r="M13" s="1170">
        <v>1173714.21095</v>
      </c>
      <c r="N13" s="1170">
        <v>0</v>
      </c>
      <c r="O13" s="1170">
        <v>21671.04607</v>
      </c>
      <c r="P13" s="1170">
        <v>157040.87422999999</v>
      </c>
      <c r="Q13" s="1170">
        <v>0</v>
      </c>
      <c r="R13" s="1170">
        <v>176828.21</v>
      </c>
      <c r="S13" s="1171">
        <v>13453167.973369999</v>
      </c>
    </row>
    <row r="14" spans="1:20" s="18" customFormat="1" ht="20.100000000000001" customHeight="1">
      <c r="A14" s="1169" t="s">
        <v>489</v>
      </c>
      <c r="B14" s="1170">
        <v>1538336.3870600001</v>
      </c>
      <c r="C14" s="1170">
        <v>8318.8915899999993</v>
      </c>
      <c r="D14" s="1170">
        <v>3296148.2364500002</v>
      </c>
      <c r="E14" s="1170">
        <v>34580.312599999997</v>
      </c>
      <c r="F14" s="1170">
        <v>584310.10189000005</v>
      </c>
      <c r="G14" s="1170">
        <v>1496904.16542</v>
      </c>
      <c r="H14" s="1170">
        <v>155095.33509000001</v>
      </c>
      <c r="I14" s="1170">
        <v>1535714.82143</v>
      </c>
      <c r="J14" s="1170">
        <v>4650.2491600000003</v>
      </c>
      <c r="K14" s="1170">
        <v>2931.2987600000001</v>
      </c>
      <c r="L14" s="1170">
        <v>0</v>
      </c>
      <c r="M14" s="1170">
        <v>522553.17112999997</v>
      </c>
      <c r="N14" s="1170">
        <v>0</v>
      </c>
      <c r="O14" s="1170">
        <v>113.36118</v>
      </c>
      <c r="P14" s="1170">
        <v>241896.17926</v>
      </c>
      <c r="Q14" s="1170">
        <v>41162</v>
      </c>
      <c r="R14" s="1170">
        <v>67952.661309999996</v>
      </c>
      <c r="S14" s="1171">
        <v>9530667.1723299995</v>
      </c>
    </row>
    <row r="15" spans="1:20" s="18" customFormat="1" ht="20.100000000000001" customHeight="1">
      <c r="A15" s="1169" t="s">
        <v>490</v>
      </c>
      <c r="B15" s="1170">
        <v>10606217.95169</v>
      </c>
      <c r="C15" s="1170">
        <v>92420.023409999994</v>
      </c>
      <c r="D15" s="1170">
        <v>17731269.701870002</v>
      </c>
      <c r="E15" s="1170">
        <v>683027.49743999995</v>
      </c>
      <c r="F15" s="1170">
        <v>2412028.9177199998</v>
      </c>
      <c r="G15" s="1170">
        <v>6733444.0755000003</v>
      </c>
      <c r="H15" s="1170">
        <v>582704.23771000002</v>
      </c>
      <c r="I15" s="1170">
        <v>5417225.2620599996</v>
      </c>
      <c r="J15" s="1170">
        <v>878032.61123000004</v>
      </c>
      <c r="K15" s="1170">
        <v>240255.21638999999</v>
      </c>
      <c r="L15" s="1170">
        <v>350.13573000000002</v>
      </c>
      <c r="M15" s="1170">
        <v>963876.25416000001</v>
      </c>
      <c r="N15" s="1170">
        <v>0</v>
      </c>
      <c r="O15" s="1170">
        <v>3600.8433300000002</v>
      </c>
      <c r="P15" s="1170">
        <v>259886.91002000001</v>
      </c>
      <c r="Q15" s="1170">
        <v>46452</v>
      </c>
      <c r="R15" s="1170">
        <v>337867.91618</v>
      </c>
      <c r="S15" s="1171">
        <v>46988659.554440007</v>
      </c>
    </row>
    <row r="16" spans="1:20" s="18" customFormat="1" ht="20.100000000000001" customHeight="1">
      <c r="A16" s="1169" t="s">
        <v>1093</v>
      </c>
      <c r="B16" s="1170">
        <v>1403957.14344</v>
      </c>
      <c r="C16" s="1170">
        <v>103.20966</v>
      </c>
      <c r="D16" s="1170">
        <v>5295486.7019800004</v>
      </c>
      <c r="E16" s="1170">
        <v>27336.787649999998</v>
      </c>
      <c r="F16" s="1170">
        <v>337857.40337999997</v>
      </c>
      <c r="G16" s="1170">
        <v>1347375.76988</v>
      </c>
      <c r="H16" s="1170">
        <v>209323.86206000001</v>
      </c>
      <c r="I16" s="1170">
        <v>923560.24618999998</v>
      </c>
      <c r="J16" s="1170">
        <v>2149.6377200000002</v>
      </c>
      <c r="K16" s="1170">
        <v>9355</v>
      </c>
      <c r="L16" s="1170">
        <v>0</v>
      </c>
      <c r="M16" s="1170">
        <v>1340.30801</v>
      </c>
      <c r="N16" s="1170">
        <v>0</v>
      </c>
      <c r="O16" s="1170">
        <v>98.10087</v>
      </c>
      <c r="P16" s="1170">
        <v>48224.470439999997</v>
      </c>
      <c r="Q16" s="1170">
        <v>86710</v>
      </c>
      <c r="R16" s="1170">
        <v>7484</v>
      </c>
      <c r="S16" s="1171">
        <v>9700362.641280001</v>
      </c>
    </row>
    <row r="17" spans="1:19" s="18" customFormat="1" ht="20.100000000000001" customHeight="1">
      <c r="A17" s="1169" t="s">
        <v>1094</v>
      </c>
      <c r="B17" s="1170">
        <v>186113.51618000001</v>
      </c>
      <c r="C17" s="1170">
        <v>9.9599999999999994E-2</v>
      </c>
      <c r="D17" s="1170">
        <v>79956.590219999998</v>
      </c>
      <c r="E17" s="1170">
        <v>784.55929000000003</v>
      </c>
      <c r="F17" s="1170">
        <v>1729.9280900000001</v>
      </c>
      <c r="G17" s="1170">
        <v>163794.61416999999</v>
      </c>
      <c r="H17" s="1170">
        <v>0</v>
      </c>
      <c r="I17" s="1170">
        <v>5933.7977899999996</v>
      </c>
      <c r="J17" s="1170">
        <v>31762.370019999998</v>
      </c>
      <c r="K17" s="1170">
        <v>0</v>
      </c>
      <c r="L17" s="1170">
        <v>0</v>
      </c>
      <c r="M17" s="1170">
        <v>0</v>
      </c>
      <c r="N17" s="1170">
        <v>0</v>
      </c>
      <c r="O17" s="1170">
        <v>0</v>
      </c>
      <c r="P17" s="1170">
        <v>0</v>
      </c>
      <c r="Q17" s="1170">
        <v>0</v>
      </c>
      <c r="R17" s="1170">
        <v>0</v>
      </c>
      <c r="S17" s="1171">
        <v>470075.47535999998</v>
      </c>
    </row>
    <row r="18" spans="1:19" s="18" customFormat="1" ht="20.100000000000001" customHeight="1">
      <c r="A18" s="1169" t="s">
        <v>1008</v>
      </c>
      <c r="B18" s="1170">
        <v>881114.43296999997</v>
      </c>
      <c r="C18" s="1170">
        <v>5334.1271200000001</v>
      </c>
      <c r="D18" s="1170">
        <v>1965496.50404</v>
      </c>
      <c r="E18" s="1170">
        <v>104572.06783</v>
      </c>
      <c r="F18" s="1170">
        <v>262610.10992000002</v>
      </c>
      <c r="G18" s="1170">
        <v>185277.53374000001</v>
      </c>
      <c r="H18" s="1170">
        <v>15196.553959999999</v>
      </c>
      <c r="I18" s="1170">
        <v>276782.23560000001</v>
      </c>
      <c r="J18" s="1170">
        <v>458963.36816000001</v>
      </c>
      <c r="K18" s="1170">
        <v>52712.735280000001</v>
      </c>
      <c r="L18" s="1170">
        <v>0</v>
      </c>
      <c r="M18" s="1170">
        <v>230082.93280000001</v>
      </c>
      <c r="N18" s="1170">
        <v>0</v>
      </c>
      <c r="O18" s="1170">
        <v>20843.060379999999</v>
      </c>
      <c r="P18" s="1170">
        <v>0</v>
      </c>
      <c r="Q18" s="1170">
        <v>0</v>
      </c>
      <c r="R18" s="1170">
        <v>15000</v>
      </c>
      <c r="S18" s="1171">
        <v>4473985.661799999</v>
      </c>
    </row>
    <row r="19" spans="1:19" s="18" customFormat="1" ht="20.100000000000001" customHeight="1">
      <c r="A19" s="1169" t="s">
        <v>492</v>
      </c>
      <c r="B19" s="1170">
        <v>13250881.869820001</v>
      </c>
      <c r="C19" s="1170">
        <v>65463.184719999997</v>
      </c>
      <c r="D19" s="1170">
        <v>20883235.61256</v>
      </c>
      <c r="E19" s="1170">
        <v>886854.80027000001</v>
      </c>
      <c r="F19" s="1170">
        <v>1700083.2171700001</v>
      </c>
      <c r="G19" s="1170">
        <v>6776871.7131399997</v>
      </c>
      <c r="H19" s="1170">
        <v>571904.58687</v>
      </c>
      <c r="I19" s="1170">
        <v>4769684.3387099998</v>
      </c>
      <c r="J19" s="1170">
        <v>5989455.0592999998</v>
      </c>
      <c r="K19" s="1170">
        <v>469783.98028000002</v>
      </c>
      <c r="L19" s="1170">
        <v>3412.0739699999999</v>
      </c>
      <c r="M19" s="1170">
        <v>1263286.59977</v>
      </c>
      <c r="N19" s="1170">
        <v>0</v>
      </c>
      <c r="O19" s="1170">
        <v>18698.571189999999</v>
      </c>
      <c r="P19" s="1170">
        <v>96663.533150000003</v>
      </c>
      <c r="Q19" s="1170">
        <v>45945.137210000001</v>
      </c>
      <c r="R19" s="1170">
        <v>239286.9</v>
      </c>
      <c r="S19" s="1171">
        <v>57031511.178129993</v>
      </c>
    </row>
    <row r="20" spans="1:19" s="18" customFormat="1" ht="20.100000000000001" customHeight="1">
      <c r="A20" s="1169" t="s">
        <v>1095</v>
      </c>
      <c r="B20" s="1170">
        <v>5950793.1904499996</v>
      </c>
      <c r="C20" s="1170">
        <v>17740.69155</v>
      </c>
      <c r="D20" s="1170">
        <v>6022962.8557500001</v>
      </c>
      <c r="E20" s="1170">
        <v>108779.61503</v>
      </c>
      <c r="F20" s="1170">
        <v>609832.38156000001</v>
      </c>
      <c r="G20" s="1170">
        <v>1752859.7496100001</v>
      </c>
      <c r="H20" s="1170">
        <v>3371.2493399999998</v>
      </c>
      <c r="I20" s="1170">
        <v>1331387.3458799999</v>
      </c>
      <c r="J20" s="1170">
        <v>1257844.82332</v>
      </c>
      <c r="K20" s="1170">
        <v>89304.909729999999</v>
      </c>
      <c r="L20" s="1170">
        <v>254.77842000000001</v>
      </c>
      <c r="M20" s="1170">
        <v>409493.85702</v>
      </c>
      <c r="N20" s="1170">
        <v>0</v>
      </c>
      <c r="O20" s="1170">
        <v>6140.0893400000004</v>
      </c>
      <c r="P20" s="1170">
        <v>6388.5816599999998</v>
      </c>
      <c r="Q20" s="1170">
        <v>0</v>
      </c>
      <c r="R20" s="1170">
        <v>14344.33332</v>
      </c>
      <c r="S20" s="1171">
        <v>17581498.451979998</v>
      </c>
    </row>
    <row r="21" spans="1:19" s="18" customFormat="1" ht="20.100000000000001" customHeight="1">
      <c r="A21" s="1169" t="s">
        <v>1096</v>
      </c>
      <c r="B21" s="1170">
        <v>711855.05882999999</v>
      </c>
      <c r="C21" s="1170">
        <v>165.15656999999999</v>
      </c>
      <c r="D21" s="1170">
        <v>1976041.5430300001</v>
      </c>
      <c r="E21" s="1170">
        <v>10515.26866</v>
      </c>
      <c r="F21" s="1170">
        <v>82792.882729999998</v>
      </c>
      <c r="G21" s="1170">
        <v>601388.77122999995</v>
      </c>
      <c r="H21" s="1170">
        <v>1097.0083999999999</v>
      </c>
      <c r="I21" s="1170">
        <v>439156.56318</v>
      </c>
      <c r="J21" s="1170">
        <v>797777.36415000004</v>
      </c>
      <c r="K21" s="1170">
        <v>1900</v>
      </c>
      <c r="L21" s="1170">
        <v>0</v>
      </c>
      <c r="M21" s="1170">
        <v>53123.501470000003</v>
      </c>
      <c r="N21" s="1170">
        <v>0</v>
      </c>
      <c r="O21" s="1170">
        <v>6586.9961899999998</v>
      </c>
      <c r="P21" s="1170">
        <v>0</v>
      </c>
      <c r="Q21" s="1170">
        <v>0</v>
      </c>
      <c r="R21" s="1170">
        <v>0</v>
      </c>
      <c r="S21" s="1171">
        <v>4682400.1144400006</v>
      </c>
    </row>
    <row r="22" spans="1:19" s="18" customFormat="1" ht="20.100000000000001" customHeight="1">
      <c r="A22" s="1169" t="s">
        <v>1097</v>
      </c>
      <c r="B22" s="1170">
        <v>1668435.5400400001</v>
      </c>
      <c r="C22" s="1170">
        <v>1741.47315</v>
      </c>
      <c r="D22" s="1170">
        <v>2349406.4002100001</v>
      </c>
      <c r="E22" s="1170">
        <v>20897.247589999999</v>
      </c>
      <c r="F22" s="1170">
        <v>139825.41000999999</v>
      </c>
      <c r="G22" s="1170">
        <v>1142654.4840800001</v>
      </c>
      <c r="H22" s="1170">
        <v>10444.693579999999</v>
      </c>
      <c r="I22" s="1170">
        <v>972391.93993999995</v>
      </c>
      <c r="J22" s="1170">
        <v>45755.670530000003</v>
      </c>
      <c r="K22" s="1170">
        <v>1897.00485</v>
      </c>
      <c r="L22" s="1170">
        <v>109.28953</v>
      </c>
      <c r="M22" s="1170">
        <v>37964.960760000002</v>
      </c>
      <c r="N22" s="1170">
        <v>0</v>
      </c>
      <c r="O22" s="1170">
        <v>302.20366000000001</v>
      </c>
      <c r="P22" s="1170">
        <v>0</v>
      </c>
      <c r="Q22" s="1170">
        <v>0</v>
      </c>
      <c r="R22" s="1170">
        <v>25000</v>
      </c>
      <c r="S22" s="1171">
        <v>6416826.317929999</v>
      </c>
    </row>
    <row r="23" spans="1:19" s="18" customFormat="1" ht="20.100000000000001" customHeight="1">
      <c r="A23" s="1169" t="s">
        <v>1098</v>
      </c>
      <c r="B23" s="1170">
        <v>2177982.7011500001</v>
      </c>
      <c r="C23" s="1170">
        <v>29138.799999999999</v>
      </c>
      <c r="D23" s="1170">
        <v>4676857.6912700003</v>
      </c>
      <c r="E23" s="1170">
        <v>331120.69325000001</v>
      </c>
      <c r="F23" s="1170">
        <v>279954.55537000002</v>
      </c>
      <c r="G23" s="1170">
        <v>1075583.76291</v>
      </c>
      <c r="H23" s="1170">
        <v>127267.03069</v>
      </c>
      <c r="I23" s="1170">
        <v>517863.14623999997</v>
      </c>
      <c r="J23" s="1170">
        <v>11899.790419999999</v>
      </c>
      <c r="K23" s="1170">
        <v>577325.98664999998</v>
      </c>
      <c r="L23" s="1170">
        <v>0</v>
      </c>
      <c r="M23" s="1170">
        <v>136302.51955</v>
      </c>
      <c r="N23" s="1170">
        <v>0</v>
      </c>
      <c r="O23" s="1170">
        <v>13941.89106</v>
      </c>
      <c r="P23" s="1170">
        <v>227712.18210000001</v>
      </c>
      <c r="Q23" s="1170">
        <v>0</v>
      </c>
      <c r="R23" s="1170">
        <v>358699.55554999999</v>
      </c>
      <c r="S23" s="1171">
        <v>10541650.306209998</v>
      </c>
    </row>
    <row r="24" spans="1:19" s="18" customFormat="1" ht="20.100000000000001" customHeight="1">
      <c r="A24" s="1169" t="s">
        <v>1099</v>
      </c>
      <c r="B24" s="1170">
        <v>1831035.9227799999</v>
      </c>
      <c r="C24" s="1170">
        <v>3261.4291800000001</v>
      </c>
      <c r="D24" s="1170">
        <v>3660158.77838</v>
      </c>
      <c r="E24" s="1170">
        <v>120870.51023</v>
      </c>
      <c r="F24" s="1170">
        <v>870794.09062999999</v>
      </c>
      <c r="G24" s="1170">
        <v>1684760.1404899999</v>
      </c>
      <c r="H24" s="1170">
        <v>0</v>
      </c>
      <c r="I24" s="1170">
        <v>1465840.6059900001</v>
      </c>
      <c r="J24" s="1170">
        <v>328562.05067000003</v>
      </c>
      <c r="K24" s="1170">
        <v>40065.454720000002</v>
      </c>
      <c r="L24" s="1170">
        <v>0</v>
      </c>
      <c r="M24" s="1170">
        <v>241395.44417</v>
      </c>
      <c r="N24" s="1170">
        <v>0</v>
      </c>
      <c r="O24" s="1170">
        <v>0</v>
      </c>
      <c r="P24" s="1170">
        <v>25376.224999999999</v>
      </c>
      <c r="Q24" s="1170">
        <v>0</v>
      </c>
      <c r="R24" s="1170">
        <v>89673.416570000001</v>
      </c>
      <c r="S24" s="1171">
        <v>10361794.068810001</v>
      </c>
    </row>
    <row r="25" spans="1:19" s="18" customFormat="1" ht="20.100000000000001" customHeight="1">
      <c r="A25" s="1169" t="s">
        <v>1100</v>
      </c>
      <c r="B25" s="1170">
        <v>959261.56492999999</v>
      </c>
      <c r="C25" s="1170">
        <v>2293.55026</v>
      </c>
      <c r="D25" s="1170">
        <v>1589269.30562</v>
      </c>
      <c r="E25" s="1170">
        <v>46624.73171</v>
      </c>
      <c r="F25" s="1170">
        <v>152122.29282999999</v>
      </c>
      <c r="G25" s="1170">
        <v>463079.72879000002</v>
      </c>
      <c r="H25" s="1170">
        <v>5968.7061599999997</v>
      </c>
      <c r="I25" s="1170">
        <v>1174863.9188900001</v>
      </c>
      <c r="J25" s="1170">
        <v>263085.02117999998</v>
      </c>
      <c r="K25" s="1170">
        <v>12375.658299999999</v>
      </c>
      <c r="L25" s="1170">
        <v>81.210170000000005</v>
      </c>
      <c r="M25" s="1170">
        <v>310184.47341999999</v>
      </c>
      <c r="N25" s="1170">
        <v>0</v>
      </c>
      <c r="O25" s="1170">
        <v>1601.46398</v>
      </c>
      <c r="P25" s="1170">
        <v>3484.2786700000001</v>
      </c>
      <c r="Q25" s="1170">
        <v>0</v>
      </c>
      <c r="R25" s="1170">
        <v>0</v>
      </c>
      <c r="S25" s="1171">
        <v>4984295.90491</v>
      </c>
    </row>
    <row r="26" spans="1:19" s="18" customFormat="1" ht="20.100000000000001" customHeight="1">
      <c r="A26" s="1169" t="s">
        <v>1101</v>
      </c>
      <c r="B26" s="1170">
        <v>878688.32230999996</v>
      </c>
      <c r="C26" s="1170">
        <v>3157.04261</v>
      </c>
      <c r="D26" s="1170">
        <v>1761850.7711</v>
      </c>
      <c r="E26" s="1170">
        <v>37897.789720000001</v>
      </c>
      <c r="F26" s="1170">
        <v>175289.08394000001</v>
      </c>
      <c r="G26" s="1170">
        <v>560553.17411999998</v>
      </c>
      <c r="H26" s="1170">
        <v>989.96630000000005</v>
      </c>
      <c r="I26" s="1170">
        <v>321903.03184000001</v>
      </c>
      <c r="J26" s="1170">
        <v>458958.68018999998</v>
      </c>
      <c r="K26" s="1170">
        <v>24705.011350000001</v>
      </c>
      <c r="L26" s="1170">
        <v>8.7112300000000005</v>
      </c>
      <c r="M26" s="1170">
        <v>69028.724910000004</v>
      </c>
      <c r="N26" s="1170">
        <v>0</v>
      </c>
      <c r="O26" s="1170">
        <v>3033.3921999999998</v>
      </c>
      <c r="P26" s="1170">
        <v>0</v>
      </c>
      <c r="Q26" s="1170">
        <v>0</v>
      </c>
      <c r="R26" s="1170">
        <v>40305.376609999999</v>
      </c>
      <c r="S26" s="1171">
        <v>4336369.0784299988</v>
      </c>
    </row>
    <row r="27" spans="1:19" s="18" customFormat="1" ht="20.100000000000001" customHeight="1">
      <c r="A27" s="1169" t="s">
        <v>1102</v>
      </c>
      <c r="B27" s="1170">
        <v>9916.9058299999997</v>
      </c>
      <c r="C27" s="1170">
        <v>7.4810000000000001E-2</v>
      </c>
      <c r="D27" s="1170">
        <v>5707.7520800000002</v>
      </c>
      <c r="E27" s="1170">
        <v>29.062529999999999</v>
      </c>
      <c r="F27" s="1170">
        <v>361.99153000000001</v>
      </c>
      <c r="G27" s="1170">
        <v>2155.9289699999999</v>
      </c>
      <c r="H27" s="1170">
        <v>0</v>
      </c>
      <c r="I27" s="1170">
        <v>5812.4121400000004</v>
      </c>
      <c r="J27" s="1170">
        <v>4505.7960599999997</v>
      </c>
      <c r="K27" s="1170">
        <v>0</v>
      </c>
      <c r="L27" s="1170">
        <v>0</v>
      </c>
      <c r="M27" s="1170">
        <v>0</v>
      </c>
      <c r="N27" s="1170">
        <v>0</v>
      </c>
      <c r="O27" s="1170">
        <v>12245.88363</v>
      </c>
      <c r="P27" s="1170">
        <v>0</v>
      </c>
      <c r="Q27" s="1170">
        <v>0</v>
      </c>
      <c r="R27" s="1170">
        <v>0</v>
      </c>
      <c r="S27" s="1171">
        <v>40735.807580000001</v>
      </c>
    </row>
    <row r="28" spans="1:19" s="18" customFormat="1" ht="20.100000000000001" customHeight="1">
      <c r="A28" s="1169" t="s">
        <v>1014</v>
      </c>
      <c r="B28" s="1170">
        <v>708504.16318000003</v>
      </c>
      <c r="C28" s="1170">
        <v>9239.7198200000003</v>
      </c>
      <c r="D28" s="1170">
        <v>1457166.4893799999</v>
      </c>
      <c r="E28" s="1170">
        <v>74023.309989999994</v>
      </c>
      <c r="F28" s="1170">
        <v>353993.0001</v>
      </c>
      <c r="G28" s="1170">
        <v>1162225.8961799999</v>
      </c>
      <c r="H28" s="1170">
        <v>0</v>
      </c>
      <c r="I28" s="1170">
        <v>124114.97603000001</v>
      </c>
      <c r="J28" s="1170">
        <v>53250.070650000001</v>
      </c>
      <c r="K28" s="1170">
        <v>5727.3941699999996</v>
      </c>
      <c r="L28" s="1170">
        <v>0</v>
      </c>
      <c r="M28" s="1170">
        <v>245069.74608000001</v>
      </c>
      <c r="N28" s="1170">
        <v>0</v>
      </c>
      <c r="O28" s="1170">
        <v>1610.09413</v>
      </c>
      <c r="P28" s="1170">
        <v>0</v>
      </c>
      <c r="Q28" s="1170">
        <v>0</v>
      </c>
      <c r="R28" s="1170">
        <v>67600</v>
      </c>
      <c r="S28" s="1171">
        <v>4262524.8597099995</v>
      </c>
    </row>
    <row r="29" spans="1:19" s="18" customFormat="1" ht="20.100000000000001" customHeight="1">
      <c r="A29" s="1169" t="s">
        <v>1103</v>
      </c>
      <c r="B29" s="1170">
        <v>726201.25988000003</v>
      </c>
      <c r="C29" s="1170">
        <v>1068.79432</v>
      </c>
      <c r="D29" s="1170">
        <v>653437.59745</v>
      </c>
      <c r="E29" s="1170">
        <v>33614.690869999999</v>
      </c>
      <c r="F29" s="1170">
        <v>91671.280039999998</v>
      </c>
      <c r="G29" s="1170">
        <v>321215.62712999998</v>
      </c>
      <c r="H29" s="1170">
        <v>34203.45912</v>
      </c>
      <c r="I29" s="1170">
        <v>236408.10441</v>
      </c>
      <c r="J29" s="1170">
        <v>114960.16598999999</v>
      </c>
      <c r="K29" s="1170">
        <v>12246.889800000001</v>
      </c>
      <c r="L29" s="1170">
        <v>0</v>
      </c>
      <c r="M29" s="1170">
        <v>9458.9639599999991</v>
      </c>
      <c r="N29" s="1170">
        <v>0</v>
      </c>
      <c r="O29" s="1170">
        <v>32.694330000000001</v>
      </c>
      <c r="P29" s="1170">
        <v>0</v>
      </c>
      <c r="Q29" s="1170">
        <v>0</v>
      </c>
      <c r="R29" s="1170">
        <v>0</v>
      </c>
      <c r="S29" s="1171">
        <v>2234519.5272999997</v>
      </c>
    </row>
    <row r="30" spans="1:19" s="18" customFormat="1" ht="20.100000000000001" customHeight="1">
      <c r="A30" s="1169" t="s">
        <v>1104</v>
      </c>
      <c r="B30" s="1170">
        <v>114504.44585</v>
      </c>
      <c r="C30" s="1170">
        <v>0</v>
      </c>
      <c r="D30" s="1170">
        <v>338812.72250999999</v>
      </c>
      <c r="E30" s="1170">
        <v>3240.0532899999998</v>
      </c>
      <c r="F30" s="1170">
        <v>27168.736509999999</v>
      </c>
      <c r="G30" s="1170">
        <v>170814.32436</v>
      </c>
      <c r="H30" s="1170">
        <v>0</v>
      </c>
      <c r="I30" s="1170">
        <v>41485.622380000001</v>
      </c>
      <c r="J30" s="1170">
        <v>46048.501940000002</v>
      </c>
      <c r="K30" s="1170">
        <v>0</v>
      </c>
      <c r="L30" s="1170">
        <v>150</v>
      </c>
      <c r="M30" s="1170">
        <v>24300</v>
      </c>
      <c r="N30" s="1170">
        <v>0</v>
      </c>
      <c r="O30" s="1170">
        <v>0</v>
      </c>
      <c r="P30" s="1170">
        <v>0</v>
      </c>
      <c r="Q30" s="1170">
        <v>0</v>
      </c>
      <c r="R30" s="1170">
        <v>0</v>
      </c>
      <c r="S30" s="1171">
        <v>766524.40683999995</v>
      </c>
    </row>
    <row r="31" spans="1:19" s="18" customFormat="1" ht="20.100000000000001" customHeight="1">
      <c r="A31" s="1169" t="s">
        <v>1105</v>
      </c>
      <c r="B31" s="1170">
        <v>380122.20809999999</v>
      </c>
      <c r="C31" s="1170">
        <v>250.75790000000001</v>
      </c>
      <c r="D31" s="1170">
        <v>1669292.0279600001</v>
      </c>
      <c r="E31" s="1170">
        <v>2730.2851700000001</v>
      </c>
      <c r="F31" s="1170">
        <v>35501.395660000002</v>
      </c>
      <c r="G31" s="1170">
        <v>236079.66591000001</v>
      </c>
      <c r="H31" s="1170">
        <v>9.5324600000000004</v>
      </c>
      <c r="I31" s="1170">
        <v>84463.830119999999</v>
      </c>
      <c r="J31" s="1170">
        <v>228957.27775000001</v>
      </c>
      <c r="K31" s="1170">
        <v>120.26844</v>
      </c>
      <c r="L31" s="1170">
        <v>90.388649999999998</v>
      </c>
      <c r="M31" s="1170">
        <v>0</v>
      </c>
      <c r="N31" s="1170">
        <v>0</v>
      </c>
      <c r="O31" s="1170">
        <v>38920.256029999997</v>
      </c>
      <c r="P31" s="1170">
        <v>0</v>
      </c>
      <c r="Q31" s="1170">
        <v>0</v>
      </c>
      <c r="R31" s="1170">
        <v>0</v>
      </c>
      <c r="S31" s="1171">
        <v>2676537.8941499996</v>
      </c>
    </row>
    <row r="32" spans="1:19" s="18" customFormat="1" ht="25.9" customHeight="1">
      <c r="A32" s="1172" t="s">
        <v>1106</v>
      </c>
      <c r="B32" s="1170">
        <v>1329407.4418299999</v>
      </c>
      <c r="C32" s="1170">
        <v>2015.9093</v>
      </c>
      <c r="D32" s="1170">
        <v>403.65746000000001</v>
      </c>
      <c r="E32" s="1170">
        <v>1152.8953100000001</v>
      </c>
      <c r="F32" s="1170">
        <v>128309.95123000001</v>
      </c>
      <c r="G32" s="1170">
        <v>125116.22603000001</v>
      </c>
      <c r="H32" s="1170">
        <v>0</v>
      </c>
      <c r="I32" s="1170">
        <v>1477.47216</v>
      </c>
      <c r="J32" s="1170">
        <v>8395.7553100000005</v>
      </c>
      <c r="K32" s="1170">
        <v>0</v>
      </c>
      <c r="L32" s="1170">
        <v>21.314720000000001</v>
      </c>
      <c r="M32" s="1170">
        <v>0</v>
      </c>
      <c r="N32" s="1170">
        <v>0</v>
      </c>
      <c r="O32" s="1170">
        <v>5.5457400000000003</v>
      </c>
      <c r="P32" s="1170">
        <v>0</v>
      </c>
      <c r="Q32" s="1170">
        <v>0</v>
      </c>
      <c r="R32" s="1170">
        <v>0</v>
      </c>
      <c r="S32" s="1171">
        <v>1596306.1690899995</v>
      </c>
    </row>
    <row r="33" spans="1:20" s="18" customFormat="1" ht="9.9499999999999993" customHeight="1">
      <c r="A33" s="71"/>
      <c r="B33" s="1170"/>
      <c r="C33" s="1170"/>
      <c r="D33" s="1170"/>
      <c r="E33" s="1170"/>
      <c r="F33" s="1170"/>
      <c r="G33" s="1170"/>
      <c r="H33" s="1170"/>
      <c r="I33" s="1170"/>
      <c r="J33" s="1170"/>
      <c r="K33" s="1170"/>
      <c r="L33" s="1170"/>
      <c r="M33" s="1170"/>
      <c r="N33" s="1170"/>
      <c r="O33" s="1170"/>
      <c r="P33" s="1170"/>
      <c r="Q33" s="1170"/>
      <c r="R33" s="1170"/>
      <c r="S33" s="1171"/>
    </row>
    <row r="34" spans="1:20" s="19" customFormat="1" ht="23.25" customHeight="1" thickBot="1">
      <c r="A34" s="1173" t="s">
        <v>1107</v>
      </c>
      <c r="B34" s="1174">
        <v>48323290.716030002</v>
      </c>
      <c r="C34" s="1174">
        <v>280202.78724999994</v>
      </c>
      <c r="D34" s="1174">
        <v>78604575.21533002</v>
      </c>
      <c r="E34" s="1174">
        <v>2771751.4999500001</v>
      </c>
      <c r="F34" s="1174">
        <v>9038878.7008599974</v>
      </c>
      <c r="G34" s="1174">
        <v>27652689.032150012</v>
      </c>
      <c r="H34" s="1174">
        <v>1717665.63531</v>
      </c>
      <c r="I34" s="1174">
        <v>22064375.886780001</v>
      </c>
      <c r="J34" s="1174">
        <v>11374072.502980003</v>
      </c>
      <c r="K34" s="1174">
        <v>1730826.7822800002</v>
      </c>
      <c r="L34" s="1174">
        <v>4477.9024200000003</v>
      </c>
      <c r="M34" s="1174">
        <v>5691175.6681599999</v>
      </c>
      <c r="N34" s="1174">
        <v>0</v>
      </c>
      <c r="O34" s="1174">
        <v>149445.49330999999</v>
      </c>
      <c r="P34" s="1174">
        <v>1066673.2345299998</v>
      </c>
      <c r="Q34" s="1174">
        <v>220269.13721000002</v>
      </c>
      <c r="R34" s="1174">
        <v>1440042.3695400001</v>
      </c>
      <c r="S34" s="1174">
        <v>212130412.56409004</v>
      </c>
    </row>
    <row r="35" spans="1:20" ht="9.9499999999999993" customHeight="1">
      <c r="A35" s="24"/>
      <c r="B35" s="24"/>
      <c r="C35" s="24"/>
      <c r="D35" s="24"/>
      <c r="E35" s="24"/>
      <c r="F35" s="24"/>
      <c r="G35" s="24"/>
      <c r="H35" s="24"/>
      <c r="I35" s="24"/>
      <c r="J35" s="24"/>
      <c r="K35" s="24"/>
      <c r="L35" s="24"/>
      <c r="M35" s="24"/>
      <c r="N35" s="24"/>
      <c r="O35" s="24"/>
      <c r="P35" s="24"/>
      <c r="Q35" s="24"/>
      <c r="R35" s="24"/>
      <c r="S35" s="24"/>
      <c r="T35" s="13"/>
    </row>
    <row r="36" spans="1:20">
      <c r="A36" s="204" t="s">
        <v>1108</v>
      </c>
      <c r="B36" s="24"/>
      <c r="C36" s="24"/>
      <c r="D36" s="24"/>
      <c r="E36" s="24"/>
      <c r="F36" s="24"/>
      <c r="G36" s="24"/>
      <c r="H36" s="24"/>
      <c r="I36" s="24"/>
      <c r="J36" s="24"/>
      <c r="K36" s="24"/>
      <c r="L36" s="24"/>
      <c r="M36" s="24"/>
      <c r="N36" s="24"/>
      <c r="O36" s="24"/>
      <c r="P36" s="24"/>
      <c r="Q36" s="24"/>
      <c r="R36" s="24"/>
      <c r="S36" s="24"/>
      <c r="T36" s="13"/>
    </row>
    <row r="37" spans="1:20" ht="13.5">
      <c r="A37" s="143" t="s">
        <v>496</v>
      </c>
      <c r="B37" s="18"/>
      <c r="C37" s="18"/>
      <c r="D37" s="18"/>
      <c r="E37" s="18"/>
      <c r="F37" s="18"/>
      <c r="G37" s="18"/>
      <c r="H37" s="18"/>
      <c r="I37" s="18"/>
      <c r="J37" s="175"/>
      <c r="K37" s="175"/>
      <c r="L37" s="175"/>
      <c r="M37" s="175"/>
      <c r="N37" s="175"/>
      <c r="O37" s="175"/>
      <c r="P37" s="175"/>
      <c r="Q37" s="175"/>
      <c r="R37" s="175"/>
      <c r="S37" s="175"/>
      <c r="T37" s="13"/>
    </row>
    <row r="38" spans="1:20" ht="13.5">
      <c r="A38" s="550"/>
      <c r="B38" s="884"/>
      <c r="C38" s="884"/>
      <c r="D38" s="875"/>
      <c r="E38" s="884"/>
      <c r="F38" s="884"/>
      <c r="G38" s="884"/>
      <c r="H38" s="875"/>
      <c r="I38" s="884"/>
      <c r="J38" s="175"/>
      <c r="K38" s="175"/>
      <c r="L38" s="175"/>
      <c r="M38" s="175"/>
      <c r="N38" s="175"/>
      <c r="O38" s="175"/>
      <c r="P38" s="175"/>
      <c r="Q38" s="175"/>
      <c r="R38" s="175"/>
      <c r="S38" s="175"/>
      <c r="T38" s="13"/>
    </row>
    <row r="39" spans="1:20">
      <c r="A39" s="175"/>
      <c r="B39" s="175"/>
      <c r="C39" s="175"/>
      <c r="D39" s="175"/>
      <c r="E39" s="175"/>
      <c r="F39" s="175"/>
      <c r="G39" s="175"/>
      <c r="H39" s="175"/>
      <c r="I39" s="175"/>
      <c r="J39" s="175"/>
      <c r="K39" s="175"/>
      <c r="L39" s="175"/>
      <c r="M39" s="175"/>
      <c r="N39" s="175"/>
      <c r="O39" s="175"/>
      <c r="P39" s="175"/>
      <c r="Q39" s="175"/>
      <c r="R39" s="175"/>
      <c r="S39" s="175"/>
      <c r="T39" s="13"/>
    </row>
    <row r="40" spans="1:20">
      <c r="A40" s="175"/>
      <c r="B40" s="175"/>
      <c r="C40" s="175"/>
      <c r="D40" s="175"/>
      <c r="E40" s="175"/>
      <c r="F40" s="175"/>
      <c r="G40" s="175"/>
      <c r="H40" s="175"/>
      <c r="I40" s="175"/>
      <c r="J40" s="175"/>
      <c r="K40" s="175"/>
      <c r="L40" s="175"/>
      <c r="M40" s="175"/>
      <c r="N40" s="175"/>
      <c r="O40" s="175"/>
      <c r="P40" s="175"/>
      <c r="Q40" s="175"/>
      <c r="R40" s="175"/>
      <c r="S40" s="175"/>
      <c r="T40" s="13"/>
    </row>
    <row r="41" spans="1:20">
      <c r="A41" s="175"/>
      <c r="B41" s="175"/>
      <c r="C41" s="175"/>
      <c r="D41" s="175"/>
      <c r="E41" s="175"/>
      <c r="F41" s="175"/>
      <c r="G41" s="175"/>
      <c r="H41" s="175"/>
      <c r="I41" s="175"/>
      <c r="J41" s="175"/>
      <c r="K41" s="175"/>
      <c r="L41" s="175"/>
      <c r="M41" s="175"/>
      <c r="N41" s="175"/>
      <c r="O41" s="175"/>
      <c r="P41" s="175"/>
      <c r="Q41" s="175"/>
      <c r="R41" s="175"/>
      <c r="S41" s="175"/>
      <c r="T41" s="13"/>
    </row>
    <row r="42" spans="1:20">
      <c r="A42" s="175"/>
      <c r="B42" s="175"/>
      <c r="C42" s="175"/>
      <c r="D42" s="175"/>
      <c r="E42" s="175"/>
      <c r="F42" s="175"/>
      <c r="G42" s="175"/>
      <c r="H42" s="175"/>
      <c r="I42" s="175"/>
      <c r="J42" s="175"/>
      <c r="K42" s="175"/>
      <c r="L42" s="175"/>
      <c r="M42" s="175"/>
      <c r="N42" s="175"/>
      <c r="O42" s="175"/>
      <c r="P42" s="175"/>
      <c r="Q42" s="175"/>
      <c r="R42" s="175"/>
      <c r="S42" s="175"/>
      <c r="T42" s="13"/>
    </row>
    <row r="43" spans="1:20">
      <c r="A43" s="175"/>
      <c r="B43" s="175"/>
      <c r="C43" s="175"/>
      <c r="D43" s="175"/>
      <c r="E43" s="175"/>
      <c r="F43" s="175"/>
      <c r="G43" s="175"/>
      <c r="H43" s="175"/>
      <c r="I43" s="175"/>
      <c r="J43" s="175"/>
      <c r="K43" s="175"/>
      <c r="L43" s="175"/>
      <c r="M43" s="175"/>
      <c r="N43" s="175"/>
      <c r="O43" s="175"/>
      <c r="P43" s="175"/>
      <c r="Q43" s="175"/>
      <c r="R43" s="175"/>
      <c r="S43" s="175"/>
      <c r="T43" s="13"/>
    </row>
    <row r="44" spans="1:20">
      <c r="A44" s="175"/>
      <c r="B44" s="175"/>
      <c r="C44" s="175"/>
      <c r="D44" s="175"/>
      <c r="E44" s="175"/>
      <c r="F44" s="175"/>
      <c r="G44" s="175"/>
      <c r="H44" s="175"/>
      <c r="I44" s="175"/>
      <c r="J44" s="175"/>
      <c r="K44" s="175"/>
      <c r="L44" s="175"/>
      <c r="M44" s="175"/>
      <c r="N44" s="175"/>
      <c r="O44" s="175"/>
      <c r="P44" s="175"/>
      <c r="Q44" s="175"/>
      <c r="R44" s="175"/>
      <c r="S44" s="175"/>
      <c r="T44" s="13"/>
    </row>
    <row r="45" spans="1:20">
      <c r="A45" s="175"/>
      <c r="B45" s="175"/>
      <c r="C45" s="175"/>
      <c r="D45" s="175"/>
      <c r="E45" s="175"/>
      <c r="F45" s="175"/>
      <c r="G45" s="175"/>
      <c r="H45" s="175"/>
      <c r="I45" s="175"/>
      <c r="J45" s="175"/>
      <c r="K45" s="175"/>
      <c r="L45" s="175"/>
      <c r="M45" s="175"/>
      <c r="N45" s="175"/>
      <c r="O45" s="175"/>
      <c r="P45" s="175"/>
      <c r="Q45" s="175"/>
      <c r="R45" s="175"/>
      <c r="S45" s="175"/>
      <c r="T45" s="13"/>
    </row>
    <row r="46" spans="1:20">
      <c r="A46" s="175"/>
      <c r="B46" s="175"/>
      <c r="C46" s="175"/>
      <c r="D46" s="175"/>
      <c r="E46" s="175"/>
      <c r="F46" s="175"/>
      <c r="G46" s="175"/>
      <c r="H46" s="175"/>
      <c r="I46" s="175"/>
      <c r="J46" s="175"/>
      <c r="K46" s="175"/>
      <c r="L46" s="175"/>
      <c r="M46" s="175"/>
      <c r="N46" s="175"/>
      <c r="O46" s="175"/>
      <c r="P46" s="175"/>
      <c r="Q46" s="175"/>
      <c r="R46" s="175"/>
      <c r="S46" s="175"/>
      <c r="T46" s="13"/>
    </row>
    <row r="47" spans="1:20">
      <c r="A47" s="175"/>
      <c r="B47" s="175"/>
      <c r="C47" s="175"/>
      <c r="D47" s="175"/>
      <c r="E47" s="175"/>
      <c r="F47" s="175"/>
      <c r="G47" s="175"/>
      <c r="H47" s="175"/>
      <c r="I47" s="175"/>
      <c r="J47" s="175"/>
      <c r="K47" s="175"/>
      <c r="L47" s="175"/>
      <c r="M47" s="175"/>
      <c r="N47" s="175"/>
      <c r="O47" s="175"/>
      <c r="P47" s="175"/>
      <c r="Q47" s="175"/>
      <c r="R47" s="175"/>
      <c r="S47" s="175"/>
      <c r="T47" s="13"/>
    </row>
    <row r="48" spans="1:20">
      <c r="A48" s="176"/>
      <c r="B48" s="176"/>
      <c r="C48" s="176"/>
      <c r="D48" s="176"/>
      <c r="E48" s="176"/>
      <c r="F48" s="176"/>
      <c r="G48" s="176"/>
      <c r="H48" s="176"/>
      <c r="I48" s="176"/>
      <c r="J48" s="176"/>
      <c r="K48" s="176"/>
      <c r="L48" s="176"/>
      <c r="M48" s="176"/>
      <c r="N48" s="176"/>
      <c r="O48" s="176"/>
      <c r="P48" s="176"/>
      <c r="Q48" s="176"/>
      <c r="R48" s="176"/>
      <c r="S48" s="176"/>
    </row>
    <row r="49" spans="1:19">
      <c r="A49" s="176"/>
      <c r="B49" s="176"/>
      <c r="C49" s="176"/>
      <c r="D49" s="176"/>
      <c r="E49" s="176"/>
      <c r="F49" s="176"/>
      <c r="G49" s="176"/>
      <c r="H49" s="176"/>
      <c r="I49" s="176"/>
      <c r="J49" s="176"/>
      <c r="K49" s="176"/>
      <c r="L49" s="176"/>
      <c r="M49" s="176"/>
      <c r="N49" s="176"/>
      <c r="O49" s="176"/>
      <c r="P49" s="176"/>
      <c r="Q49" s="176"/>
      <c r="R49" s="176"/>
      <c r="S49" s="176"/>
    </row>
    <row r="50" spans="1:19">
      <c r="A50" s="176"/>
      <c r="B50" s="176"/>
      <c r="C50" s="176"/>
      <c r="D50" s="176"/>
      <c r="E50" s="176"/>
      <c r="F50" s="176"/>
      <c r="G50" s="176"/>
      <c r="H50" s="176"/>
      <c r="I50" s="176"/>
      <c r="J50" s="176"/>
      <c r="K50" s="176"/>
      <c r="L50" s="176"/>
      <c r="M50" s="176"/>
      <c r="N50" s="176"/>
      <c r="O50" s="176"/>
      <c r="P50" s="176"/>
      <c r="Q50" s="176"/>
      <c r="R50" s="176"/>
      <c r="S50" s="176"/>
    </row>
    <row r="51" spans="1:19">
      <c r="A51" s="176"/>
      <c r="B51" s="176"/>
      <c r="C51" s="176"/>
      <c r="D51" s="176"/>
      <c r="E51" s="176"/>
      <c r="F51" s="176"/>
      <c r="G51" s="176"/>
      <c r="H51" s="176"/>
      <c r="I51" s="176"/>
      <c r="J51" s="176"/>
      <c r="K51" s="176"/>
      <c r="L51" s="176"/>
      <c r="M51" s="176"/>
      <c r="N51" s="176"/>
      <c r="O51" s="176"/>
      <c r="P51" s="176"/>
      <c r="Q51" s="176"/>
      <c r="R51" s="176"/>
      <c r="S51" s="176"/>
    </row>
    <row r="52" spans="1:19">
      <c r="A52" s="176"/>
      <c r="B52" s="176"/>
      <c r="C52" s="176"/>
      <c r="D52" s="176"/>
      <c r="E52" s="176"/>
      <c r="F52" s="176"/>
      <c r="G52" s="176"/>
      <c r="H52" s="176"/>
      <c r="I52" s="176"/>
      <c r="J52" s="176"/>
      <c r="K52" s="176"/>
      <c r="L52" s="176"/>
      <c r="M52" s="176"/>
      <c r="N52" s="176"/>
      <c r="O52" s="176"/>
      <c r="P52" s="176"/>
      <c r="Q52" s="176"/>
      <c r="R52" s="176"/>
      <c r="S52" s="176"/>
    </row>
    <row r="53" spans="1:19">
      <c r="A53" s="176"/>
      <c r="B53" s="176"/>
      <c r="C53" s="176"/>
      <c r="D53" s="176"/>
      <c r="E53" s="176"/>
      <c r="F53" s="176"/>
      <c r="G53" s="176"/>
      <c r="H53" s="176"/>
      <c r="I53" s="176"/>
      <c r="J53" s="176"/>
      <c r="K53" s="176"/>
      <c r="L53" s="176"/>
      <c r="M53" s="176"/>
      <c r="N53" s="176"/>
      <c r="O53" s="176"/>
      <c r="P53" s="176"/>
      <c r="Q53" s="176"/>
      <c r="R53" s="176"/>
      <c r="S53" s="176"/>
    </row>
    <row r="54" spans="1:19">
      <c r="A54" s="176"/>
      <c r="B54" s="176"/>
      <c r="C54" s="176"/>
      <c r="D54" s="176"/>
      <c r="E54" s="176"/>
      <c r="F54" s="176"/>
      <c r="G54" s="176"/>
      <c r="H54" s="176"/>
      <c r="I54" s="176"/>
      <c r="J54" s="176"/>
      <c r="K54" s="176"/>
      <c r="L54" s="176"/>
      <c r="M54" s="176"/>
      <c r="N54" s="176"/>
      <c r="O54" s="176"/>
      <c r="P54" s="176"/>
      <c r="Q54" s="176"/>
      <c r="R54" s="176"/>
      <c r="S54" s="176"/>
    </row>
    <row r="55" spans="1:19">
      <c r="A55" s="176"/>
      <c r="B55" s="176"/>
      <c r="C55" s="176"/>
      <c r="D55" s="176"/>
      <c r="E55" s="176"/>
      <c r="F55" s="176"/>
      <c r="G55" s="176"/>
      <c r="H55" s="176"/>
      <c r="I55" s="176"/>
      <c r="J55" s="176"/>
      <c r="K55" s="176"/>
      <c r="L55" s="176"/>
      <c r="M55" s="176"/>
      <c r="N55" s="176"/>
      <c r="O55" s="176"/>
      <c r="P55" s="176"/>
      <c r="Q55" s="176"/>
      <c r="R55" s="176"/>
      <c r="S55" s="176"/>
    </row>
    <row r="56" spans="1:19">
      <c r="A56" s="176"/>
      <c r="B56" s="176"/>
      <c r="C56" s="176"/>
      <c r="D56" s="176"/>
      <c r="E56" s="176"/>
      <c r="F56" s="176"/>
      <c r="G56" s="176"/>
      <c r="H56" s="176"/>
      <c r="I56" s="176"/>
      <c r="J56" s="176"/>
      <c r="K56" s="176"/>
      <c r="L56" s="176"/>
      <c r="M56" s="176"/>
      <c r="N56" s="176"/>
      <c r="O56" s="176"/>
      <c r="P56" s="176"/>
      <c r="Q56" s="176"/>
      <c r="R56" s="176"/>
      <c r="S56" s="176"/>
    </row>
    <row r="57" spans="1:19">
      <c r="A57" s="176"/>
      <c r="B57" s="176"/>
      <c r="C57" s="176"/>
      <c r="D57" s="176"/>
      <c r="E57" s="176"/>
      <c r="F57" s="176"/>
      <c r="G57" s="176"/>
      <c r="H57" s="176"/>
      <c r="I57" s="176"/>
      <c r="J57" s="176"/>
      <c r="K57" s="176"/>
      <c r="L57" s="176"/>
      <c r="M57" s="176"/>
      <c r="N57" s="176"/>
      <c r="O57" s="176"/>
      <c r="P57" s="176"/>
      <c r="Q57" s="176"/>
      <c r="R57" s="176"/>
      <c r="S57" s="176"/>
    </row>
    <row r="58" spans="1:19">
      <c r="A58" s="176"/>
      <c r="B58" s="176"/>
      <c r="C58" s="176"/>
      <c r="D58" s="176"/>
      <c r="E58" s="176"/>
      <c r="F58" s="176"/>
      <c r="G58" s="176"/>
      <c r="H58" s="176"/>
      <c r="I58" s="176"/>
      <c r="J58" s="176"/>
      <c r="K58" s="176"/>
      <c r="L58" s="176"/>
      <c r="M58" s="176"/>
      <c r="N58" s="176"/>
      <c r="O58" s="176"/>
      <c r="P58" s="176"/>
      <c r="Q58" s="176"/>
      <c r="R58" s="176"/>
      <c r="S58" s="176"/>
    </row>
    <row r="59" spans="1:19">
      <c r="A59" s="176"/>
      <c r="B59" s="176"/>
      <c r="C59" s="176"/>
      <c r="D59" s="176"/>
      <c r="E59" s="176"/>
      <c r="F59" s="176"/>
      <c r="G59" s="176"/>
      <c r="H59" s="176"/>
      <c r="I59" s="176"/>
      <c r="J59" s="176"/>
      <c r="K59" s="176"/>
      <c r="L59" s="176"/>
      <c r="M59" s="176"/>
      <c r="N59" s="176"/>
      <c r="O59" s="176"/>
      <c r="P59" s="176"/>
      <c r="Q59" s="176"/>
      <c r="R59" s="176"/>
      <c r="S59" s="176"/>
    </row>
    <row r="60" spans="1:19">
      <c r="A60" s="176"/>
      <c r="B60" s="176"/>
      <c r="C60" s="176"/>
      <c r="D60" s="176"/>
      <c r="E60" s="176"/>
      <c r="F60" s="176"/>
      <c r="G60" s="176"/>
      <c r="H60" s="176"/>
      <c r="I60" s="176"/>
      <c r="J60" s="176"/>
      <c r="K60" s="176"/>
      <c r="L60" s="176"/>
      <c r="M60" s="176"/>
      <c r="N60" s="176"/>
      <c r="O60" s="176"/>
      <c r="P60" s="176"/>
      <c r="Q60" s="176"/>
      <c r="R60" s="176"/>
      <c r="S60" s="176"/>
    </row>
    <row r="61" spans="1:19">
      <c r="A61" s="176"/>
      <c r="B61" s="176"/>
      <c r="C61" s="176"/>
      <c r="D61" s="176"/>
      <c r="E61" s="176"/>
      <c r="F61" s="176"/>
      <c r="G61" s="176"/>
      <c r="H61" s="176"/>
      <c r="I61" s="176"/>
      <c r="J61" s="176"/>
      <c r="K61" s="176"/>
      <c r="L61" s="176"/>
      <c r="M61" s="176"/>
      <c r="N61" s="176"/>
      <c r="O61" s="176"/>
      <c r="P61" s="176"/>
      <c r="Q61" s="176"/>
      <c r="R61" s="176"/>
      <c r="S61" s="176"/>
    </row>
    <row r="62" spans="1:19">
      <c r="A62" s="176"/>
      <c r="B62" s="176"/>
      <c r="C62" s="176"/>
      <c r="D62" s="176"/>
      <c r="E62" s="176"/>
      <c r="F62" s="176"/>
      <c r="G62" s="176"/>
      <c r="H62" s="176"/>
      <c r="I62" s="176"/>
      <c r="J62" s="176"/>
      <c r="K62" s="176"/>
      <c r="L62" s="176"/>
      <c r="M62" s="176"/>
      <c r="N62" s="176"/>
      <c r="O62" s="176"/>
      <c r="P62" s="176"/>
      <c r="Q62" s="176"/>
      <c r="R62" s="176"/>
      <c r="S62" s="176"/>
    </row>
    <row r="63" spans="1:19">
      <c r="A63" s="176"/>
      <c r="B63" s="176"/>
      <c r="C63" s="176"/>
      <c r="D63" s="176"/>
      <c r="E63" s="176"/>
      <c r="F63" s="176"/>
      <c r="G63" s="176"/>
      <c r="H63" s="176"/>
      <c r="I63" s="176"/>
      <c r="J63" s="176"/>
      <c r="K63" s="176"/>
      <c r="L63" s="176"/>
      <c r="M63" s="176"/>
      <c r="N63" s="176"/>
      <c r="O63" s="176"/>
      <c r="P63" s="176"/>
      <c r="Q63" s="176"/>
      <c r="R63" s="176"/>
      <c r="S63" s="176"/>
    </row>
    <row r="64" spans="1:19">
      <c r="A64" s="176"/>
      <c r="B64" s="176"/>
      <c r="C64" s="176"/>
      <c r="D64" s="176"/>
      <c r="E64" s="176"/>
      <c r="F64" s="176"/>
      <c r="G64" s="176"/>
      <c r="H64" s="176"/>
      <c r="I64" s="176"/>
      <c r="J64" s="176"/>
      <c r="K64" s="176"/>
      <c r="L64" s="176"/>
      <c r="M64" s="176"/>
      <c r="N64" s="176"/>
      <c r="O64" s="176"/>
      <c r="P64" s="176"/>
      <c r="Q64" s="176"/>
      <c r="R64" s="176"/>
      <c r="S64" s="176"/>
    </row>
    <row r="65" spans="1:19">
      <c r="A65" s="176"/>
      <c r="B65" s="176"/>
      <c r="C65" s="176"/>
      <c r="D65" s="176"/>
      <c r="E65" s="176"/>
      <c r="F65" s="176"/>
      <c r="G65" s="176"/>
      <c r="H65" s="176"/>
      <c r="I65" s="176"/>
      <c r="J65" s="176"/>
      <c r="K65" s="176"/>
      <c r="L65" s="176"/>
      <c r="M65" s="176"/>
      <c r="N65" s="176"/>
      <c r="O65" s="176"/>
      <c r="P65" s="176"/>
      <c r="Q65" s="176"/>
      <c r="R65" s="176"/>
      <c r="S65" s="176"/>
    </row>
    <row r="66" spans="1:19">
      <c r="A66" s="176"/>
      <c r="B66" s="176"/>
      <c r="C66" s="176"/>
      <c r="D66" s="176"/>
      <c r="E66" s="176"/>
      <c r="F66" s="176"/>
      <c r="G66" s="176"/>
      <c r="H66" s="176"/>
      <c r="I66" s="176"/>
      <c r="J66" s="176"/>
      <c r="K66" s="176"/>
      <c r="L66" s="176"/>
      <c r="M66" s="176"/>
      <c r="N66" s="176"/>
      <c r="O66" s="176"/>
      <c r="P66" s="176"/>
      <c r="Q66" s="176"/>
      <c r="R66" s="176"/>
      <c r="S66" s="176"/>
    </row>
    <row r="67" spans="1:19">
      <c r="A67" s="176"/>
      <c r="B67" s="176"/>
      <c r="C67" s="176"/>
      <c r="D67" s="176"/>
      <c r="E67" s="176"/>
      <c r="F67" s="176"/>
      <c r="G67" s="176"/>
      <c r="H67" s="176"/>
      <c r="I67" s="176"/>
      <c r="J67" s="176"/>
      <c r="K67" s="176"/>
      <c r="L67" s="176"/>
      <c r="M67" s="176"/>
      <c r="N67" s="176"/>
      <c r="O67" s="176"/>
      <c r="P67" s="176"/>
      <c r="Q67" s="176"/>
      <c r="R67" s="176"/>
      <c r="S67" s="176"/>
    </row>
    <row r="68" spans="1:19">
      <c r="A68" s="176"/>
      <c r="B68" s="176"/>
      <c r="C68" s="176"/>
      <c r="D68" s="176"/>
      <c r="E68" s="176"/>
      <c r="F68" s="176"/>
      <c r="G68" s="176"/>
      <c r="H68" s="176"/>
      <c r="I68" s="176"/>
      <c r="J68" s="176"/>
      <c r="K68" s="176"/>
      <c r="L68" s="176"/>
      <c r="M68" s="176"/>
      <c r="N68" s="176"/>
      <c r="O68" s="176"/>
      <c r="P68" s="176"/>
      <c r="Q68" s="176"/>
      <c r="R68" s="176"/>
      <c r="S68" s="176"/>
    </row>
    <row r="69" spans="1:19">
      <c r="A69" s="176"/>
      <c r="B69" s="176"/>
      <c r="C69" s="176"/>
      <c r="D69" s="176"/>
      <c r="E69" s="176"/>
      <c r="F69" s="176"/>
      <c r="G69" s="176"/>
      <c r="H69" s="176"/>
      <c r="I69" s="176"/>
      <c r="J69" s="176"/>
      <c r="K69" s="176"/>
      <c r="L69" s="176"/>
      <c r="M69" s="176"/>
      <c r="N69" s="176"/>
      <c r="O69" s="176"/>
      <c r="P69" s="176"/>
      <c r="Q69" s="176"/>
      <c r="R69" s="176"/>
      <c r="S69" s="176"/>
    </row>
    <row r="70" spans="1:19">
      <c r="A70" s="176"/>
      <c r="B70" s="176"/>
      <c r="C70" s="176"/>
      <c r="D70" s="176"/>
      <c r="E70" s="176"/>
      <c r="F70" s="176"/>
      <c r="G70" s="176"/>
      <c r="H70" s="176"/>
      <c r="I70" s="176"/>
      <c r="J70" s="176"/>
      <c r="K70" s="176"/>
      <c r="L70" s="176"/>
      <c r="M70" s="176"/>
      <c r="N70" s="176"/>
      <c r="O70" s="176"/>
      <c r="P70" s="176"/>
      <c r="Q70" s="176"/>
      <c r="R70" s="176"/>
      <c r="S70" s="176"/>
    </row>
    <row r="71" spans="1:19">
      <c r="A71" s="176"/>
      <c r="B71" s="176"/>
      <c r="C71" s="176"/>
      <c r="D71" s="176"/>
      <c r="E71" s="176"/>
      <c r="F71" s="176"/>
      <c r="G71" s="176"/>
      <c r="H71" s="176"/>
      <c r="I71" s="176"/>
      <c r="J71" s="176"/>
      <c r="K71" s="176"/>
      <c r="L71" s="176"/>
      <c r="M71" s="176"/>
      <c r="N71" s="176"/>
      <c r="O71" s="176"/>
      <c r="P71" s="176"/>
      <c r="Q71" s="176"/>
      <c r="R71" s="176"/>
      <c r="S71" s="176"/>
    </row>
    <row r="72" spans="1:19">
      <c r="A72" s="176"/>
      <c r="B72" s="176"/>
      <c r="C72" s="176"/>
      <c r="D72" s="176"/>
      <c r="E72" s="176"/>
      <c r="F72" s="176"/>
      <c r="G72" s="176"/>
      <c r="H72" s="176"/>
      <c r="I72" s="176"/>
      <c r="J72" s="176"/>
      <c r="K72" s="176"/>
      <c r="L72" s="176"/>
      <c r="M72" s="176"/>
      <c r="N72" s="176"/>
      <c r="O72" s="176"/>
      <c r="P72" s="176"/>
      <c r="Q72" s="176"/>
      <c r="R72" s="176"/>
      <c r="S72" s="176"/>
    </row>
    <row r="73" spans="1:19">
      <c r="A73" s="176"/>
      <c r="B73" s="176"/>
      <c r="C73" s="176"/>
      <c r="D73" s="176"/>
      <c r="E73" s="176"/>
      <c r="F73" s="176"/>
      <c r="G73" s="176"/>
      <c r="H73" s="176"/>
      <c r="I73" s="176"/>
      <c r="J73" s="176"/>
      <c r="K73" s="176"/>
      <c r="L73" s="176"/>
      <c r="M73" s="176"/>
      <c r="N73" s="176"/>
      <c r="O73" s="176"/>
      <c r="P73" s="176"/>
      <c r="Q73" s="176"/>
      <c r="R73" s="176"/>
      <c r="S73" s="176"/>
    </row>
    <row r="74" spans="1:19">
      <c r="A74" s="176"/>
      <c r="B74" s="176"/>
      <c r="C74" s="176"/>
      <c r="D74" s="176"/>
      <c r="E74" s="176"/>
      <c r="F74" s="176"/>
      <c r="G74" s="176"/>
      <c r="H74" s="176"/>
      <c r="I74" s="176"/>
      <c r="J74" s="176"/>
      <c r="K74" s="176"/>
      <c r="L74" s="176"/>
      <c r="M74" s="176"/>
      <c r="N74" s="176"/>
      <c r="O74" s="176"/>
      <c r="P74" s="176"/>
      <c r="Q74" s="176"/>
      <c r="R74" s="176"/>
      <c r="S74" s="176"/>
    </row>
    <row r="75" spans="1:19">
      <c r="A75" s="176"/>
      <c r="B75" s="176"/>
      <c r="C75" s="176"/>
      <c r="D75" s="176"/>
      <c r="E75" s="176"/>
      <c r="F75" s="176"/>
      <c r="G75" s="176"/>
      <c r="H75" s="176"/>
      <c r="I75" s="176"/>
      <c r="J75" s="176"/>
      <c r="K75" s="176"/>
      <c r="L75" s="176"/>
      <c r="M75" s="176"/>
      <c r="N75" s="176"/>
      <c r="O75" s="176"/>
      <c r="P75" s="176"/>
      <c r="Q75" s="176"/>
      <c r="R75" s="176"/>
      <c r="S75" s="176"/>
    </row>
    <row r="76" spans="1:19">
      <c r="A76" s="176"/>
      <c r="B76" s="176"/>
      <c r="C76" s="176"/>
      <c r="D76" s="176"/>
      <c r="E76" s="176"/>
      <c r="F76" s="176"/>
      <c r="G76" s="176"/>
      <c r="H76" s="176"/>
      <c r="I76" s="176"/>
      <c r="J76" s="176"/>
      <c r="K76" s="176"/>
      <c r="L76" s="176"/>
      <c r="M76" s="176"/>
      <c r="N76" s="176"/>
      <c r="O76" s="176"/>
      <c r="P76" s="176"/>
      <c r="Q76" s="176"/>
      <c r="R76" s="176"/>
      <c r="S76" s="176"/>
    </row>
  </sheetData>
  <mergeCells count="19">
    <mergeCell ref="S7:S10"/>
    <mergeCell ref="M7:M10"/>
    <mergeCell ref="N7:N10"/>
    <mergeCell ref="O7:O10"/>
    <mergeCell ref="P7:P10"/>
    <mergeCell ref="Q7:Q10"/>
    <mergeCell ref="R7:R10"/>
    <mergeCell ref="G7:G10"/>
    <mergeCell ref="H7:H10"/>
    <mergeCell ref="I7:I10"/>
    <mergeCell ref="J7:J10"/>
    <mergeCell ref="K7:K10"/>
    <mergeCell ref="L7:L10"/>
    <mergeCell ref="A7:A10"/>
    <mergeCell ref="B7:B10"/>
    <mergeCell ref="C7:C10"/>
    <mergeCell ref="D7:D10"/>
    <mergeCell ref="E7:E10"/>
    <mergeCell ref="F7:F10"/>
  </mergeCells>
  <hyperlinks>
    <hyperlink ref="A1" location="Índice!A1" display="Volver al Índice" xr:uid="{C91B83A3-86E0-4D77-8F4E-F858FB465737}"/>
  </hyperlinks>
  <pageMargins left="1.1811023622047245" right="1.1811023622047245" top="0.98425196850393704" bottom="0.98425196850393704" header="0.59055118110236227" footer="0.59055118110236227"/>
  <pageSetup paperSize="9" scale="68" fitToWidth="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D42CD-B068-42B0-949E-B056E7FE5B4A}">
  <dimension ref="A1:K202"/>
  <sheetViews>
    <sheetView workbookViewId="0"/>
  </sheetViews>
  <sheetFormatPr baseColWidth="10" defaultRowHeight="15"/>
  <cols>
    <col min="1" max="1" width="29.5703125" style="1247" customWidth="1"/>
    <col min="2" max="2" width="8.42578125" style="1247" customWidth="1"/>
    <col min="3" max="10" width="12.5703125" style="1247" customWidth="1"/>
    <col min="11" max="256" width="11.42578125" style="1247"/>
    <col min="257" max="257" width="29.5703125" style="1247" customWidth="1"/>
    <col min="258" max="258" width="8.42578125" style="1247" customWidth="1"/>
    <col min="259" max="266" width="12.5703125" style="1247" customWidth="1"/>
    <col min="267" max="512" width="11.42578125" style="1247"/>
    <col min="513" max="513" width="29.5703125" style="1247" customWidth="1"/>
    <col min="514" max="514" width="8.42578125" style="1247" customWidth="1"/>
    <col min="515" max="522" width="12.5703125" style="1247" customWidth="1"/>
    <col min="523" max="768" width="11.42578125" style="1247"/>
    <col min="769" max="769" width="29.5703125" style="1247" customWidth="1"/>
    <col min="770" max="770" width="8.42578125" style="1247" customWidth="1"/>
    <col min="771" max="778" width="12.5703125" style="1247" customWidth="1"/>
    <col min="779" max="1024" width="11.42578125" style="1247"/>
    <col min="1025" max="1025" width="29.5703125" style="1247" customWidth="1"/>
    <col min="1026" max="1026" width="8.42578125" style="1247" customWidth="1"/>
    <col min="1027" max="1034" width="12.5703125" style="1247" customWidth="1"/>
    <col min="1035" max="1280" width="11.42578125" style="1247"/>
    <col min="1281" max="1281" width="29.5703125" style="1247" customWidth="1"/>
    <col min="1282" max="1282" width="8.42578125" style="1247" customWidth="1"/>
    <col min="1283" max="1290" width="12.5703125" style="1247" customWidth="1"/>
    <col min="1291" max="1536" width="11.42578125" style="1247"/>
    <col min="1537" max="1537" width="29.5703125" style="1247" customWidth="1"/>
    <col min="1538" max="1538" width="8.42578125" style="1247" customWidth="1"/>
    <col min="1539" max="1546" width="12.5703125" style="1247" customWidth="1"/>
    <col min="1547" max="1792" width="11.42578125" style="1247"/>
    <col min="1793" max="1793" width="29.5703125" style="1247" customWidth="1"/>
    <col min="1794" max="1794" width="8.42578125" style="1247" customWidth="1"/>
    <col min="1795" max="1802" width="12.5703125" style="1247" customWidth="1"/>
    <col min="1803" max="2048" width="11.42578125" style="1247"/>
    <col min="2049" max="2049" width="29.5703125" style="1247" customWidth="1"/>
    <col min="2050" max="2050" width="8.42578125" style="1247" customWidth="1"/>
    <col min="2051" max="2058" width="12.5703125" style="1247" customWidth="1"/>
    <col min="2059" max="2304" width="11.42578125" style="1247"/>
    <col min="2305" max="2305" width="29.5703125" style="1247" customWidth="1"/>
    <col min="2306" max="2306" width="8.42578125" style="1247" customWidth="1"/>
    <col min="2307" max="2314" width="12.5703125" style="1247" customWidth="1"/>
    <col min="2315" max="2560" width="11.42578125" style="1247"/>
    <col min="2561" max="2561" width="29.5703125" style="1247" customWidth="1"/>
    <col min="2562" max="2562" width="8.42578125" style="1247" customWidth="1"/>
    <col min="2563" max="2570" width="12.5703125" style="1247" customWidth="1"/>
    <col min="2571" max="2816" width="11.42578125" style="1247"/>
    <col min="2817" max="2817" width="29.5703125" style="1247" customWidth="1"/>
    <col min="2818" max="2818" width="8.42578125" style="1247" customWidth="1"/>
    <col min="2819" max="2826" width="12.5703125" style="1247" customWidth="1"/>
    <col min="2827" max="3072" width="11.42578125" style="1247"/>
    <col min="3073" max="3073" width="29.5703125" style="1247" customWidth="1"/>
    <col min="3074" max="3074" width="8.42578125" style="1247" customWidth="1"/>
    <col min="3075" max="3082" width="12.5703125" style="1247" customWidth="1"/>
    <col min="3083" max="3328" width="11.42578125" style="1247"/>
    <col min="3329" max="3329" width="29.5703125" style="1247" customWidth="1"/>
    <col min="3330" max="3330" width="8.42578125" style="1247" customWidth="1"/>
    <col min="3331" max="3338" width="12.5703125" style="1247" customWidth="1"/>
    <col min="3339" max="3584" width="11.42578125" style="1247"/>
    <col min="3585" max="3585" width="29.5703125" style="1247" customWidth="1"/>
    <col min="3586" max="3586" width="8.42578125" style="1247" customWidth="1"/>
    <col min="3587" max="3594" width="12.5703125" style="1247" customWidth="1"/>
    <col min="3595" max="3840" width="11.42578125" style="1247"/>
    <col min="3841" max="3841" width="29.5703125" style="1247" customWidth="1"/>
    <col min="3842" max="3842" width="8.42578125" style="1247" customWidth="1"/>
    <col min="3843" max="3850" width="12.5703125" style="1247" customWidth="1"/>
    <col min="3851" max="4096" width="11.42578125" style="1247"/>
    <col min="4097" max="4097" width="29.5703125" style="1247" customWidth="1"/>
    <col min="4098" max="4098" width="8.42578125" style="1247" customWidth="1"/>
    <col min="4099" max="4106" width="12.5703125" style="1247" customWidth="1"/>
    <col min="4107" max="4352" width="11.42578125" style="1247"/>
    <col min="4353" max="4353" width="29.5703125" style="1247" customWidth="1"/>
    <col min="4354" max="4354" width="8.42578125" style="1247" customWidth="1"/>
    <col min="4355" max="4362" width="12.5703125" style="1247" customWidth="1"/>
    <col min="4363" max="4608" width="11.42578125" style="1247"/>
    <col min="4609" max="4609" width="29.5703125" style="1247" customWidth="1"/>
    <col min="4610" max="4610" width="8.42578125" style="1247" customWidth="1"/>
    <col min="4611" max="4618" width="12.5703125" style="1247" customWidth="1"/>
    <col min="4619" max="4864" width="11.42578125" style="1247"/>
    <col min="4865" max="4865" width="29.5703125" style="1247" customWidth="1"/>
    <col min="4866" max="4866" width="8.42578125" style="1247" customWidth="1"/>
    <col min="4867" max="4874" width="12.5703125" style="1247" customWidth="1"/>
    <col min="4875" max="5120" width="11.42578125" style="1247"/>
    <col min="5121" max="5121" width="29.5703125" style="1247" customWidth="1"/>
    <col min="5122" max="5122" width="8.42578125" style="1247" customWidth="1"/>
    <col min="5123" max="5130" width="12.5703125" style="1247" customWidth="1"/>
    <col min="5131" max="5376" width="11.42578125" style="1247"/>
    <col min="5377" max="5377" width="29.5703125" style="1247" customWidth="1"/>
    <col min="5378" max="5378" width="8.42578125" style="1247" customWidth="1"/>
    <col min="5379" max="5386" width="12.5703125" style="1247" customWidth="1"/>
    <col min="5387" max="5632" width="11.42578125" style="1247"/>
    <col min="5633" max="5633" width="29.5703125" style="1247" customWidth="1"/>
    <col min="5634" max="5634" width="8.42578125" style="1247" customWidth="1"/>
    <col min="5635" max="5642" width="12.5703125" style="1247" customWidth="1"/>
    <col min="5643" max="5888" width="11.42578125" style="1247"/>
    <col min="5889" max="5889" width="29.5703125" style="1247" customWidth="1"/>
    <col min="5890" max="5890" width="8.42578125" style="1247" customWidth="1"/>
    <col min="5891" max="5898" width="12.5703125" style="1247" customWidth="1"/>
    <col min="5899" max="6144" width="11.42578125" style="1247"/>
    <col min="6145" max="6145" width="29.5703125" style="1247" customWidth="1"/>
    <col min="6146" max="6146" width="8.42578125" style="1247" customWidth="1"/>
    <col min="6147" max="6154" width="12.5703125" style="1247" customWidth="1"/>
    <col min="6155" max="6400" width="11.42578125" style="1247"/>
    <col min="6401" max="6401" width="29.5703125" style="1247" customWidth="1"/>
    <col min="6402" max="6402" width="8.42578125" style="1247" customWidth="1"/>
    <col min="6403" max="6410" width="12.5703125" style="1247" customWidth="1"/>
    <col min="6411" max="6656" width="11.42578125" style="1247"/>
    <col min="6657" max="6657" width="29.5703125" style="1247" customWidth="1"/>
    <col min="6658" max="6658" width="8.42578125" style="1247" customWidth="1"/>
    <col min="6659" max="6666" width="12.5703125" style="1247" customWidth="1"/>
    <col min="6667" max="6912" width="11.42578125" style="1247"/>
    <col min="6913" max="6913" width="29.5703125" style="1247" customWidth="1"/>
    <col min="6914" max="6914" width="8.42578125" style="1247" customWidth="1"/>
    <col min="6915" max="6922" width="12.5703125" style="1247" customWidth="1"/>
    <col min="6923" max="7168" width="11.42578125" style="1247"/>
    <col min="7169" max="7169" width="29.5703125" style="1247" customWidth="1"/>
    <col min="7170" max="7170" width="8.42578125" style="1247" customWidth="1"/>
    <col min="7171" max="7178" width="12.5703125" style="1247" customWidth="1"/>
    <col min="7179" max="7424" width="11.42578125" style="1247"/>
    <col min="7425" max="7425" width="29.5703125" style="1247" customWidth="1"/>
    <col min="7426" max="7426" width="8.42578125" style="1247" customWidth="1"/>
    <col min="7427" max="7434" width="12.5703125" style="1247" customWidth="1"/>
    <col min="7435" max="7680" width="11.42578125" style="1247"/>
    <col min="7681" max="7681" width="29.5703125" style="1247" customWidth="1"/>
    <col min="7682" max="7682" width="8.42578125" style="1247" customWidth="1"/>
    <col min="7683" max="7690" width="12.5703125" style="1247" customWidth="1"/>
    <col min="7691" max="7936" width="11.42578125" style="1247"/>
    <col min="7937" max="7937" width="29.5703125" style="1247" customWidth="1"/>
    <col min="7938" max="7938" width="8.42578125" style="1247" customWidth="1"/>
    <col min="7939" max="7946" width="12.5703125" style="1247" customWidth="1"/>
    <col min="7947" max="8192" width="11.42578125" style="1247"/>
    <col min="8193" max="8193" width="29.5703125" style="1247" customWidth="1"/>
    <col min="8194" max="8194" width="8.42578125" style="1247" customWidth="1"/>
    <col min="8195" max="8202" width="12.5703125" style="1247" customWidth="1"/>
    <col min="8203" max="8448" width="11.42578125" style="1247"/>
    <col min="8449" max="8449" width="29.5703125" style="1247" customWidth="1"/>
    <col min="8450" max="8450" width="8.42578125" style="1247" customWidth="1"/>
    <col min="8451" max="8458" width="12.5703125" style="1247" customWidth="1"/>
    <col min="8459" max="8704" width="11.42578125" style="1247"/>
    <col min="8705" max="8705" width="29.5703125" style="1247" customWidth="1"/>
    <col min="8706" max="8706" width="8.42578125" style="1247" customWidth="1"/>
    <col min="8707" max="8714" width="12.5703125" style="1247" customWidth="1"/>
    <col min="8715" max="8960" width="11.42578125" style="1247"/>
    <col min="8961" max="8961" width="29.5703125" style="1247" customWidth="1"/>
    <col min="8962" max="8962" width="8.42578125" style="1247" customWidth="1"/>
    <col min="8963" max="8970" width="12.5703125" style="1247" customWidth="1"/>
    <col min="8971" max="9216" width="11.42578125" style="1247"/>
    <col min="9217" max="9217" width="29.5703125" style="1247" customWidth="1"/>
    <col min="9218" max="9218" width="8.42578125" style="1247" customWidth="1"/>
    <col min="9219" max="9226" width="12.5703125" style="1247" customWidth="1"/>
    <col min="9227" max="9472" width="11.42578125" style="1247"/>
    <col min="9473" max="9473" width="29.5703125" style="1247" customWidth="1"/>
    <col min="9474" max="9474" width="8.42578125" style="1247" customWidth="1"/>
    <col min="9475" max="9482" width="12.5703125" style="1247" customWidth="1"/>
    <col min="9483" max="9728" width="11.42578125" style="1247"/>
    <col min="9729" max="9729" width="29.5703125" style="1247" customWidth="1"/>
    <col min="9730" max="9730" width="8.42578125" style="1247" customWidth="1"/>
    <col min="9731" max="9738" width="12.5703125" style="1247" customWidth="1"/>
    <col min="9739" max="9984" width="11.42578125" style="1247"/>
    <col min="9985" max="9985" width="29.5703125" style="1247" customWidth="1"/>
    <col min="9986" max="9986" width="8.42578125" style="1247" customWidth="1"/>
    <col min="9987" max="9994" width="12.5703125" style="1247" customWidth="1"/>
    <col min="9995" max="10240" width="11.42578125" style="1247"/>
    <col min="10241" max="10241" width="29.5703125" style="1247" customWidth="1"/>
    <col min="10242" max="10242" width="8.42578125" style="1247" customWidth="1"/>
    <col min="10243" max="10250" width="12.5703125" style="1247" customWidth="1"/>
    <col min="10251" max="10496" width="11.42578125" style="1247"/>
    <col min="10497" max="10497" width="29.5703125" style="1247" customWidth="1"/>
    <col min="10498" max="10498" width="8.42578125" style="1247" customWidth="1"/>
    <col min="10499" max="10506" width="12.5703125" style="1247" customWidth="1"/>
    <col min="10507" max="10752" width="11.42578125" style="1247"/>
    <col min="10753" max="10753" width="29.5703125" style="1247" customWidth="1"/>
    <col min="10754" max="10754" width="8.42578125" style="1247" customWidth="1"/>
    <col min="10755" max="10762" width="12.5703125" style="1247" customWidth="1"/>
    <col min="10763" max="11008" width="11.42578125" style="1247"/>
    <col min="11009" max="11009" width="29.5703125" style="1247" customWidth="1"/>
    <col min="11010" max="11010" width="8.42578125" style="1247" customWidth="1"/>
    <col min="11011" max="11018" width="12.5703125" style="1247" customWidth="1"/>
    <col min="11019" max="11264" width="11.42578125" style="1247"/>
    <col min="11265" max="11265" width="29.5703125" style="1247" customWidth="1"/>
    <col min="11266" max="11266" width="8.42578125" style="1247" customWidth="1"/>
    <col min="11267" max="11274" width="12.5703125" style="1247" customWidth="1"/>
    <col min="11275" max="11520" width="11.42578125" style="1247"/>
    <col min="11521" max="11521" width="29.5703125" style="1247" customWidth="1"/>
    <col min="11522" max="11522" width="8.42578125" style="1247" customWidth="1"/>
    <col min="11523" max="11530" width="12.5703125" style="1247" customWidth="1"/>
    <col min="11531" max="11776" width="11.42578125" style="1247"/>
    <col min="11777" max="11777" width="29.5703125" style="1247" customWidth="1"/>
    <col min="11778" max="11778" width="8.42578125" style="1247" customWidth="1"/>
    <col min="11779" max="11786" width="12.5703125" style="1247" customWidth="1"/>
    <col min="11787" max="12032" width="11.42578125" style="1247"/>
    <col min="12033" max="12033" width="29.5703125" style="1247" customWidth="1"/>
    <col min="12034" max="12034" width="8.42578125" style="1247" customWidth="1"/>
    <col min="12035" max="12042" width="12.5703125" style="1247" customWidth="1"/>
    <col min="12043" max="12288" width="11.42578125" style="1247"/>
    <col min="12289" max="12289" width="29.5703125" style="1247" customWidth="1"/>
    <col min="12290" max="12290" width="8.42578125" style="1247" customWidth="1"/>
    <col min="12291" max="12298" width="12.5703125" style="1247" customWidth="1"/>
    <col min="12299" max="12544" width="11.42578125" style="1247"/>
    <col min="12545" max="12545" width="29.5703125" style="1247" customWidth="1"/>
    <col min="12546" max="12546" width="8.42578125" style="1247" customWidth="1"/>
    <col min="12547" max="12554" width="12.5703125" style="1247" customWidth="1"/>
    <col min="12555" max="12800" width="11.42578125" style="1247"/>
    <col min="12801" max="12801" width="29.5703125" style="1247" customWidth="1"/>
    <col min="12802" max="12802" width="8.42578125" style="1247" customWidth="1"/>
    <col min="12803" max="12810" width="12.5703125" style="1247" customWidth="1"/>
    <col min="12811" max="13056" width="11.42578125" style="1247"/>
    <col min="13057" max="13057" width="29.5703125" style="1247" customWidth="1"/>
    <col min="13058" max="13058" width="8.42578125" style="1247" customWidth="1"/>
    <col min="13059" max="13066" width="12.5703125" style="1247" customWidth="1"/>
    <col min="13067" max="13312" width="11.42578125" style="1247"/>
    <col min="13313" max="13313" width="29.5703125" style="1247" customWidth="1"/>
    <col min="13314" max="13314" width="8.42578125" style="1247" customWidth="1"/>
    <col min="13315" max="13322" width="12.5703125" style="1247" customWidth="1"/>
    <col min="13323" max="13568" width="11.42578125" style="1247"/>
    <col min="13569" max="13569" width="29.5703125" style="1247" customWidth="1"/>
    <col min="13570" max="13570" width="8.42578125" style="1247" customWidth="1"/>
    <col min="13571" max="13578" width="12.5703125" style="1247" customWidth="1"/>
    <col min="13579" max="13824" width="11.42578125" style="1247"/>
    <col min="13825" max="13825" width="29.5703125" style="1247" customWidth="1"/>
    <col min="13826" max="13826" width="8.42578125" style="1247" customWidth="1"/>
    <col min="13827" max="13834" width="12.5703125" style="1247" customWidth="1"/>
    <col min="13835" max="14080" width="11.42578125" style="1247"/>
    <col min="14081" max="14081" width="29.5703125" style="1247" customWidth="1"/>
    <col min="14082" max="14082" width="8.42578125" style="1247" customWidth="1"/>
    <col min="14083" max="14090" width="12.5703125" style="1247" customWidth="1"/>
    <col min="14091" max="14336" width="11.42578125" style="1247"/>
    <col min="14337" max="14337" width="29.5703125" style="1247" customWidth="1"/>
    <col min="14338" max="14338" width="8.42578125" style="1247" customWidth="1"/>
    <col min="14339" max="14346" width="12.5703125" style="1247" customWidth="1"/>
    <col min="14347" max="14592" width="11.42578125" style="1247"/>
    <col min="14593" max="14593" width="29.5703125" style="1247" customWidth="1"/>
    <col min="14594" max="14594" width="8.42578125" style="1247" customWidth="1"/>
    <col min="14595" max="14602" width="12.5703125" style="1247" customWidth="1"/>
    <col min="14603" max="14848" width="11.42578125" style="1247"/>
    <col min="14849" max="14849" width="29.5703125" style="1247" customWidth="1"/>
    <col min="14850" max="14850" width="8.42578125" style="1247" customWidth="1"/>
    <col min="14851" max="14858" width="12.5703125" style="1247" customWidth="1"/>
    <col min="14859" max="15104" width="11.42578125" style="1247"/>
    <col min="15105" max="15105" width="29.5703125" style="1247" customWidth="1"/>
    <col min="15106" max="15106" width="8.42578125" style="1247" customWidth="1"/>
    <col min="15107" max="15114" width="12.5703125" style="1247" customWidth="1"/>
    <col min="15115" max="15360" width="11.42578125" style="1247"/>
    <col min="15361" max="15361" width="29.5703125" style="1247" customWidth="1"/>
    <col min="15362" max="15362" width="8.42578125" style="1247" customWidth="1"/>
    <col min="15363" max="15370" width="12.5703125" style="1247" customWidth="1"/>
    <col min="15371" max="15616" width="11.42578125" style="1247"/>
    <col min="15617" max="15617" width="29.5703125" style="1247" customWidth="1"/>
    <col min="15618" max="15618" width="8.42578125" style="1247" customWidth="1"/>
    <col min="15619" max="15626" width="12.5703125" style="1247" customWidth="1"/>
    <col min="15627" max="15872" width="11.42578125" style="1247"/>
    <col min="15873" max="15873" width="29.5703125" style="1247" customWidth="1"/>
    <col min="15874" max="15874" width="8.42578125" style="1247" customWidth="1"/>
    <col min="15875" max="15882" width="12.5703125" style="1247" customWidth="1"/>
    <col min="15883" max="16128" width="11.42578125" style="1247"/>
    <col min="16129" max="16129" width="29.5703125" style="1247" customWidth="1"/>
    <col min="16130" max="16130" width="8.42578125" style="1247" customWidth="1"/>
    <col min="16131" max="16138" width="12.5703125" style="1247" customWidth="1"/>
    <col min="16139" max="16384" width="11.42578125" style="1247"/>
  </cols>
  <sheetData>
    <row r="1" spans="1:11" ht="18" customHeight="1">
      <c r="A1" s="1405" t="s">
        <v>1230</v>
      </c>
    </row>
    <row r="2" spans="1:11" s="1249" customFormat="1" ht="27.75">
      <c r="A2" s="1248" t="s">
        <v>1158</v>
      </c>
      <c r="B2" s="1248"/>
      <c r="C2" s="1248"/>
      <c r="D2" s="1248"/>
      <c r="E2" s="1248"/>
      <c r="F2" s="1248"/>
      <c r="G2" s="1248"/>
      <c r="H2" s="1248"/>
      <c r="I2" s="1248"/>
      <c r="J2" s="1248"/>
    </row>
    <row r="3" spans="1:11" s="1250" customFormat="1" ht="26.25">
      <c r="A3" s="354" t="s">
        <v>1159</v>
      </c>
      <c r="B3" s="354"/>
      <c r="C3" s="354"/>
      <c r="D3" s="354"/>
      <c r="E3" s="354"/>
      <c r="F3" s="354"/>
      <c r="G3" s="354"/>
      <c r="H3" s="354"/>
      <c r="I3" s="354"/>
      <c r="J3" s="354"/>
      <c r="K3" s="1247"/>
    </row>
    <row r="4" spans="1:11" ht="21.75" customHeight="1">
      <c r="A4" s="1251" t="s">
        <v>1160</v>
      </c>
      <c r="B4" s="1251"/>
      <c r="C4" s="1251"/>
      <c r="D4" s="1251"/>
      <c r="E4" s="1251"/>
      <c r="F4" s="1251"/>
      <c r="G4" s="1251"/>
      <c r="H4" s="1251"/>
      <c r="I4" s="1251"/>
      <c r="J4" s="1251"/>
    </row>
    <row r="5" spans="1:11" ht="15.75" thickBot="1"/>
    <row r="6" spans="1:11" ht="20.25" customHeight="1">
      <c r="A6" s="1252" t="s">
        <v>1</v>
      </c>
      <c r="B6" s="1253"/>
      <c r="C6" s="1254" t="s">
        <v>1161</v>
      </c>
      <c r="D6" s="1254"/>
      <c r="E6" s="1254"/>
      <c r="F6" s="1254"/>
      <c r="G6" s="1254"/>
      <c r="H6" s="1254"/>
      <c r="I6" s="1254"/>
      <c r="J6" s="1255" t="s">
        <v>191</v>
      </c>
    </row>
    <row r="7" spans="1:11" ht="33.75" customHeight="1">
      <c r="A7" s="1256"/>
      <c r="B7" s="1257"/>
      <c r="C7" s="1257" t="s">
        <v>1047</v>
      </c>
      <c r="D7" s="1258" t="s">
        <v>1162</v>
      </c>
      <c r="E7" s="1258" t="s">
        <v>1049</v>
      </c>
      <c r="F7" s="1258" t="s">
        <v>1050</v>
      </c>
      <c r="G7" s="1258" t="s">
        <v>102</v>
      </c>
      <c r="H7" s="1258" t="s">
        <v>1163</v>
      </c>
      <c r="I7" s="1258" t="s">
        <v>1164</v>
      </c>
      <c r="J7" s="1259"/>
    </row>
    <row r="8" spans="1:11" s="1265" customFormat="1" ht="18" customHeight="1">
      <c r="A8" s="1260" t="s">
        <v>29</v>
      </c>
      <c r="B8" s="1261"/>
      <c r="C8" s="1262" t="s">
        <v>132</v>
      </c>
      <c r="D8" s="1262" t="s">
        <v>132</v>
      </c>
      <c r="E8" s="1262">
        <v>13312.769</v>
      </c>
      <c r="F8" s="1262">
        <v>59411.783000000003</v>
      </c>
      <c r="G8" s="1262">
        <v>82.188000000000002</v>
      </c>
      <c r="H8" s="1262">
        <v>33663.56</v>
      </c>
      <c r="I8" s="1262" t="s">
        <v>132</v>
      </c>
      <c r="J8" s="1263">
        <v>106470.29999999999</v>
      </c>
      <c r="K8" s="1264"/>
    </row>
    <row r="9" spans="1:11" s="1265" customFormat="1" ht="18" customHeight="1">
      <c r="A9" s="1260" t="s">
        <v>30</v>
      </c>
      <c r="B9" s="1261"/>
      <c r="C9" s="1262" t="s">
        <v>132</v>
      </c>
      <c r="D9" s="1262" t="s">
        <v>132</v>
      </c>
      <c r="E9" s="1262" t="s">
        <v>132</v>
      </c>
      <c r="F9" s="1262" t="s">
        <v>132</v>
      </c>
      <c r="G9" s="1262" t="s">
        <v>132</v>
      </c>
      <c r="H9" s="1262" t="s">
        <v>132</v>
      </c>
      <c r="I9" s="1262" t="s">
        <v>132</v>
      </c>
      <c r="J9" s="1263" t="s">
        <v>132</v>
      </c>
      <c r="K9" s="1264"/>
    </row>
    <row r="10" spans="1:11" s="1265" customFormat="1" ht="18" customHeight="1">
      <c r="A10" s="1260" t="s">
        <v>31</v>
      </c>
      <c r="B10" s="1261"/>
      <c r="C10" s="1262" t="s">
        <v>132</v>
      </c>
      <c r="D10" s="1262">
        <v>61.865000000000002</v>
      </c>
      <c r="E10" s="1262">
        <v>371.20600000000002</v>
      </c>
      <c r="F10" s="1262">
        <v>146521.01800000001</v>
      </c>
      <c r="G10" s="1262">
        <v>1583.0050000000001</v>
      </c>
      <c r="H10" s="1262">
        <v>180218.916</v>
      </c>
      <c r="I10" s="1262">
        <v>1676.0119999999999</v>
      </c>
      <c r="J10" s="1263">
        <v>330432.022</v>
      </c>
      <c r="K10" s="1264"/>
    </row>
    <row r="11" spans="1:11" s="1265" customFormat="1" ht="18" customHeight="1">
      <c r="A11" s="1260" t="s">
        <v>32</v>
      </c>
      <c r="B11" s="1261"/>
      <c r="C11" s="1262" t="s">
        <v>132</v>
      </c>
      <c r="D11" s="1262" t="s">
        <v>132</v>
      </c>
      <c r="E11" s="1262" t="s">
        <v>132</v>
      </c>
      <c r="F11" s="1262">
        <v>4288.3069999999998</v>
      </c>
      <c r="G11" s="1262">
        <v>191.77199999999999</v>
      </c>
      <c r="H11" s="1262">
        <v>40235.898000000001</v>
      </c>
      <c r="I11" s="1262" t="s">
        <v>132</v>
      </c>
      <c r="J11" s="1263">
        <v>44715.976999999999</v>
      </c>
      <c r="K11" s="1264"/>
    </row>
    <row r="12" spans="1:11" s="1265" customFormat="1" ht="18" customHeight="1">
      <c r="A12" s="1260" t="s">
        <v>33</v>
      </c>
      <c r="B12" s="1261"/>
      <c r="C12" s="1262" t="s">
        <v>132</v>
      </c>
      <c r="D12" s="1262" t="s">
        <v>132</v>
      </c>
      <c r="E12" s="1262" t="s">
        <v>132</v>
      </c>
      <c r="F12" s="1262">
        <v>20952.477999999999</v>
      </c>
      <c r="G12" s="1262" t="s">
        <v>132</v>
      </c>
      <c r="H12" s="1262">
        <v>11438.487999999999</v>
      </c>
      <c r="I12" s="1262" t="s">
        <v>132</v>
      </c>
      <c r="J12" s="1263">
        <v>32390.966</v>
      </c>
      <c r="K12" s="1264"/>
    </row>
    <row r="13" spans="1:11" s="1265" customFormat="1" ht="18" customHeight="1">
      <c r="A13" s="1260" t="s">
        <v>114</v>
      </c>
      <c r="B13" s="1261"/>
      <c r="C13" s="1262" t="s">
        <v>132</v>
      </c>
      <c r="D13" s="1262" t="s">
        <v>132</v>
      </c>
      <c r="E13" s="1262">
        <v>13.262</v>
      </c>
      <c r="F13" s="1262">
        <v>13532.532999999999</v>
      </c>
      <c r="G13" s="1262">
        <v>29.919</v>
      </c>
      <c r="H13" s="1262">
        <v>56192.832999999999</v>
      </c>
      <c r="I13" s="1262">
        <v>94.88</v>
      </c>
      <c r="J13" s="1263">
        <v>69863.426999999996</v>
      </c>
      <c r="K13" s="1264"/>
    </row>
    <row r="14" spans="1:11" s="1265" customFormat="1" ht="18" customHeight="1">
      <c r="A14" s="1260" t="s">
        <v>35</v>
      </c>
      <c r="B14" s="1261"/>
      <c r="C14" s="1262" t="s">
        <v>132</v>
      </c>
      <c r="D14" s="1262" t="s">
        <v>132</v>
      </c>
      <c r="E14" s="1262" t="s">
        <v>132</v>
      </c>
      <c r="F14" s="1262" t="s">
        <v>132</v>
      </c>
      <c r="G14" s="1262" t="s">
        <v>132</v>
      </c>
      <c r="H14" s="1262" t="s">
        <v>132</v>
      </c>
      <c r="I14" s="1262" t="s">
        <v>132</v>
      </c>
      <c r="J14" s="1263" t="s">
        <v>132</v>
      </c>
      <c r="K14" s="1264"/>
    </row>
    <row r="15" spans="1:11" s="1265" customFormat="1" ht="18" customHeight="1">
      <c r="A15" s="1260" t="s">
        <v>788</v>
      </c>
      <c r="B15" s="1261"/>
      <c r="C15" s="1262" t="s">
        <v>132</v>
      </c>
      <c r="D15" s="1262" t="s">
        <v>132</v>
      </c>
      <c r="E15" s="1262" t="s">
        <v>132</v>
      </c>
      <c r="F15" s="1262">
        <v>13640.852999999999</v>
      </c>
      <c r="G15" s="1262" t="s">
        <v>132</v>
      </c>
      <c r="H15" s="1262">
        <v>157463.736</v>
      </c>
      <c r="I15" s="1262" t="s">
        <v>132</v>
      </c>
      <c r="J15" s="1263">
        <v>171104.58900000001</v>
      </c>
      <c r="K15" s="1264"/>
    </row>
    <row r="16" spans="1:11" s="1265" customFormat="1" ht="18" customHeight="1">
      <c r="A16" s="1260" t="s">
        <v>37</v>
      </c>
      <c r="B16" s="1261"/>
      <c r="C16" s="1262" t="s">
        <v>132</v>
      </c>
      <c r="D16" s="1262" t="s">
        <v>132</v>
      </c>
      <c r="E16" s="1262" t="s">
        <v>132</v>
      </c>
      <c r="F16" s="1262">
        <v>52500.252999999997</v>
      </c>
      <c r="G16" s="1262">
        <v>12308.093999999999</v>
      </c>
      <c r="H16" s="1262">
        <v>2577.7249999999999</v>
      </c>
      <c r="I16" s="1262">
        <v>36.777000000000001</v>
      </c>
      <c r="J16" s="1263">
        <v>67422.849000000002</v>
      </c>
      <c r="K16" s="1264"/>
    </row>
    <row r="17" spans="1:11" s="1265" customFormat="1" ht="18" customHeight="1">
      <c r="A17" s="1260" t="s">
        <v>38</v>
      </c>
      <c r="B17" s="1261"/>
      <c r="C17" s="1262" t="s">
        <v>132</v>
      </c>
      <c r="D17" s="1262" t="s">
        <v>132</v>
      </c>
      <c r="E17" s="1262" t="s">
        <v>132</v>
      </c>
      <c r="F17" s="1262" t="s">
        <v>132</v>
      </c>
      <c r="G17" s="1262" t="s">
        <v>132</v>
      </c>
      <c r="H17" s="1262">
        <v>5011.0410000000002</v>
      </c>
      <c r="I17" s="1262" t="s">
        <v>132</v>
      </c>
      <c r="J17" s="1263">
        <v>5011.0410000000002</v>
      </c>
      <c r="K17" s="1264"/>
    </row>
    <row r="18" spans="1:11" s="1265" customFormat="1" ht="18" customHeight="1">
      <c r="A18" s="1260" t="s">
        <v>39</v>
      </c>
      <c r="B18" s="1261"/>
      <c r="C18" s="1262" t="s">
        <v>132</v>
      </c>
      <c r="D18" s="1262" t="s">
        <v>132</v>
      </c>
      <c r="E18" s="1262" t="s">
        <v>132</v>
      </c>
      <c r="F18" s="1262" t="s">
        <v>132</v>
      </c>
      <c r="G18" s="1262" t="s">
        <v>132</v>
      </c>
      <c r="H18" s="1262">
        <v>38743.792999999998</v>
      </c>
      <c r="I18" s="1262" t="s">
        <v>132</v>
      </c>
      <c r="J18" s="1263">
        <v>38743.792999999998</v>
      </c>
      <c r="K18" s="1264"/>
    </row>
    <row r="19" spans="1:11" s="1265" customFormat="1" ht="18" customHeight="1">
      <c r="A19" s="1260" t="s">
        <v>116</v>
      </c>
      <c r="B19" s="1261"/>
      <c r="C19" s="1262" t="s">
        <v>132</v>
      </c>
      <c r="D19" s="1262" t="s">
        <v>132</v>
      </c>
      <c r="E19" s="1262" t="s">
        <v>132</v>
      </c>
      <c r="F19" s="1262" t="s">
        <v>132</v>
      </c>
      <c r="G19" s="1262" t="s">
        <v>132</v>
      </c>
      <c r="H19" s="1262" t="s">
        <v>132</v>
      </c>
      <c r="I19" s="1262" t="s">
        <v>132</v>
      </c>
      <c r="J19" s="1263" t="s">
        <v>132</v>
      </c>
      <c r="K19" s="1264"/>
    </row>
    <row r="20" spans="1:11" s="1265" customFormat="1" ht="18" customHeight="1">
      <c r="A20" s="1260" t="s">
        <v>151</v>
      </c>
      <c r="B20" s="1261"/>
      <c r="C20" s="1262" t="s">
        <v>132</v>
      </c>
      <c r="D20" s="1262" t="s">
        <v>132</v>
      </c>
      <c r="E20" s="1262" t="s">
        <v>132</v>
      </c>
      <c r="F20" s="1262" t="s">
        <v>132</v>
      </c>
      <c r="G20" s="1262" t="s">
        <v>132</v>
      </c>
      <c r="H20" s="1262">
        <v>17517.071</v>
      </c>
      <c r="I20" s="1262" t="s">
        <v>132</v>
      </c>
      <c r="J20" s="1263">
        <v>17517.071</v>
      </c>
      <c r="K20" s="1264"/>
    </row>
    <row r="21" spans="1:11" s="1265" customFormat="1" ht="18" customHeight="1">
      <c r="A21" s="27" t="s">
        <v>42</v>
      </c>
      <c r="B21" s="1261"/>
      <c r="C21" s="1262" t="s">
        <v>132</v>
      </c>
      <c r="D21" s="1262" t="s">
        <v>132</v>
      </c>
      <c r="E21" s="1262" t="s">
        <v>132</v>
      </c>
      <c r="F21" s="1262" t="s">
        <v>132</v>
      </c>
      <c r="G21" s="1262" t="s">
        <v>132</v>
      </c>
      <c r="H21" s="1262">
        <v>6750.6629999999996</v>
      </c>
      <c r="I21" s="1262" t="s">
        <v>132</v>
      </c>
      <c r="J21" s="1263">
        <v>6750.6629999999996</v>
      </c>
      <c r="K21" s="1264"/>
    </row>
    <row r="22" spans="1:11" s="1265" customFormat="1" ht="18" customHeight="1">
      <c r="A22" s="1260" t="s">
        <v>43</v>
      </c>
      <c r="B22" s="1261"/>
      <c r="C22" s="1262" t="s">
        <v>132</v>
      </c>
      <c r="D22" s="1262" t="s">
        <v>132</v>
      </c>
      <c r="E22" s="1262" t="s">
        <v>132</v>
      </c>
      <c r="F22" s="1262" t="s">
        <v>132</v>
      </c>
      <c r="G22" s="1262" t="s">
        <v>132</v>
      </c>
      <c r="H22" s="1262" t="s">
        <v>132</v>
      </c>
      <c r="I22" s="1262" t="s">
        <v>132</v>
      </c>
      <c r="J22" s="1263" t="s">
        <v>132</v>
      </c>
      <c r="K22" s="1264"/>
    </row>
    <row r="23" spans="1:11" s="1265" customFormat="1" ht="18" customHeight="1">
      <c r="A23" s="1260" t="s">
        <v>44</v>
      </c>
      <c r="B23" s="1261"/>
      <c r="C23" s="1262" t="s">
        <v>132</v>
      </c>
      <c r="D23" s="1262" t="s">
        <v>132</v>
      </c>
      <c r="E23" s="1262" t="s">
        <v>132</v>
      </c>
      <c r="F23" s="1262" t="s">
        <v>132</v>
      </c>
      <c r="G23" s="1262" t="s">
        <v>132</v>
      </c>
      <c r="H23" s="1262" t="s">
        <v>132</v>
      </c>
      <c r="I23" s="1262" t="s">
        <v>132</v>
      </c>
      <c r="J23" s="1263" t="s">
        <v>132</v>
      </c>
      <c r="K23" s="1264"/>
    </row>
    <row r="24" spans="1:11" s="1265" customFormat="1" ht="18" customHeight="1">
      <c r="A24" s="1260" t="s">
        <v>45</v>
      </c>
      <c r="B24" s="1261"/>
      <c r="C24" s="1262" t="s">
        <v>132</v>
      </c>
      <c r="D24" s="1262" t="s">
        <v>132</v>
      </c>
      <c r="E24" s="1262" t="s">
        <v>132</v>
      </c>
      <c r="F24" s="1262" t="s">
        <v>132</v>
      </c>
      <c r="G24" s="1262" t="s">
        <v>132</v>
      </c>
      <c r="H24" s="1262" t="s">
        <v>132</v>
      </c>
      <c r="I24" s="1262" t="s">
        <v>132</v>
      </c>
      <c r="J24" s="1263" t="s">
        <v>132</v>
      </c>
      <c r="K24" s="1264"/>
    </row>
    <row r="25" spans="1:11" s="1265" customFormat="1" ht="22.5" customHeight="1" thickBot="1">
      <c r="A25" s="1266" t="s">
        <v>46</v>
      </c>
      <c r="B25" s="1267"/>
      <c r="C25" s="1268" t="s">
        <v>132</v>
      </c>
      <c r="D25" s="1268">
        <v>61.865000000000002</v>
      </c>
      <c r="E25" s="1268">
        <v>13697.237000000001</v>
      </c>
      <c r="F25" s="1268">
        <v>310847.22499999998</v>
      </c>
      <c r="G25" s="1268">
        <v>14194.977999999999</v>
      </c>
      <c r="H25" s="1268">
        <v>549813.72399999993</v>
      </c>
      <c r="I25" s="1268">
        <v>1807.6689999999999</v>
      </c>
      <c r="J25" s="1268">
        <v>890422.69799999997</v>
      </c>
      <c r="K25" s="1264"/>
    </row>
    <row r="26" spans="1:11" s="1265" customFormat="1" ht="15" customHeight="1">
      <c r="A26" s="1265" t="s">
        <v>1165</v>
      </c>
    </row>
    <row r="27" spans="1:11" s="1270" customFormat="1">
      <c r="A27" s="33"/>
      <c r="B27" s="1269"/>
      <c r="C27" s="1269"/>
      <c r="D27" s="1269"/>
      <c r="E27" s="1269"/>
      <c r="F27" s="1269"/>
      <c r="G27" s="1269"/>
      <c r="H27" s="1269"/>
      <c r="I27" s="1269"/>
    </row>
    <row r="28" spans="1:11" s="1270" customFormat="1">
      <c r="A28" s="1271"/>
      <c r="B28" s="1272"/>
      <c r="C28" s="1272"/>
      <c r="D28" s="1273"/>
      <c r="E28" s="1272"/>
      <c r="F28" s="1272"/>
      <c r="G28" s="1272"/>
      <c r="H28" s="1273"/>
      <c r="I28" s="1272"/>
    </row>
    <row r="202" spans="3:3">
      <c r="C202" s="1247" t="s">
        <v>115</v>
      </c>
    </row>
  </sheetData>
  <mergeCells count="6">
    <mergeCell ref="A2:J2"/>
    <mergeCell ref="A3:J3"/>
    <mergeCell ref="A4:J4"/>
    <mergeCell ref="A6:A7"/>
    <mergeCell ref="C6:I6"/>
    <mergeCell ref="J6:J7"/>
  </mergeCells>
  <hyperlinks>
    <hyperlink ref="A1" location="Índice!A1" display="Volver al Índice" xr:uid="{7484B2FA-BE49-47AA-A69C-A752F1796CC9}"/>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E43A3-9CE2-4E67-B692-657EAC8AD263}">
  <dimension ref="A1:L201"/>
  <sheetViews>
    <sheetView showGridLines="0" zoomScaleNormal="100" workbookViewId="0"/>
  </sheetViews>
  <sheetFormatPr baseColWidth="10" defaultRowHeight="25.5" customHeight="1"/>
  <cols>
    <col min="1" max="1" width="31" style="7" customWidth="1"/>
    <col min="2" max="4" width="19.28515625" style="7" customWidth="1"/>
    <col min="5" max="5" width="4.28515625" style="7" customWidth="1"/>
    <col min="6" max="8" width="19.28515625" style="7" customWidth="1"/>
    <col min="9" max="16384" width="11.42578125" style="7"/>
  </cols>
  <sheetData>
    <row r="1" spans="1:12" s="173" customFormat="1" ht="18" customHeight="1">
      <c r="A1" s="1401" t="s">
        <v>1230</v>
      </c>
      <c r="B1" s="275"/>
      <c r="C1" s="275"/>
      <c r="D1" s="275"/>
      <c r="E1" s="275"/>
      <c r="F1" s="275"/>
      <c r="G1" s="275"/>
      <c r="H1" s="275"/>
    </row>
    <row r="2" spans="1:12" s="655" customFormat="1" ht="25.5" customHeight="1">
      <c r="A2" s="168" t="s">
        <v>1189</v>
      </c>
      <c r="B2" s="168"/>
      <c r="C2" s="168"/>
      <c r="D2" s="168"/>
      <c r="E2" s="168"/>
      <c r="F2" s="168"/>
      <c r="G2" s="168"/>
      <c r="H2" s="168"/>
    </row>
    <row r="3" spans="1:12" s="1286" customFormat="1" ht="25.5" customHeight="1">
      <c r="A3" s="170">
        <v>45626</v>
      </c>
      <c r="B3" s="170"/>
      <c r="C3" s="170"/>
      <c r="D3" s="170"/>
      <c r="E3" s="170"/>
      <c r="F3" s="170"/>
      <c r="G3" s="170"/>
      <c r="H3" s="170"/>
    </row>
    <row r="4" spans="1:12" s="176" customFormat="1" ht="12.75" customHeight="1" thickBot="1">
      <c r="A4" s="1314"/>
    </row>
    <row r="5" spans="1:12" s="203" customFormat="1" ht="29.25" customHeight="1">
      <c r="A5" s="47" t="s">
        <v>1</v>
      </c>
      <c r="B5" s="658" t="s">
        <v>1190</v>
      </c>
      <c r="C5" s="658"/>
      <c r="D5" s="658"/>
      <c r="E5" s="993"/>
      <c r="F5" s="658" t="s">
        <v>1191</v>
      </c>
      <c r="G5" s="658"/>
      <c r="H5" s="658"/>
      <c r="I5" s="1315"/>
      <c r="J5" s="1315"/>
      <c r="K5" s="1315"/>
      <c r="L5" s="1315"/>
    </row>
    <row r="6" spans="1:12" s="203" customFormat="1" ht="25.5" customHeight="1">
      <c r="A6" s="604"/>
      <c r="B6" s="661" t="s">
        <v>1192</v>
      </c>
      <c r="C6" s="661" t="s">
        <v>1193</v>
      </c>
      <c r="D6" s="661" t="s">
        <v>1194</v>
      </c>
      <c r="E6" s="831"/>
      <c r="F6" s="661" t="s">
        <v>1195</v>
      </c>
      <c r="G6" s="661" t="s">
        <v>1196</v>
      </c>
      <c r="H6" s="1316" t="s">
        <v>1197</v>
      </c>
      <c r="I6" s="1315"/>
      <c r="J6" s="1315"/>
      <c r="K6" s="1315"/>
      <c r="L6" s="1315"/>
    </row>
    <row r="7" spans="1:12" s="203" customFormat="1" ht="5.25" customHeight="1">
      <c r="A7" s="1317"/>
      <c r="B7" s="586"/>
      <c r="C7" s="586"/>
      <c r="D7" s="586"/>
      <c r="E7" s="586"/>
      <c r="F7" s="586"/>
      <c r="G7" s="586"/>
      <c r="H7" s="1318"/>
      <c r="I7" s="1315"/>
      <c r="J7" s="1315"/>
      <c r="K7" s="1315"/>
      <c r="L7" s="1315"/>
    </row>
    <row r="8" spans="1:12" s="24" customFormat="1" ht="18" customHeight="1">
      <c r="A8" s="290" t="s">
        <v>29</v>
      </c>
      <c r="B8" s="616">
        <v>12531623.289999999</v>
      </c>
      <c r="C8" s="616">
        <v>45899068.100000001</v>
      </c>
      <c r="D8" s="1319">
        <v>27.3</v>
      </c>
      <c r="E8" s="1319"/>
      <c r="F8" s="616">
        <v>4246252.6399999997</v>
      </c>
      <c r="G8" s="616">
        <v>8465101.4000000004</v>
      </c>
      <c r="H8" s="1319">
        <v>50.160000000000004</v>
      </c>
    </row>
    <row r="9" spans="1:12" s="24" customFormat="1" ht="18" customHeight="1">
      <c r="A9" s="290" t="s">
        <v>30</v>
      </c>
      <c r="B9" s="616">
        <v>193112.89</v>
      </c>
      <c r="C9" s="616">
        <v>980312.15</v>
      </c>
      <c r="D9" s="1319">
        <v>19.7</v>
      </c>
      <c r="E9" s="1319"/>
      <c r="F9" s="616">
        <v>34211.43</v>
      </c>
      <c r="G9" s="616">
        <v>58456.020000000004</v>
      </c>
      <c r="H9" s="1319">
        <v>58.53</v>
      </c>
    </row>
    <row r="10" spans="1:12" s="24" customFormat="1" ht="18" customHeight="1">
      <c r="A10" s="290" t="s">
        <v>95</v>
      </c>
      <c r="B10" s="616">
        <v>22735012.460000001</v>
      </c>
      <c r="C10" s="616">
        <v>75495734.079999998</v>
      </c>
      <c r="D10" s="1319">
        <v>30.11</v>
      </c>
      <c r="E10" s="1319"/>
      <c r="F10" s="616">
        <v>9648382.8900000006</v>
      </c>
      <c r="G10" s="616">
        <v>16959029.300000001</v>
      </c>
      <c r="H10" s="1319">
        <v>56.89</v>
      </c>
    </row>
    <row r="11" spans="1:12" s="24" customFormat="1" ht="18" customHeight="1">
      <c r="A11" s="290" t="s">
        <v>32</v>
      </c>
      <c r="B11" s="616">
        <v>1732267.62</v>
      </c>
      <c r="C11" s="616">
        <v>5416598.3499999996</v>
      </c>
      <c r="D11" s="1319">
        <v>31.98</v>
      </c>
      <c r="E11" s="1319"/>
      <c r="F11" s="616">
        <v>328965.55</v>
      </c>
      <c r="G11" s="616">
        <v>622775.95000000007</v>
      </c>
      <c r="H11" s="1319">
        <v>52.82</v>
      </c>
    </row>
    <row r="12" spans="1:12" s="24" customFormat="1" ht="18" customHeight="1">
      <c r="A12" s="290" t="s">
        <v>33</v>
      </c>
      <c r="B12" s="616">
        <v>3800425.0300000003</v>
      </c>
      <c r="C12" s="616">
        <v>10085817.390000001</v>
      </c>
      <c r="D12" s="1319">
        <v>37.68</v>
      </c>
      <c r="E12" s="1319"/>
      <c r="F12" s="616">
        <v>950185.20000000007</v>
      </c>
      <c r="G12" s="616">
        <v>1902277.21</v>
      </c>
      <c r="H12" s="1319">
        <v>49.95</v>
      </c>
    </row>
    <row r="13" spans="1:12" s="24" customFormat="1" ht="18" customHeight="1">
      <c r="A13" s="290" t="s">
        <v>114</v>
      </c>
      <c r="B13" s="616">
        <v>7044137.0199999996</v>
      </c>
      <c r="C13" s="616">
        <v>28839863.899999999</v>
      </c>
      <c r="D13" s="1319">
        <v>24.43</v>
      </c>
      <c r="E13" s="1319"/>
      <c r="F13" s="616">
        <v>3245277.13</v>
      </c>
      <c r="G13" s="616">
        <v>5408841.5</v>
      </c>
      <c r="H13" s="1319">
        <v>60</v>
      </c>
    </row>
    <row r="14" spans="1:12" s="24" customFormat="1" ht="18" customHeight="1">
      <c r="A14" s="290" t="s">
        <v>35</v>
      </c>
      <c r="B14" s="616">
        <v>3256542.84</v>
      </c>
      <c r="C14" s="616">
        <v>3779712.3</v>
      </c>
      <c r="D14" s="1319">
        <v>86.16</v>
      </c>
      <c r="E14" s="1319"/>
      <c r="F14" s="616">
        <v>570283.39</v>
      </c>
      <c r="G14" s="616">
        <v>601212.16000000003</v>
      </c>
      <c r="H14" s="1319">
        <v>94.86</v>
      </c>
    </row>
    <row r="15" spans="1:12" s="24" customFormat="1" ht="18" customHeight="1">
      <c r="A15" s="290" t="s">
        <v>36</v>
      </c>
      <c r="B15" s="616">
        <v>9663383.7400000002</v>
      </c>
      <c r="C15" s="616">
        <v>32202266.91</v>
      </c>
      <c r="D15" s="1319">
        <v>30.01</v>
      </c>
      <c r="E15" s="1319"/>
      <c r="F15" s="616">
        <v>2556680.4300000002</v>
      </c>
      <c r="G15" s="616">
        <v>4943716.97</v>
      </c>
      <c r="H15" s="1319">
        <v>51.72</v>
      </c>
    </row>
    <row r="16" spans="1:12" s="24" customFormat="1" ht="18" customHeight="1">
      <c r="A16" s="290" t="s">
        <v>37</v>
      </c>
      <c r="B16" s="616">
        <v>3131894.1</v>
      </c>
      <c r="C16" s="616">
        <v>11832917.51</v>
      </c>
      <c r="D16" s="1319">
        <v>26.47</v>
      </c>
      <c r="E16" s="1319"/>
      <c r="F16" s="616">
        <v>256346.08000000002</v>
      </c>
      <c r="G16" s="616">
        <v>166259.24</v>
      </c>
      <c r="H16" s="1319">
        <v>154.18</v>
      </c>
    </row>
    <row r="17" spans="1:12" s="24" customFormat="1" ht="18" customHeight="1">
      <c r="A17" s="290" t="s">
        <v>38</v>
      </c>
      <c r="B17" s="616">
        <v>1539737.48</v>
      </c>
      <c r="C17" s="616">
        <v>3753843.52</v>
      </c>
      <c r="D17" s="1319">
        <v>41.02</v>
      </c>
      <c r="E17" s="1319"/>
      <c r="F17" s="616">
        <v>140189.5</v>
      </c>
      <c r="G17" s="616">
        <v>224289.92000000001</v>
      </c>
      <c r="H17" s="1319">
        <v>62.5</v>
      </c>
      <c r="I17" s="1124"/>
    </row>
    <row r="18" spans="1:12" s="24" customFormat="1" ht="18" customHeight="1">
      <c r="A18" s="26" t="s">
        <v>39</v>
      </c>
      <c r="B18" s="616">
        <v>682954.14</v>
      </c>
      <c r="C18" s="616">
        <v>2731393.9699999997</v>
      </c>
      <c r="D18" s="1319">
        <v>25</v>
      </c>
      <c r="E18" s="1319"/>
      <c r="F18" s="616">
        <v>113514.84</v>
      </c>
      <c r="G18" s="616">
        <v>88844.91</v>
      </c>
      <c r="H18" s="1319">
        <v>127.77</v>
      </c>
    </row>
    <row r="19" spans="1:12" s="24" customFormat="1" ht="18" customHeight="1">
      <c r="A19" s="26" t="s">
        <v>116</v>
      </c>
      <c r="B19" s="616">
        <v>957942.02</v>
      </c>
      <c r="C19" s="616">
        <v>2364784.67</v>
      </c>
      <c r="D19" s="1319">
        <v>40.51</v>
      </c>
      <c r="E19" s="1319"/>
      <c r="F19" s="616">
        <v>661313.13</v>
      </c>
      <c r="G19" s="616">
        <v>1325215.33</v>
      </c>
      <c r="H19" s="1319">
        <v>49.9</v>
      </c>
    </row>
    <row r="20" spans="1:12" s="24" customFormat="1" ht="18" customHeight="1">
      <c r="A20" s="26" t="s">
        <v>151</v>
      </c>
      <c r="B20" s="616">
        <v>374401.98</v>
      </c>
      <c r="C20" s="616">
        <v>1131953.33</v>
      </c>
      <c r="D20" s="1319">
        <v>33.08</v>
      </c>
      <c r="E20" s="1319"/>
      <c r="F20" s="616">
        <v>5019.8100000000004</v>
      </c>
      <c r="G20" s="616">
        <v>527.70000000000005</v>
      </c>
      <c r="H20" s="1319">
        <v>951.25</v>
      </c>
    </row>
    <row r="21" spans="1:12" s="24" customFormat="1" ht="18" customHeight="1">
      <c r="A21" s="27" t="s">
        <v>42</v>
      </c>
      <c r="B21" s="616">
        <v>351518.61</v>
      </c>
      <c r="C21" s="616">
        <v>819541.77</v>
      </c>
      <c r="D21" s="1319">
        <v>42.89</v>
      </c>
      <c r="E21" s="1319"/>
      <c r="F21" s="616">
        <v>22878.94</v>
      </c>
      <c r="G21" s="616">
        <v>31735.170000000002</v>
      </c>
      <c r="H21" s="1319">
        <v>72.09</v>
      </c>
    </row>
    <row r="22" spans="1:12" s="24" customFormat="1" ht="18" customHeight="1">
      <c r="A22" s="26" t="s">
        <v>43</v>
      </c>
      <c r="B22" s="616">
        <v>612770.81000000006</v>
      </c>
      <c r="C22" s="616">
        <v>277350.09999999998</v>
      </c>
      <c r="D22" s="1319">
        <v>220.94</v>
      </c>
      <c r="E22" s="1319"/>
      <c r="F22" s="616">
        <v>360162.68</v>
      </c>
      <c r="G22" s="616">
        <v>594328.44000000006</v>
      </c>
      <c r="H22" s="1319">
        <v>60.6</v>
      </c>
    </row>
    <row r="23" spans="1:12" s="24" customFormat="1" ht="18" customHeight="1">
      <c r="A23" s="26" t="s">
        <v>44</v>
      </c>
      <c r="B23" s="616">
        <v>312944.61</v>
      </c>
      <c r="C23" s="616">
        <v>140701.99</v>
      </c>
      <c r="D23" s="1319">
        <v>222.42000000000002</v>
      </c>
      <c r="E23" s="1319"/>
      <c r="F23" s="616">
        <v>525645.55000000005</v>
      </c>
      <c r="G23" s="616">
        <v>542791.99</v>
      </c>
      <c r="H23" s="1319">
        <v>96.84</v>
      </c>
    </row>
    <row r="24" spans="1:12" s="24" customFormat="1" ht="18" customHeight="1">
      <c r="A24" s="26" t="s">
        <v>45</v>
      </c>
      <c r="B24" s="616">
        <v>606707.67000000004</v>
      </c>
      <c r="C24" s="616">
        <v>1188850.1599999999</v>
      </c>
      <c r="D24" s="1319">
        <v>51.03</v>
      </c>
      <c r="E24" s="1319"/>
      <c r="F24" s="616">
        <v>163017.73000000001</v>
      </c>
      <c r="G24" s="616">
        <v>194183.71</v>
      </c>
      <c r="H24" s="1319">
        <v>83.95</v>
      </c>
    </row>
    <row r="25" spans="1:12" s="631" customFormat="1" ht="25.5" customHeight="1" thickBot="1">
      <c r="A25" s="365" t="s">
        <v>46</v>
      </c>
      <c r="B25" s="419">
        <v>69527376.310000017</v>
      </c>
      <c r="C25" s="419">
        <v>226940710.20000002</v>
      </c>
      <c r="D25" s="1320">
        <v>30.636802118371097</v>
      </c>
      <c r="E25" s="419"/>
      <c r="F25" s="419">
        <v>23828326.919999998</v>
      </c>
      <c r="G25" s="419">
        <v>42129586.920000002</v>
      </c>
      <c r="H25" s="1320">
        <v>56.55960255496376</v>
      </c>
      <c r="I25" s="71"/>
      <c r="J25" s="71"/>
      <c r="K25" s="71"/>
      <c r="L25" s="71"/>
    </row>
    <row r="26" spans="1:12" s="176" customFormat="1" ht="4.5" customHeight="1">
      <c r="A26" s="71"/>
      <c r="B26" s="1321"/>
      <c r="C26" s="1321"/>
      <c r="D26" s="1321"/>
      <c r="E26" s="1321"/>
      <c r="F26" s="1321"/>
      <c r="G26" s="1321"/>
      <c r="H26" s="1321"/>
      <c r="I26" s="474"/>
      <c r="J26" s="474"/>
      <c r="K26" s="474"/>
      <c r="L26" s="474"/>
    </row>
    <row r="27" spans="1:12" s="1323" customFormat="1" ht="18.75" customHeight="1">
      <c r="A27" s="26" t="s">
        <v>1198</v>
      </c>
      <c r="B27" s="204"/>
      <c r="C27" s="204"/>
      <c r="D27" s="204"/>
      <c r="E27" s="204"/>
      <c r="F27" s="204"/>
      <c r="G27" s="204"/>
      <c r="H27" s="204"/>
      <c r="I27" s="1322"/>
      <c r="J27" s="1322"/>
      <c r="K27" s="1322"/>
      <c r="L27" s="1322"/>
    </row>
    <row r="28" spans="1:12" s="176" customFormat="1" ht="12.75">
      <c r="A28" s="163"/>
      <c r="B28" s="175"/>
      <c r="C28" s="175"/>
      <c r="D28" s="175"/>
      <c r="E28" s="175"/>
      <c r="F28" s="175"/>
      <c r="G28" s="175"/>
      <c r="H28" s="175"/>
    </row>
    <row r="201" spans="3:3" ht="25.5" customHeight="1">
      <c r="C201" s="7" t="s">
        <v>115</v>
      </c>
    </row>
  </sheetData>
  <mergeCells count="3">
    <mergeCell ref="A5:A6"/>
    <mergeCell ref="B5:D5"/>
    <mergeCell ref="F5:H5"/>
  </mergeCells>
  <hyperlinks>
    <hyperlink ref="A1" location="Índice!A1" display="Volver al Índice" xr:uid="{1EE175C2-5534-4E30-88D4-C9AC0AF3AAA7}"/>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8969F-23BC-4E09-9953-CE062157AA9D}">
  <dimension ref="A1:Z33"/>
  <sheetViews>
    <sheetView showGridLines="0" zoomScaleNormal="100" workbookViewId="0"/>
  </sheetViews>
  <sheetFormatPr baseColWidth="10" defaultRowHeight="12.75"/>
  <cols>
    <col min="1" max="1" width="39.85546875" style="7" customWidth="1"/>
    <col min="2" max="3" width="18.7109375" style="7" customWidth="1"/>
    <col min="4" max="4" width="21.5703125" style="7" customWidth="1"/>
    <col min="5" max="6" width="18.7109375" style="7" customWidth="1"/>
    <col min="7" max="7" width="18.5703125" style="7" customWidth="1"/>
    <col min="8" max="8" width="10.42578125" style="7" bestFit="1" customWidth="1"/>
    <col min="9" max="9" width="13" style="7" bestFit="1" customWidth="1"/>
    <col min="10" max="16384" width="11.42578125" style="7"/>
  </cols>
  <sheetData>
    <row r="1" spans="1:15" s="173" customFormat="1" ht="18" customHeight="1">
      <c r="A1" s="1401" t="s">
        <v>1230</v>
      </c>
      <c r="B1" s="275"/>
      <c r="C1" s="275"/>
      <c r="D1" s="275"/>
      <c r="E1" s="275"/>
      <c r="F1" s="275"/>
      <c r="G1" s="275"/>
    </row>
    <row r="2" spans="1:15" s="655" customFormat="1" ht="24.95" customHeight="1">
      <c r="A2" s="40" t="s">
        <v>1179</v>
      </c>
      <c r="B2" s="40"/>
      <c r="C2" s="40"/>
      <c r="D2" s="40"/>
      <c r="E2" s="40"/>
      <c r="F2" s="40"/>
      <c r="G2" s="40"/>
    </row>
    <row r="3" spans="1:15" s="1286" customFormat="1" ht="20.100000000000001" customHeight="1">
      <c r="A3" s="170">
        <v>45626</v>
      </c>
      <c r="B3" s="170"/>
      <c r="C3" s="170"/>
      <c r="D3" s="170"/>
      <c r="E3" s="170"/>
      <c r="F3" s="170"/>
      <c r="G3" s="170"/>
    </row>
    <row r="4" spans="1:15" s="279" customFormat="1" ht="20.100000000000001" customHeight="1">
      <c r="A4" s="873" t="s">
        <v>123</v>
      </c>
      <c r="B4" s="873"/>
      <c r="C4" s="873"/>
      <c r="D4" s="873"/>
      <c r="E4" s="873"/>
      <c r="F4" s="873"/>
      <c r="G4" s="873"/>
    </row>
    <row r="5" spans="1:15" ht="11.25" customHeight="1" thickBot="1"/>
    <row r="6" spans="1:15" s="1290" customFormat="1" ht="54.95" customHeight="1">
      <c r="A6" s="356" t="s">
        <v>1</v>
      </c>
      <c r="B6" s="1287" t="s">
        <v>1180</v>
      </c>
      <c r="C6" s="1288" t="s">
        <v>1181</v>
      </c>
      <c r="D6" s="1288" t="s">
        <v>1182</v>
      </c>
      <c r="E6" s="1288" t="s">
        <v>1183</v>
      </c>
      <c r="F6" s="1288" t="s">
        <v>1184</v>
      </c>
      <c r="G6" s="1289" t="s">
        <v>1185</v>
      </c>
    </row>
    <row r="7" spans="1:15" s="1290" customFormat="1" ht="9" customHeight="1">
      <c r="A7" s="1291"/>
      <c r="B7" s="1292"/>
      <c r="C7" s="1292"/>
      <c r="D7" s="1292"/>
      <c r="E7" s="1292"/>
      <c r="F7" s="1292"/>
      <c r="G7" s="1293"/>
      <c r="H7" s="1294"/>
    </row>
    <row r="8" spans="1:15" s="1298" customFormat="1" ht="20.100000000000001" customHeight="1">
      <c r="A8" s="290" t="s">
        <v>29</v>
      </c>
      <c r="B8" s="1295">
        <v>10165577</v>
      </c>
      <c r="C8" s="1295">
        <v>48288846.284999996</v>
      </c>
      <c r="D8" s="1295">
        <v>108435782.156</v>
      </c>
      <c r="E8" s="1295">
        <v>86460.263000000006</v>
      </c>
      <c r="F8" s="1295">
        <v>110512906.93099999</v>
      </c>
      <c r="G8" s="1296">
        <v>46298181.773000002</v>
      </c>
      <c r="H8" s="1297"/>
      <c r="I8" s="1297"/>
      <c r="J8" s="1297"/>
      <c r="K8" s="1297"/>
      <c r="L8" s="1297"/>
      <c r="M8" s="1297"/>
      <c r="N8" s="1297"/>
      <c r="O8" s="1297"/>
    </row>
    <row r="9" spans="1:15" s="1298" customFormat="1" ht="20.100000000000001" customHeight="1">
      <c r="A9" s="290" t="s">
        <v>30</v>
      </c>
      <c r="B9" s="1295">
        <v>158873</v>
      </c>
      <c r="C9" s="1295">
        <v>1214762.361</v>
      </c>
      <c r="D9" s="1295">
        <v>323566.70299999998</v>
      </c>
      <c r="E9" s="1295">
        <v>307.298</v>
      </c>
      <c r="F9" s="1295">
        <v>362553.91399999999</v>
      </c>
      <c r="G9" s="1296">
        <v>1176082.4469999999</v>
      </c>
      <c r="H9" s="1297"/>
      <c r="I9" s="1297"/>
      <c r="J9" s="1297"/>
      <c r="K9" s="1297"/>
      <c r="L9" s="1297"/>
      <c r="M9" s="1297"/>
      <c r="N9" s="1297"/>
      <c r="O9" s="1297"/>
    </row>
    <row r="10" spans="1:15" s="1298" customFormat="1" ht="20.100000000000001" customHeight="1">
      <c r="A10" s="290" t="s">
        <v>31</v>
      </c>
      <c r="B10" s="1295">
        <v>26625389</v>
      </c>
      <c r="C10" s="1295">
        <v>73427846.702000007</v>
      </c>
      <c r="D10" s="1295">
        <v>586881468.65799999</v>
      </c>
      <c r="E10" s="1295">
        <v>71539.797000000006</v>
      </c>
      <c r="F10" s="1295">
        <v>586137531.08299994</v>
      </c>
      <c r="G10" s="1296">
        <v>74243324.072999999</v>
      </c>
      <c r="H10" s="1297"/>
      <c r="I10" s="1297"/>
      <c r="J10" s="1297"/>
      <c r="K10" s="1297"/>
      <c r="L10" s="1297"/>
      <c r="M10" s="1297"/>
      <c r="N10" s="1297"/>
      <c r="O10" s="1297"/>
    </row>
    <row r="11" spans="1:15" s="1298" customFormat="1" ht="20.100000000000001" customHeight="1">
      <c r="A11" s="290" t="s">
        <v>32</v>
      </c>
      <c r="B11" s="1295">
        <v>1241349</v>
      </c>
      <c r="C11" s="1295">
        <v>5714526.4359999998</v>
      </c>
      <c r="D11" s="1295">
        <v>16788458.620000001</v>
      </c>
      <c r="E11" s="1295">
        <v>0</v>
      </c>
      <c r="F11" s="1295">
        <v>16905139.660999998</v>
      </c>
      <c r="G11" s="1296">
        <v>5597845.3940000003</v>
      </c>
      <c r="H11" s="1297"/>
      <c r="I11" s="1297"/>
      <c r="J11" s="1297"/>
      <c r="K11" s="1297"/>
      <c r="L11" s="1297"/>
      <c r="M11" s="1297"/>
      <c r="N11" s="1297"/>
      <c r="O11" s="1297"/>
    </row>
    <row r="12" spans="1:15" s="1298" customFormat="1" ht="20.100000000000001" customHeight="1">
      <c r="A12" s="290" t="s">
        <v>33</v>
      </c>
      <c r="B12" s="1295">
        <v>876682</v>
      </c>
      <c r="C12" s="1295">
        <v>9539066.7070000004</v>
      </c>
      <c r="D12" s="1295">
        <v>28908324.91</v>
      </c>
      <c r="E12" s="1295">
        <v>15874.182000000001</v>
      </c>
      <c r="F12" s="1295">
        <v>28892287.901000001</v>
      </c>
      <c r="G12" s="1296">
        <v>9570977.898</v>
      </c>
      <c r="H12" s="1297"/>
      <c r="I12" s="1297"/>
      <c r="J12" s="1297"/>
      <c r="K12" s="1297"/>
      <c r="L12" s="1297"/>
      <c r="M12" s="1297"/>
      <c r="N12" s="1297"/>
      <c r="O12" s="1297"/>
    </row>
    <row r="13" spans="1:15" s="1298" customFormat="1" ht="20.100000000000001" customHeight="1">
      <c r="A13" s="290" t="s">
        <v>114</v>
      </c>
      <c r="B13" s="1295">
        <v>16630695</v>
      </c>
      <c r="C13" s="1295">
        <v>27604602.096999999</v>
      </c>
      <c r="D13" s="1295">
        <v>95309635.713</v>
      </c>
      <c r="E13" s="1295">
        <v>442232.16</v>
      </c>
      <c r="F13" s="1295">
        <v>95564581.341000006</v>
      </c>
      <c r="G13" s="1296">
        <v>27791888.629000001</v>
      </c>
      <c r="H13" s="1297"/>
      <c r="I13" s="1297"/>
      <c r="J13" s="1297"/>
      <c r="K13" s="1297"/>
      <c r="L13" s="1297"/>
      <c r="M13" s="1297"/>
      <c r="N13" s="1297"/>
      <c r="O13" s="1297"/>
    </row>
    <row r="14" spans="1:15" s="1298" customFormat="1" ht="20.100000000000001" customHeight="1">
      <c r="A14" s="290" t="s">
        <v>35</v>
      </c>
      <c r="B14" s="1295">
        <v>2883</v>
      </c>
      <c r="C14" s="1295">
        <v>3696580.423</v>
      </c>
      <c r="D14" s="1295">
        <v>11963203.302999999</v>
      </c>
      <c r="E14" s="1295">
        <v>942.93899999999996</v>
      </c>
      <c r="F14" s="1295">
        <v>11835816.098999999</v>
      </c>
      <c r="G14" s="1296">
        <v>3824910.5660000001</v>
      </c>
      <c r="H14" s="1297"/>
      <c r="I14" s="1297"/>
      <c r="J14" s="1297"/>
      <c r="K14" s="1297"/>
      <c r="L14" s="1297"/>
      <c r="M14" s="1297"/>
      <c r="N14" s="1297"/>
      <c r="O14" s="1297"/>
    </row>
    <row r="15" spans="1:15" s="1298" customFormat="1" ht="20.100000000000001" customHeight="1">
      <c r="A15" s="290" t="s">
        <v>788</v>
      </c>
      <c r="B15" s="1295">
        <v>18266010</v>
      </c>
      <c r="C15" s="1295">
        <v>33109216.399999999</v>
      </c>
      <c r="D15" s="1295">
        <v>81066006.726999998</v>
      </c>
      <c r="E15" s="1295">
        <v>56956.548000000003</v>
      </c>
      <c r="F15" s="1295">
        <v>80944620.942000002</v>
      </c>
      <c r="G15" s="1296">
        <v>33287558.732999999</v>
      </c>
      <c r="H15" s="1297"/>
      <c r="I15" s="1297"/>
      <c r="J15" s="1297"/>
      <c r="K15" s="1297"/>
      <c r="L15" s="1297"/>
      <c r="M15" s="1297"/>
      <c r="N15" s="1297"/>
      <c r="O15" s="1297"/>
    </row>
    <row r="16" spans="1:15" s="1298" customFormat="1" ht="20.100000000000001" customHeight="1">
      <c r="A16" s="290" t="s">
        <v>37</v>
      </c>
      <c r="B16" s="1295">
        <v>4787123</v>
      </c>
      <c r="C16" s="1295">
        <v>10179465.27</v>
      </c>
      <c r="D16" s="1295">
        <v>11053638.289000001</v>
      </c>
      <c r="E16" s="1295">
        <v>3573.0830000000001</v>
      </c>
      <c r="F16" s="1295">
        <v>11087238.748</v>
      </c>
      <c r="G16" s="1296">
        <v>10149437.892999999</v>
      </c>
      <c r="H16" s="1297"/>
      <c r="I16" s="1297"/>
      <c r="J16" s="1297"/>
      <c r="K16" s="1297"/>
      <c r="L16" s="1297"/>
      <c r="M16" s="1297"/>
      <c r="N16" s="1297"/>
      <c r="O16" s="1297"/>
    </row>
    <row r="17" spans="1:26" s="1298" customFormat="1" ht="20.100000000000001" customHeight="1">
      <c r="A17" s="290" t="s">
        <v>38</v>
      </c>
      <c r="B17" s="1295">
        <v>237712</v>
      </c>
      <c r="C17" s="1295">
        <v>3542064.9479999999</v>
      </c>
      <c r="D17" s="1295">
        <v>2303548.1359999999</v>
      </c>
      <c r="E17" s="1295">
        <v>17916.225999999999</v>
      </c>
      <c r="F17" s="1295">
        <v>2373572.5989999999</v>
      </c>
      <c r="G17" s="1296">
        <v>3489956.7119999998</v>
      </c>
      <c r="H17" s="1297"/>
      <c r="I17" s="1297"/>
      <c r="J17" s="1297"/>
      <c r="K17" s="1297"/>
      <c r="L17" s="1297"/>
      <c r="M17" s="1297"/>
      <c r="N17" s="1297"/>
      <c r="O17" s="1297"/>
    </row>
    <row r="18" spans="1:26" s="1298" customFormat="1" ht="20.100000000000001" customHeight="1">
      <c r="A18" s="290" t="s">
        <v>1186</v>
      </c>
      <c r="B18" s="1295">
        <v>2183165</v>
      </c>
      <c r="C18" s="1295">
        <v>2490378.9789999998</v>
      </c>
      <c r="D18" s="1295">
        <v>2784076.2560000001</v>
      </c>
      <c r="E18" s="1295">
        <v>2271.3760000000002</v>
      </c>
      <c r="F18" s="1295">
        <v>2584319.1170000001</v>
      </c>
      <c r="G18" s="1296">
        <v>2692407.4950000001</v>
      </c>
      <c r="H18" s="1297"/>
      <c r="I18" s="1297"/>
      <c r="J18" s="1297"/>
      <c r="K18" s="1297"/>
      <c r="L18" s="1297"/>
      <c r="M18" s="1297"/>
      <c r="N18" s="1297"/>
      <c r="O18" s="1297"/>
    </row>
    <row r="19" spans="1:26" s="1298" customFormat="1" ht="20.100000000000001" customHeight="1">
      <c r="A19" s="290" t="s">
        <v>116</v>
      </c>
      <c r="B19" s="1295">
        <v>1199</v>
      </c>
      <c r="C19" s="1295">
        <v>2751072.3840000001</v>
      </c>
      <c r="D19" s="1295">
        <v>10546002.191</v>
      </c>
      <c r="E19" s="1295">
        <v>0</v>
      </c>
      <c r="F19" s="1295">
        <v>11239955.342</v>
      </c>
      <c r="G19" s="1296">
        <v>2057119.233</v>
      </c>
      <c r="H19" s="1297"/>
      <c r="I19" s="1297"/>
      <c r="J19" s="1297"/>
      <c r="K19" s="1297"/>
      <c r="L19" s="1297"/>
      <c r="M19" s="1297"/>
      <c r="N19" s="1297"/>
      <c r="O19" s="1297"/>
    </row>
    <row r="20" spans="1:26" s="1298" customFormat="1" ht="20.100000000000001" customHeight="1">
      <c r="A20" s="290" t="s">
        <v>41</v>
      </c>
      <c r="B20" s="1295">
        <v>291607</v>
      </c>
      <c r="C20" s="1295">
        <v>1291228.726</v>
      </c>
      <c r="D20" s="1295">
        <v>1174482.4480000001</v>
      </c>
      <c r="E20" s="1295">
        <v>6860.2259999999997</v>
      </c>
      <c r="F20" s="1295">
        <v>1160165.2080000001</v>
      </c>
      <c r="G20" s="1296">
        <v>1312406.1910000001</v>
      </c>
      <c r="H20" s="1297"/>
      <c r="I20" s="1297"/>
      <c r="J20" s="1297"/>
      <c r="K20" s="1297"/>
      <c r="L20" s="1297"/>
      <c r="M20" s="1297"/>
      <c r="N20" s="1297"/>
      <c r="O20" s="1297"/>
    </row>
    <row r="21" spans="1:26" s="1298" customFormat="1" ht="20.100000000000001" customHeight="1">
      <c r="A21" s="27" t="s">
        <v>42</v>
      </c>
      <c r="B21" s="1295">
        <v>361397</v>
      </c>
      <c r="C21" s="1295">
        <v>822698.26699999999</v>
      </c>
      <c r="D21" s="1295">
        <v>147525.451</v>
      </c>
      <c r="E21" s="1295">
        <v>3238.9259999999999</v>
      </c>
      <c r="F21" s="1295">
        <v>137385.258</v>
      </c>
      <c r="G21" s="1296">
        <v>836077.38600000006</v>
      </c>
      <c r="H21" s="1297"/>
      <c r="I21" s="1297"/>
      <c r="J21" s="1297"/>
      <c r="K21" s="1297"/>
      <c r="L21" s="1297"/>
      <c r="M21" s="1297"/>
      <c r="N21" s="1297"/>
      <c r="O21" s="1297"/>
    </row>
    <row r="22" spans="1:26" s="1298" customFormat="1" ht="20.100000000000001" customHeight="1">
      <c r="A22" s="290" t="s">
        <v>43</v>
      </c>
      <c r="B22" s="1295">
        <v>185</v>
      </c>
      <c r="C22" s="1295">
        <v>256398.13399999999</v>
      </c>
      <c r="D22" s="1295">
        <v>877201.55</v>
      </c>
      <c r="E22" s="1295">
        <v>0</v>
      </c>
      <c r="F22" s="1295">
        <v>884151.16399999999</v>
      </c>
      <c r="G22" s="1296">
        <v>249448.52</v>
      </c>
      <c r="H22" s="1297"/>
      <c r="I22" s="1297"/>
      <c r="J22" s="1297"/>
      <c r="K22" s="1297"/>
      <c r="L22" s="1297"/>
      <c r="M22" s="1297"/>
      <c r="N22" s="1297"/>
      <c r="O22" s="1297"/>
    </row>
    <row r="23" spans="1:26" s="1298" customFormat="1" ht="20.100000000000001" customHeight="1">
      <c r="A23" s="290" t="s">
        <v>44</v>
      </c>
      <c r="B23" s="1295">
        <v>66</v>
      </c>
      <c r="C23" s="1295">
        <v>152517.93900000001</v>
      </c>
      <c r="D23" s="1295">
        <v>535968.45299999998</v>
      </c>
      <c r="E23" s="1295">
        <v>0</v>
      </c>
      <c r="F23" s="1295">
        <v>614490.15099999995</v>
      </c>
      <c r="G23" s="1296">
        <v>73996.241999999998</v>
      </c>
      <c r="H23" s="1297"/>
      <c r="I23" s="1297"/>
      <c r="J23" s="1297"/>
      <c r="K23" s="1297"/>
      <c r="L23" s="1297"/>
      <c r="M23" s="1297"/>
      <c r="N23" s="1297"/>
      <c r="O23" s="1297"/>
    </row>
    <row r="24" spans="1:26" s="1298" customFormat="1" ht="20.100000000000001" customHeight="1">
      <c r="A24" s="290" t="s">
        <v>45</v>
      </c>
      <c r="B24" s="1295">
        <v>180</v>
      </c>
      <c r="C24" s="1295">
        <v>749087.62800000003</v>
      </c>
      <c r="D24" s="1295">
        <v>5882477.5549999997</v>
      </c>
      <c r="E24" s="1295">
        <v>0</v>
      </c>
      <c r="F24" s="1295">
        <v>5854186.4950000001</v>
      </c>
      <c r="G24" s="1296">
        <v>777378.68900000001</v>
      </c>
      <c r="H24" s="1297"/>
      <c r="I24" s="1297"/>
      <c r="J24" s="1297"/>
      <c r="K24" s="1297"/>
      <c r="L24" s="1297"/>
      <c r="M24" s="1297"/>
      <c r="N24" s="1297"/>
      <c r="O24" s="1297"/>
    </row>
    <row r="25" spans="1:26" s="1300" customFormat="1" ht="27" customHeight="1" thickBot="1">
      <c r="A25" s="365" t="s">
        <v>46</v>
      </c>
      <c r="B25" s="1299">
        <v>81830092</v>
      </c>
      <c r="C25" s="1299">
        <v>224830359.68600005</v>
      </c>
      <c r="D25" s="1299">
        <v>964981367.11899984</v>
      </c>
      <c r="E25" s="1299">
        <v>708173.02399999998</v>
      </c>
      <c r="F25" s="1299">
        <v>967090901.954</v>
      </c>
      <c r="G25" s="1299">
        <v>223428997.8740001</v>
      </c>
      <c r="H25" s="1297"/>
      <c r="I25" s="1297"/>
      <c r="J25" s="1297"/>
      <c r="K25" s="1297"/>
      <c r="L25" s="1297"/>
      <c r="M25" s="1297"/>
      <c r="N25" s="1297"/>
      <c r="O25" s="1297"/>
    </row>
    <row r="26" spans="1:26" s="1290" customFormat="1" ht="11.25" customHeight="1">
      <c r="A26" s="1301"/>
      <c r="B26" s="1301"/>
      <c r="C26" s="1302"/>
      <c r="D26" s="1302"/>
      <c r="E26" s="1302"/>
      <c r="F26" s="1302"/>
      <c r="G26" s="1302"/>
    </row>
    <row r="27" spans="1:26" s="1304" customFormat="1" ht="12" customHeight="1">
      <c r="A27" s="862" t="s">
        <v>1187</v>
      </c>
      <c r="B27" s="863"/>
      <c r="C27" s="863"/>
      <c r="D27" s="863"/>
      <c r="E27" s="863"/>
      <c r="F27" s="863"/>
      <c r="G27" s="1303"/>
    </row>
    <row r="28" spans="1:26" s="1290" customFormat="1" ht="13.5">
      <c r="A28" s="163"/>
      <c r="B28" s="18"/>
      <c r="C28" s="18"/>
      <c r="D28" s="18"/>
      <c r="E28" s="18"/>
      <c r="F28" s="18"/>
      <c r="G28" s="18"/>
      <c r="H28" s="18"/>
      <c r="I28" s="18"/>
      <c r="J28" s="7"/>
      <c r="K28" s="7"/>
      <c r="L28" s="7"/>
      <c r="M28" s="7"/>
      <c r="N28" s="7"/>
      <c r="O28" s="7"/>
      <c r="P28" s="7"/>
      <c r="Q28" s="7"/>
      <c r="R28" s="7"/>
      <c r="S28" s="7"/>
      <c r="T28" s="7"/>
      <c r="U28" s="7"/>
      <c r="V28" s="7"/>
      <c r="W28" s="7"/>
      <c r="X28" s="7"/>
      <c r="Y28" s="7"/>
      <c r="Z28" s="7"/>
    </row>
    <row r="29" spans="1:26" s="1290" customFormat="1" ht="13.5">
      <c r="A29" s="550"/>
      <c r="B29" s="884"/>
      <c r="C29" s="884"/>
      <c r="D29" s="875"/>
      <c r="E29" s="884"/>
      <c r="F29" s="884"/>
      <c r="G29" s="884"/>
      <c r="H29" s="875"/>
      <c r="I29" s="884"/>
      <c r="J29" s="7"/>
      <c r="K29" s="7"/>
      <c r="L29" s="7"/>
      <c r="M29" s="7"/>
      <c r="N29" s="7"/>
      <c r="O29" s="7"/>
      <c r="P29" s="7"/>
      <c r="Q29" s="7"/>
      <c r="R29" s="7"/>
      <c r="S29" s="7"/>
      <c r="T29" s="7"/>
      <c r="U29" s="7"/>
      <c r="V29" s="7"/>
      <c r="W29" s="7"/>
      <c r="X29" s="7"/>
      <c r="Y29" s="7"/>
      <c r="Z29" s="7"/>
    </row>
    <row r="30" spans="1:26" s="1290" customFormat="1"/>
    <row r="31" spans="1:26" s="1290" customFormat="1">
      <c r="B31" s="1305"/>
      <c r="C31" s="1305"/>
      <c r="D31" s="1305"/>
      <c r="E31" s="1305"/>
      <c r="F31" s="1305"/>
      <c r="G31" s="1305"/>
    </row>
    <row r="32" spans="1:26" s="1290" customFormat="1"/>
    <row r="33" s="1290" customFormat="1"/>
  </sheetData>
  <mergeCells count="2">
    <mergeCell ref="A2:G2"/>
    <mergeCell ref="A4:G4"/>
  </mergeCells>
  <hyperlinks>
    <hyperlink ref="A1" location="Índice!A1" display="Volver al Índice" xr:uid="{583BAEDD-BA88-4399-91B4-F95835772D76}"/>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50F5E-160C-43F1-AE74-E4FE6730ADED}">
  <dimension ref="A1:AI33"/>
  <sheetViews>
    <sheetView showGridLines="0" zoomScaleNormal="100" workbookViewId="0"/>
  </sheetViews>
  <sheetFormatPr baseColWidth="10" defaultRowHeight="12.75"/>
  <cols>
    <col min="1" max="1" width="42.85546875" style="7" customWidth="1"/>
    <col min="2" max="3" width="18.7109375" style="7" customWidth="1"/>
    <col min="4" max="4" width="21.7109375" style="7" customWidth="1"/>
    <col min="5" max="7" width="18.7109375" style="7" customWidth="1"/>
    <col min="8" max="8" width="10.42578125" style="7" bestFit="1" customWidth="1"/>
    <col min="9" max="9" width="12.28515625" style="7" bestFit="1" customWidth="1"/>
    <col min="10" max="16384" width="11.42578125" style="7"/>
  </cols>
  <sheetData>
    <row r="1" spans="1:16" s="1306" customFormat="1" ht="18" customHeight="1">
      <c r="A1" s="1401" t="s">
        <v>1230</v>
      </c>
      <c r="B1" s="1"/>
      <c r="C1" s="1"/>
      <c r="D1" s="1"/>
      <c r="E1" s="1"/>
      <c r="F1" s="1"/>
      <c r="G1" s="1"/>
    </row>
    <row r="2" spans="1:16" s="4" customFormat="1" ht="24.95" customHeight="1">
      <c r="A2" s="3" t="s">
        <v>1188</v>
      </c>
      <c r="B2" s="3"/>
      <c r="C2" s="3"/>
      <c r="D2" s="3"/>
      <c r="E2" s="3"/>
      <c r="F2" s="3"/>
      <c r="G2" s="3"/>
    </row>
    <row r="3" spans="1:16" s="1307" customFormat="1" ht="20.100000000000001" customHeight="1">
      <c r="A3" s="170">
        <v>45626</v>
      </c>
      <c r="B3" s="170"/>
      <c r="C3" s="170"/>
      <c r="D3" s="170"/>
      <c r="E3" s="170"/>
      <c r="F3" s="170"/>
      <c r="G3" s="170"/>
    </row>
    <row r="4" spans="1:16" s="1309" customFormat="1" ht="20.100000000000001" customHeight="1">
      <c r="A4" s="1308" t="s">
        <v>123</v>
      </c>
      <c r="B4" s="1308"/>
      <c r="C4" s="1308"/>
      <c r="D4" s="1308"/>
      <c r="E4" s="1308"/>
      <c r="F4" s="1308"/>
      <c r="G4" s="1308"/>
    </row>
    <row r="5" spans="1:16" ht="11.25" customHeight="1" thickBot="1"/>
    <row r="6" spans="1:16" s="1290" customFormat="1" ht="54.95" customHeight="1">
      <c r="A6" s="1310" t="s">
        <v>1</v>
      </c>
      <c r="B6" s="1288" t="s">
        <v>1180</v>
      </c>
      <c r="C6" s="1287" t="s">
        <v>1181</v>
      </c>
      <c r="D6" s="1287" t="s">
        <v>1182</v>
      </c>
      <c r="E6" s="1287" t="s">
        <v>1183</v>
      </c>
      <c r="F6" s="1287" t="s">
        <v>1184</v>
      </c>
      <c r="G6" s="1310" t="s">
        <v>1185</v>
      </c>
    </row>
    <row r="7" spans="1:16" s="1290" customFormat="1" ht="9.75" customHeight="1">
      <c r="A7" s="1291"/>
      <c r="B7" s="1292"/>
      <c r="C7" s="1311"/>
      <c r="D7" s="1311"/>
      <c r="E7" s="1311"/>
      <c r="F7" s="1311"/>
      <c r="G7" s="1312"/>
    </row>
    <row r="8" spans="1:16" s="1298" customFormat="1" ht="20.100000000000001" customHeight="1">
      <c r="A8" s="290" t="s">
        <v>29</v>
      </c>
      <c r="B8" s="1295">
        <v>925663</v>
      </c>
      <c r="C8" s="1295">
        <v>32582864.294</v>
      </c>
      <c r="D8" s="1295">
        <v>62488662.542000003</v>
      </c>
      <c r="E8" s="1295">
        <v>49742.858999999997</v>
      </c>
      <c r="F8" s="1295">
        <v>64827323.439999998</v>
      </c>
      <c r="G8" s="1296">
        <v>30293946.254999999</v>
      </c>
      <c r="I8" s="1297"/>
      <c r="J8" s="1297"/>
      <c r="K8" s="1297"/>
      <c r="L8" s="1297"/>
      <c r="M8" s="1297"/>
      <c r="N8" s="1297"/>
      <c r="O8" s="1297"/>
      <c r="P8" s="1297"/>
    </row>
    <row r="9" spans="1:16" s="1298" customFormat="1" ht="20.100000000000001" customHeight="1">
      <c r="A9" s="290" t="s">
        <v>30</v>
      </c>
      <c r="B9" s="1295">
        <v>12105</v>
      </c>
      <c r="C9" s="1295">
        <v>276221.67700000003</v>
      </c>
      <c r="D9" s="1295">
        <v>117416.014</v>
      </c>
      <c r="E9" s="1295">
        <v>13.234999999999999</v>
      </c>
      <c r="F9" s="1295">
        <v>111690.554</v>
      </c>
      <c r="G9" s="1296">
        <v>281960.37099999998</v>
      </c>
      <c r="I9" s="1297"/>
      <c r="J9" s="1297"/>
      <c r="K9" s="1297"/>
      <c r="L9" s="1297"/>
      <c r="M9" s="1297"/>
      <c r="N9" s="1297"/>
      <c r="O9" s="1297"/>
      <c r="P9" s="1297"/>
    </row>
    <row r="10" spans="1:16" s="1298" customFormat="1" ht="20.100000000000001" customHeight="1">
      <c r="A10" s="290" t="s">
        <v>31</v>
      </c>
      <c r="B10" s="1295">
        <v>2012963</v>
      </c>
      <c r="C10" s="1295">
        <v>57274565.359999999</v>
      </c>
      <c r="D10" s="1295">
        <v>452013701.91299999</v>
      </c>
      <c r="E10" s="1295">
        <v>58766.499000000003</v>
      </c>
      <c r="F10" s="1295">
        <v>451660706.421</v>
      </c>
      <c r="G10" s="1296">
        <v>57686327.351000004</v>
      </c>
      <c r="I10" s="1297"/>
      <c r="J10" s="1297"/>
      <c r="K10" s="1297"/>
      <c r="L10" s="1297"/>
      <c r="M10" s="1297"/>
      <c r="N10" s="1297"/>
      <c r="O10" s="1297"/>
      <c r="P10" s="1297"/>
    </row>
    <row r="11" spans="1:16" s="1298" customFormat="1" ht="20.100000000000001" customHeight="1">
      <c r="A11" s="290" t="s">
        <v>32</v>
      </c>
      <c r="B11" s="1295">
        <v>194817</v>
      </c>
      <c r="C11" s="1295">
        <v>2394098.6030000001</v>
      </c>
      <c r="D11" s="1295">
        <v>6601186.8760000002</v>
      </c>
      <c r="E11" s="1295">
        <v>0</v>
      </c>
      <c r="F11" s="1295">
        <v>6656292.4249999998</v>
      </c>
      <c r="G11" s="1296">
        <v>2338993.0550000002</v>
      </c>
      <c r="I11" s="1297"/>
      <c r="J11" s="1297"/>
      <c r="K11" s="1297"/>
      <c r="L11" s="1297"/>
      <c r="M11" s="1297"/>
      <c r="N11" s="1297"/>
      <c r="O11" s="1297"/>
      <c r="P11" s="1297"/>
    </row>
    <row r="12" spans="1:16" s="1298" customFormat="1" ht="20.100000000000001" customHeight="1">
      <c r="A12" s="290" t="s">
        <v>33</v>
      </c>
      <c r="B12" s="1295">
        <v>70427</v>
      </c>
      <c r="C12" s="1295">
        <v>6596316.8289999999</v>
      </c>
      <c r="D12" s="1295">
        <v>18355459.219999999</v>
      </c>
      <c r="E12" s="1295">
        <v>3536.1959999999999</v>
      </c>
      <c r="F12" s="1295">
        <v>18499707.105</v>
      </c>
      <c r="G12" s="1296">
        <v>6455605.1390000004</v>
      </c>
      <c r="I12" s="1297"/>
      <c r="J12" s="1297"/>
      <c r="K12" s="1297"/>
      <c r="L12" s="1297"/>
      <c r="M12" s="1297"/>
      <c r="N12" s="1297"/>
      <c r="O12" s="1297"/>
      <c r="P12" s="1297"/>
    </row>
    <row r="13" spans="1:16" s="1298" customFormat="1" ht="20.100000000000001" customHeight="1">
      <c r="A13" s="290" t="s">
        <v>114</v>
      </c>
      <c r="B13" s="1295">
        <v>2992497</v>
      </c>
      <c r="C13" s="1295">
        <v>16696038.897</v>
      </c>
      <c r="D13" s="1295">
        <v>56430259.376000002</v>
      </c>
      <c r="E13" s="1295">
        <v>373135.05499999999</v>
      </c>
      <c r="F13" s="1295">
        <v>56743067.917000003</v>
      </c>
      <c r="G13" s="1296">
        <v>16756365.412</v>
      </c>
      <c r="I13" s="1297"/>
      <c r="J13" s="1297"/>
      <c r="K13" s="1297"/>
      <c r="L13" s="1297"/>
      <c r="M13" s="1297"/>
      <c r="N13" s="1297"/>
      <c r="O13" s="1297"/>
      <c r="P13" s="1297"/>
    </row>
    <row r="14" spans="1:16" s="1298" customFormat="1" ht="20.100000000000001" customHeight="1">
      <c r="A14" s="290" t="s">
        <v>35</v>
      </c>
      <c r="B14" s="1295">
        <v>1026</v>
      </c>
      <c r="C14" s="1295">
        <v>1936791.29</v>
      </c>
      <c r="D14" s="1295">
        <v>11116768.324999999</v>
      </c>
      <c r="E14" s="1295">
        <v>469.6</v>
      </c>
      <c r="F14" s="1295">
        <v>10448544.306</v>
      </c>
      <c r="G14" s="1296">
        <v>2605484.909</v>
      </c>
      <c r="I14" s="1297"/>
      <c r="J14" s="1297"/>
      <c r="K14" s="1297"/>
      <c r="L14" s="1297"/>
      <c r="M14" s="1297"/>
      <c r="N14" s="1297"/>
      <c r="O14" s="1297"/>
      <c r="P14" s="1297"/>
    </row>
    <row r="15" spans="1:16" s="1298" customFormat="1" ht="20.100000000000001" customHeight="1">
      <c r="A15" s="290" t="s">
        <v>788</v>
      </c>
      <c r="B15" s="1295">
        <v>2774834</v>
      </c>
      <c r="C15" s="1295">
        <v>16661626.586999999</v>
      </c>
      <c r="D15" s="1295">
        <v>60205920.100000001</v>
      </c>
      <c r="E15" s="1295">
        <v>18065.776000000002</v>
      </c>
      <c r="F15" s="1295">
        <v>59989237.215999998</v>
      </c>
      <c r="G15" s="1296">
        <v>16896375.248</v>
      </c>
      <c r="I15" s="1297"/>
      <c r="J15" s="1297"/>
      <c r="K15" s="1297"/>
      <c r="L15" s="1297"/>
      <c r="M15" s="1297"/>
      <c r="N15" s="1297"/>
      <c r="O15" s="1297"/>
      <c r="P15" s="1297"/>
    </row>
    <row r="16" spans="1:16" s="1298" customFormat="1" ht="20.100000000000001" customHeight="1">
      <c r="A16" s="290" t="s">
        <v>37</v>
      </c>
      <c r="B16" s="1295">
        <v>226057</v>
      </c>
      <c r="C16" s="1295">
        <v>389964.53399999999</v>
      </c>
      <c r="D16" s="1295">
        <v>325302.08</v>
      </c>
      <c r="E16" s="1295">
        <v>35.173999999999999</v>
      </c>
      <c r="F16" s="1295">
        <v>320069.37</v>
      </c>
      <c r="G16" s="1296">
        <v>395232.41899999999</v>
      </c>
      <c r="I16" s="1297"/>
      <c r="J16" s="1297"/>
      <c r="K16" s="1297"/>
      <c r="L16" s="1297"/>
      <c r="M16" s="1297"/>
      <c r="N16" s="1297"/>
      <c r="O16" s="1297"/>
      <c r="P16" s="1297"/>
    </row>
    <row r="17" spans="1:35" s="1298" customFormat="1" ht="20.100000000000001" customHeight="1">
      <c r="A17" s="290" t="s">
        <v>38</v>
      </c>
      <c r="B17" s="1295">
        <v>21483</v>
      </c>
      <c r="C17" s="1295">
        <v>851509.60800000001</v>
      </c>
      <c r="D17" s="1295">
        <v>647798.41</v>
      </c>
      <c r="E17" s="1295">
        <v>2367.259</v>
      </c>
      <c r="F17" s="1295">
        <v>662654.946</v>
      </c>
      <c r="G17" s="1296">
        <v>839020.33200000005</v>
      </c>
      <c r="I17" s="1297"/>
      <c r="J17" s="1297"/>
      <c r="K17" s="1297"/>
      <c r="L17" s="1297"/>
      <c r="M17" s="1297"/>
      <c r="N17" s="1297"/>
      <c r="O17" s="1297"/>
      <c r="P17" s="1297"/>
    </row>
    <row r="18" spans="1:35" s="1298" customFormat="1" ht="20.100000000000001" customHeight="1">
      <c r="A18" s="290" t="s">
        <v>1186</v>
      </c>
      <c r="B18" s="1295">
        <v>36741</v>
      </c>
      <c r="C18" s="1295">
        <v>381085.31</v>
      </c>
      <c r="D18" s="1295">
        <v>101785.174</v>
      </c>
      <c r="E18" s="1295">
        <v>363.06099999999998</v>
      </c>
      <c r="F18" s="1295">
        <v>128913.393</v>
      </c>
      <c r="G18" s="1296">
        <v>354320.152</v>
      </c>
      <c r="I18" s="1297"/>
      <c r="J18" s="1297"/>
      <c r="K18" s="1297"/>
      <c r="L18" s="1297"/>
      <c r="M18" s="1297"/>
      <c r="N18" s="1297"/>
      <c r="O18" s="1297"/>
      <c r="P18" s="1297"/>
    </row>
    <row r="19" spans="1:35" s="1298" customFormat="1" ht="20.100000000000001" customHeight="1">
      <c r="A19" s="290" t="s">
        <v>116</v>
      </c>
      <c r="B19" s="1295">
        <v>1494</v>
      </c>
      <c r="C19" s="1295">
        <v>4903729.3679999998</v>
      </c>
      <c r="D19" s="1295">
        <v>14243137.948999999</v>
      </c>
      <c r="E19" s="1295">
        <v>0</v>
      </c>
      <c r="F19" s="1295">
        <v>14285170.817</v>
      </c>
      <c r="G19" s="1296">
        <v>4861696.4989999998</v>
      </c>
      <c r="I19" s="1297"/>
      <c r="J19" s="1297"/>
      <c r="K19" s="1297"/>
      <c r="L19" s="1297"/>
      <c r="M19" s="1297"/>
      <c r="N19" s="1297"/>
      <c r="O19" s="1297"/>
      <c r="P19" s="1297"/>
    </row>
    <row r="20" spans="1:35" s="1298" customFormat="1" ht="20.100000000000001" customHeight="1">
      <c r="A20" s="290" t="s">
        <v>41</v>
      </c>
      <c r="B20" s="1295">
        <v>1002</v>
      </c>
      <c r="C20" s="1295">
        <v>5879.8410000000003</v>
      </c>
      <c r="D20" s="1295">
        <v>36602.637999999999</v>
      </c>
      <c r="E20" s="1295">
        <v>3.919</v>
      </c>
      <c r="F20" s="1295">
        <v>36176.321000000004</v>
      </c>
      <c r="G20" s="1296">
        <v>6310.0780000000004</v>
      </c>
      <c r="I20" s="1297"/>
      <c r="J20" s="1297"/>
      <c r="K20" s="1297"/>
      <c r="L20" s="1297"/>
      <c r="M20" s="1297"/>
      <c r="N20" s="1297"/>
      <c r="O20" s="1297"/>
      <c r="P20" s="1297"/>
    </row>
    <row r="21" spans="1:35" s="1298" customFormat="1" ht="20.100000000000001" customHeight="1">
      <c r="A21" s="27" t="s">
        <v>42</v>
      </c>
      <c r="B21" s="1295">
        <v>5676</v>
      </c>
      <c r="C21" s="1295">
        <v>147964.09700000001</v>
      </c>
      <c r="D21" s="1295">
        <v>15426.293</v>
      </c>
      <c r="E21" s="1295">
        <v>54.271000000000001</v>
      </c>
      <c r="F21" s="1295">
        <v>29784.296999999999</v>
      </c>
      <c r="G21" s="1296">
        <v>133660.364</v>
      </c>
      <c r="I21" s="1297"/>
      <c r="J21" s="1297"/>
      <c r="K21" s="1297"/>
      <c r="L21" s="1297"/>
      <c r="M21" s="1297"/>
      <c r="N21" s="1297"/>
      <c r="O21" s="1297"/>
      <c r="P21" s="1297"/>
    </row>
    <row r="22" spans="1:35" s="1298" customFormat="1" ht="20.100000000000001" customHeight="1">
      <c r="A22" s="290" t="s">
        <v>43</v>
      </c>
      <c r="B22" s="1295">
        <v>259</v>
      </c>
      <c r="C22" s="1295">
        <v>1816759.885</v>
      </c>
      <c r="D22" s="1295">
        <v>5347725.7989999996</v>
      </c>
      <c r="E22" s="1295">
        <v>16.446999999999999</v>
      </c>
      <c r="F22" s="1295">
        <v>5404986.5269999998</v>
      </c>
      <c r="G22" s="1296">
        <v>1759515.605</v>
      </c>
      <c r="I22" s="1297"/>
      <c r="J22" s="1297"/>
      <c r="K22" s="1297"/>
      <c r="L22" s="1297"/>
      <c r="M22" s="1297"/>
      <c r="N22" s="1297"/>
      <c r="O22" s="1297"/>
      <c r="P22" s="1297"/>
    </row>
    <row r="23" spans="1:35" s="1298" customFormat="1" ht="20.100000000000001" customHeight="1">
      <c r="A23" s="290" t="s">
        <v>44</v>
      </c>
      <c r="B23" s="1295">
        <v>90</v>
      </c>
      <c r="C23" s="1295">
        <v>2220543.5490000001</v>
      </c>
      <c r="D23" s="1295">
        <v>3594877.804</v>
      </c>
      <c r="E23" s="1295">
        <v>0</v>
      </c>
      <c r="F23" s="1295">
        <v>3855643.0380000002</v>
      </c>
      <c r="G23" s="1296">
        <v>1959778.314</v>
      </c>
      <c r="I23" s="1297"/>
      <c r="J23" s="1297"/>
      <c r="K23" s="1297"/>
      <c r="L23" s="1297"/>
      <c r="M23" s="1297"/>
      <c r="N23" s="1297"/>
      <c r="O23" s="1297"/>
      <c r="P23" s="1297"/>
    </row>
    <row r="24" spans="1:35" s="1298" customFormat="1" ht="20.100000000000001" customHeight="1">
      <c r="A24" s="290" t="s">
        <v>45</v>
      </c>
      <c r="B24" s="1295">
        <v>168</v>
      </c>
      <c r="C24" s="1295">
        <v>462683.14299999998</v>
      </c>
      <c r="D24" s="1295">
        <v>6768712.409</v>
      </c>
      <c r="E24" s="1295">
        <v>0</v>
      </c>
      <c r="F24" s="1295">
        <v>6558925.6090000002</v>
      </c>
      <c r="G24" s="1296">
        <v>672469.94299999997</v>
      </c>
      <c r="I24" s="1297"/>
      <c r="J24" s="1297"/>
      <c r="K24" s="1297"/>
      <c r="L24" s="1297"/>
      <c r="M24" s="1297"/>
      <c r="N24" s="1297"/>
      <c r="O24" s="1297"/>
      <c r="P24" s="1297"/>
    </row>
    <row r="25" spans="1:35" s="863" customFormat="1" ht="24" customHeight="1" thickBot="1">
      <c r="A25" s="365" t="s">
        <v>46</v>
      </c>
      <c r="B25" s="1299">
        <v>9277302</v>
      </c>
      <c r="C25" s="1299">
        <v>145598642.87200001</v>
      </c>
      <c r="D25" s="1299">
        <v>698410742.92200017</v>
      </c>
      <c r="E25" s="1299">
        <v>506569.35099999997</v>
      </c>
      <c r="F25" s="1299">
        <v>700218893.70200002</v>
      </c>
      <c r="G25" s="1299">
        <v>144297061.44600001</v>
      </c>
      <c r="I25" s="1297"/>
      <c r="J25" s="1297"/>
      <c r="K25" s="1297"/>
      <c r="L25" s="1297"/>
      <c r="M25" s="1297"/>
      <c r="N25" s="1297"/>
      <c r="O25" s="1297"/>
      <c r="P25" s="1297"/>
    </row>
    <row r="26" spans="1:35" s="1290" customFormat="1" ht="9.75" customHeight="1">
      <c r="A26" s="1301"/>
      <c r="B26" s="1301"/>
      <c r="C26" s="1302"/>
      <c r="D26" s="1302"/>
      <c r="E26" s="1302"/>
      <c r="F26" s="1302"/>
      <c r="G26" s="1302"/>
      <c r="H26" s="1300"/>
      <c r="I26" s="1300"/>
      <c r="J26" s="1300"/>
      <c r="K26" s="1300"/>
      <c r="L26" s="1300"/>
      <c r="M26" s="1300"/>
      <c r="N26" s="1300"/>
      <c r="O26" s="1300"/>
      <c r="P26" s="1300"/>
      <c r="Q26" s="1300"/>
      <c r="R26" s="1300"/>
      <c r="S26" s="1300"/>
      <c r="T26" s="1300"/>
      <c r="U26" s="1300"/>
      <c r="V26" s="1300"/>
      <c r="W26" s="1300"/>
      <c r="X26" s="1300"/>
      <c r="Y26" s="1300"/>
      <c r="Z26" s="1300"/>
      <c r="AA26" s="1300"/>
      <c r="AB26" s="1300"/>
      <c r="AC26" s="1300"/>
      <c r="AD26" s="1300"/>
      <c r="AE26" s="1300"/>
      <c r="AF26" s="1300"/>
      <c r="AG26" s="1300"/>
      <c r="AH26" s="1300"/>
      <c r="AI26" s="1300"/>
    </row>
    <row r="27" spans="1:35" s="1313" customFormat="1">
      <c r="A27" s="862" t="s">
        <v>1187</v>
      </c>
      <c r="B27" s="863"/>
      <c r="C27" s="863"/>
      <c r="D27" s="863"/>
      <c r="E27" s="863"/>
      <c r="F27" s="863"/>
      <c r="G27" s="863"/>
    </row>
    <row r="28" spans="1:35" s="1290" customFormat="1" ht="13.5">
      <c r="A28" s="163"/>
      <c r="B28" s="18"/>
      <c r="C28" s="18"/>
      <c r="D28" s="18"/>
      <c r="E28" s="18"/>
      <c r="F28" s="18"/>
      <c r="G28" s="18"/>
      <c r="H28" s="18"/>
      <c r="I28" s="18"/>
      <c r="J28" s="7"/>
      <c r="K28" s="7"/>
      <c r="L28" s="7"/>
      <c r="M28" s="7"/>
      <c r="N28" s="7"/>
      <c r="O28" s="7"/>
      <c r="P28" s="7"/>
      <c r="Q28" s="7"/>
      <c r="R28" s="7"/>
      <c r="S28" s="7"/>
      <c r="T28" s="7"/>
      <c r="U28" s="7"/>
      <c r="V28" s="7"/>
      <c r="W28" s="7"/>
      <c r="X28" s="7"/>
      <c r="Y28" s="7"/>
      <c r="Z28" s="7"/>
    </row>
    <row r="29" spans="1:35" s="1290" customFormat="1" ht="13.5">
      <c r="A29" s="550"/>
      <c r="B29" s="884"/>
      <c r="C29" s="884"/>
      <c r="D29" s="875"/>
      <c r="E29" s="884"/>
      <c r="F29" s="884"/>
      <c r="G29" s="884"/>
      <c r="H29" s="875"/>
      <c r="I29" s="884"/>
      <c r="J29" s="7"/>
      <c r="K29" s="7"/>
      <c r="L29" s="7"/>
      <c r="M29" s="7"/>
      <c r="N29" s="7"/>
      <c r="O29" s="7"/>
      <c r="P29" s="7"/>
      <c r="Q29" s="7"/>
      <c r="R29" s="7"/>
      <c r="S29" s="7"/>
      <c r="T29" s="7"/>
      <c r="U29" s="7"/>
      <c r="V29" s="7"/>
      <c r="W29" s="7"/>
      <c r="X29" s="7"/>
      <c r="Y29" s="7"/>
      <c r="Z29" s="7"/>
    </row>
    <row r="30" spans="1:35" s="1290" customFormat="1">
      <c r="B30" s="1305"/>
      <c r="C30" s="1305"/>
      <c r="D30" s="1305"/>
      <c r="E30" s="1305"/>
      <c r="F30" s="1305"/>
      <c r="G30" s="1305"/>
    </row>
    <row r="31" spans="1:35" s="1290" customFormat="1">
      <c r="B31" s="1305"/>
      <c r="C31" s="1305"/>
      <c r="D31" s="1305"/>
      <c r="E31" s="1305"/>
      <c r="F31" s="1305"/>
      <c r="G31" s="1305"/>
    </row>
    <row r="32" spans="1:35" s="1290" customFormat="1"/>
    <row r="33" s="1290" customFormat="1"/>
  </sheetData>
  <mergeCells count="2">
    <mergeCell ref="A2:G2"/>
    <mergeCell ref="A4:G4"/>
  </mergeCells>
  <hyperlinks>
    <hyperlink ref="A1" location="Índice!A1" display="Volver al Índice" xr:uid="{9BFF056E-9AB8-4234-B103-7AC71BC4F953}"/>
  </hyperlinks>
  <pageMargins left="1.1811023622047245" right="1.1811023622047245" top="0.98425196850393704" bottom="0.98425196850393704" header="0.6692913385826772" footer="0.6692913385826772"/>
  <pageSetup paperSize="9" scale="76"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41FF7-0259-4043-865E-F6228848E7D3}">
  <dimension ref="A1:O32"/>
  <sheetViews>
    <sheetView showGridLines="0" zoomScale="85" zoomScaleNormal="85" workbookViewId="0"/>
  </sheetViews>
  <sheetFormatPr baseColWidth="10" defaultRowHeight="12.75"/>
  <cols>
    <col min="1" max="1" width="35.42578125" style="7" customWidth="1"/>
    <col min="2" max="2" width="11.140625" style="7" customWidth="1"/>
    <col min="3" max="9" width="11.5703125" style="7" customWidth="1"/>
    <col min="10" max="10" width="16" style="7" bestFit="1" customWidth="1"/>
    <col min="11" max="11" width="14" style="7" customWidth="1"/>
    <col min="12" max="12" width="11.42578125" style="7"/>
    <col min="13" max="13" width="13.42578125" style="7" customWidth="1"/>
    <col min="14" max="14" width="11.42578125" style="7"/>
    <col min="15" max="15" width="12.5703125" style="7" customWidth="1"/>
    <col min="16" max="16384" width="11.42578125" style="7"/>
  </cols>
  <sheetData>
    <row r="1" spans="1:15" s="379" customFormat="1" ht="12.75" customHeight="1">
      <c r="A1" s="1401" t="s">
        <v>1230</v>
      </c>
      <c r="B1" s="1"/>
      <c r="C1" s="1"/>
      <c r="D1" s="1"/>
      <c r="E1" s="1"/>
      <c r="F1" s="1"/>
      <c r="G1" s="1"/>
      <c r="H1" s="1"/>
      <c r="I1" s="1"/>
      <c r="J1" s="1"/>
    </row>
    <row r="2" spans="1:15" s="173" customFormat="1" ht="30.2" customHeight="1">
      <c r="A2" s="40" t="s">
        <v>1166</v>
      </c>
      <c r="B2" s="40"/>
      <c r="C2" s="40"/>
      <c r="D2" s="40"/>
      <c r="E2" s="40"/>
      <c r="F2" s="40"/>
      <c r="G2" s="40"/>
      <c r="H2" s="40"/>
      <c r="I2" s="40"/>
      <c r="J2" s="40"/>
      <c r="K2" s="675"/>
      <c r="L2" s="675"/>
      <c r="M2" s="675"/>
      <c r="N2" s="675"/>
      <c r="O2" s="675"/>
    </row>
    <row r="3" spans="1:15" s="379" customFormat="1" ht="21.2" customHeight="1">
      <c r="A3" s="1274">
        <v>45597</v>
      </c>
      <c r="B3" s="1274"/>
      <c r="C3" s="1274"/>
      <c r="D3" s="1274"/>
      <c r="E3" s="1274"/>
      <c r="F3" s="1274"/>
      <c r="G3" s="1274"/>
      <c r="H3" s="1274"/>
      <c r="I3" s="1274"/>
      <c r="J3" s="1274"/>
      <c r="K3" s="620"/>
      <c r="L3" s="620"/>
      <c r="M3" s="620"/>
      <c r="N3" s="620"/>
      <c r="O3" s="620"/>
    </row>
    <row r="4" spans="1:15" s="379" customFormat="1" ht="18.75" customHeight="1">
      <c r="A4" s="381" t="s">
        <v>123</v>
      </c>
      <c r="B4" s="381"/>
      <c r="C4" s="381"/>
      <c r="D4" s="381"/>
      <c r="E4" s="381"/>
      <c r="F4" s="381"/>
      <c r="G4" s="381"/>
      <c r="H4" s="381"/>
      <c r="I4" s="381"/>
      <c r="J4" s="381"/>
      <c r="K4" s="620"/>
      <c r="L4" s="620"/>
      <c r="M4" s="620"/>
      <c r="N4" s="620"/>
      <c r="O4" s="620"/>
    </row>
    <row r="5" spans="1:15" s="385" customFormat="1" ht="7.5" customHeight="1" thickBot="1">
      <c r="A5" s="383"/>
      <c r="B5" s="383"/>
      <c r="C5" s="383"/>
      <c r="D5" s="7"/>
      <c r="E5" s="7"/>
      <c r="F5" s="7"/>
      <c r="G5" s="7"/>
      <c r="H5" s="7"/>
      <c r="I5" s="7"/>
      <c r="J5" s="383"/>
      <c r="K5" s="581"/>
      <c r="L5" s="581"/>
      <c r="M5" s="581"/>
      <c r="N5" s="581"/>
      <c r="O5" s="581"/>
    </row>
    <row r="6" spans="1:15" s="13" customFormat="1" ht="24.75" customHeight="1">
      <c r="A6" s="1275"/>
      <c r="B6" s="1276"/>
      <c r="D6" s="657" t="s">
        <v>1167</v>
      </c>
      <c r="E6" s="657"/>
      <c r="F6" s="657"/>
      <c r="G6" s="657"/>
      <c r="H6" s="657"/>
      <c r="I6" s="1277"/>
    </row>
    <row r="7" spans="1:15" s="13" customFormat="1" ht="42" customHeight="1">
      <c r="A7" s="1278"/>
      <c r="B7" s="388" t="s">
        <v>1168</v>
      </c>
      <c r="C7" s="1279" t="s">
        <v>725</v>
      </c>
      <c r="D7" s="388" t="s">
        <v>1169</v>
      </c>
      <c r="E7" s="388" t="s">
        <v>1170</v>
      </c>
      <c r="F7" s="388" t="s">
        <v>1171</v>
      </c>
      <c r="G7" s="388" t="s">
        <v>1172</v>
      </c>
      <c r="H7" s="388" t="s">
        <v>1173</v>
      </c>
      <c r="I7" s="388" t="s">
        <v>1174</v>
      </c>
      <c r="J7" s="428" t="s">
        <v>191</v>
      </c>
    </row>
    <row r="8" spans="1:15" s="36" customFormat="1" ht="8.4499999999999993" customHeight="1">
      <c r="A8" s="389"/>
      <c r="B8" s="389"/>
      <c r="C8" s="389"/>
      <c r="D8" s="389"/>
      <c r="E8" s="389"/>
      <c r="F8" s="389"/>
      <c r="G8" s="389"/>
      <c r="H8" s="389"/>
      <c r="I8" s="389"/>
      <c r="J8" s="389"/>
    </row>
    <row r="9" spans="1:15" s="24" customFormat="1" ht="18" customHeight="1">
      <c r="A9" s="290" t="s">
        <v>29</v>
      </c>
      <c r="B9" s="1280">
        <v>14523252.090673003</v>
      </c>
      <c r="C9" s="1280">
        <v>15826807.261177499</v>
      </c>
      <c r="D9" s="1280">
        <v>4785025.9910284998</v>
      </c>
      <c r="E9" s="1280">
        <v>1713834.0864135004</v>
      </c>
      <c r="F9" s="1280">
        <v>1817755.0043930004</v>
      </c>
      <c r="G9" s="1280">
        <v>2195061.500519</v>
      </c>
      <c r="H9" s="1280">
        <v>3013360.4676584997</v>
      </c>
      <c r="I9" s="1280">
        <v>865871.61904100003</v>
      </c>
      <c r="J9" s="1281">
        <v>44740968.020904012</v>
      </c>
      <c r="K9" s="198"/>
    </row>
    <row r="10" spans="1:15" s="24" customFormat="1" ht="18" customHeight="1">
      <c r="A10" s="290" t="s">
        <v>30</v>
      </c>
      <c r="B10" s="1280">
        <v>198281.59295399999</v>
      </c>
      <c r="C10" s="1280">
        <v>176332.428399</v>
      </c>
      <c r="D10" s="1280">
        <v>2151.3439370000001</v>
      </c>
      <c r="E10" s="1280">
        <v>7658.2033739999997</v>
      </c>
      <c r="F10" s="1280">
        <v>17771.566128499995</v>
      </c>
      <c r="G10" s="1280">
        <v>293755.89707099996</v>
      </c>
      <c r="H10" s="1280">
        <v>390818.36269150005</v>
      </c>
      <c r="I10" s="1280">
        <v>94023.512789500004</v>
      </c>
      <c r="J10" s="1281">
        <v>1180792.9073444998</v>
      </c>
      <c r="K10" s="198"/>
    </row>
    <row r="11" spans="1:15" s="24" customFormat="1" ht="18" customHeight="1">
      <c r="A11" s="290" t="s">
        <v>95</v>
      </c>
      <c r="B11" s="1280">
        <v>26224922.929833502</v>
      </c>
      <c r="C11" s="1280">
        <v>30343813.531320497</v>
      </c>
      <c r="D11" s="1280">
        <v>5124781.8020550013</v>
      </c>
      <c r="E11" s="1280">
        <v>3848038.1413009996</v>
      </c>
      <c r="F11" s="1280">
        <v>1771279.3919704997</v>
      </c>
      <c r="G11" s="1280">
        <v>1207128.3791069998</v>
      </c>
      <c r="H11" s="1280">
        <v>948170.9678064998</v>
      </c>
      <c r="I11" s="1280">
        <v>2482438.5831335001</v>
      </c>
      <c r="J11" s="1281">
        <v>71950573.726527497</v>
      </c>
      <c r="K11" s="198"/>
    </row>
    <row r="12" spans="1:15" s="24" customFormat="1" ht="18" customHeight="1">
      <c r="A12" s="290" t="s">
        <v>32</v>
      </c>
      <c r="B12" s="1280">
        <v>358262.66461099999</v>
      </c>
      <c r="C12" s="1280">
        <v>2787739.0072834995</v>
      </c>
      <c r="D12" s="1280">
        <v>10172.112750499999</v>
      </c>
      <c r="E12" s="1280">
        <v>709092.04243099992</v>
      </c>
      <c r="F12" s="1280">
        <v>212628.36349999998</v>
      </c>
      <c r="G12" s="1280">
        <v>808509.64372799976</v>
      </c>
      <c r="H12" s="1280">
        <v>254145.47557749995</v>
      </c>
      <c r="I12" s="1280">
        <v>58210.051836999999</v>
      </c>
      <c r="J12" s="1281">
        <v>5198759.3617184991</v>
      </c>
      <c r="K12" s="198"/>
    </row>
    <row r="13" spans="1:15" s="24" customFormat="1" ht="18" customHeight="1">
      <c r="A13" s="290" t="s">
        <v>33</v>
      </c>
      <c r="B13" s="1280">
        <v>3324277.0899315001</v>
      </c>
      <c r="C13" s="1280">
        <v>1873922.5606490001</v>
      </c>
      <c r="D13" s="1280">
        <v>798270.24776749976</v>
      </c>
      <c r="E13" s="1280">
        <v>561566.87144450005</v>
      </c>
      <c r="F13" s="1280">
        <v>684800.61809950008</v>
      </c>
      <c r="G13" s="1280">
        <v>1115332.6782610002</v>
      </c>
      <c r="H13" s="1280">
        <v>933801.14081000001</v>
      </c>
      <c r="I13" s="1280">
        <v>189854.86199700003</v>
      </c>
      <c r="J13" s="1281">
        <v>9481826.0689600017</v>
      </c>
      <c r="K13" s="198"/>
    </row>
    <row r="14" spans="1:15" s="24" customFormat="1" ht="18" customHeight="1">
      <c r="A14" s="290" t="s">
        <v>114</v>
      </c>
      <c r="B14" s="1280">
        <v>9713027.5295100007</v>
      </c>
      <c r="C14" s="1280">
        <v>7595298.3470960008</v>
      </c>
      <c r="D14" s="1280">
        <v>1176494.7785050001</v>
      </c>
      <c r="E14" s="1280">
        <v>2384832.2416654998</v>
      </c>
      <c r="F14" s="1280">
        <v>2021052.2676585002</v>
      </c>
      <c r="G14" s="1280">
        <v>1912574.1557564999</v>
      </c>
      <c r="H14" s="1280">
        <v>2218058.589712</v>
      </c>
      <c r="I14" s="1280">
        <v>418444.23518399999</v>
      </c>
      <c r="J14" s="1281">
        <v>27439782.145087507</v>
      </c>
      <c r="K14" s="198"/>
    </row>
    <row r="15" spans="1:15" s="24" customFormat="1" ht="18" customHeight="1">
      <c r="A15" s="290" t="s">
        <v>35</v>
      </c>
      <c r="B15" s="1280">
        <v>2320833.3921269998</v>
      </c>
      <c r="C15" s="1280">
        <v>9809.7874875000016</v>
      </c>
      <c r="D15" s="1280">
        <v>22078.417004999988</v>
      </c>
      <c r="E15" s="1280">
        <v>9400</v>
      </c>
      <c r="F15" s="1280">
        <v>0</v>
      </c>
      <c r="G15" s="1280">
        <v>0</v>
      </c>
      <c r="H15" s="1280">
        <v>0</v>
      </c>
      <c r="I15" s="1280">
        <v>0</v>
      </c>
      <c r="J15" s="1281">
        <v>2362121.5966194998</v>
      </c>
      <c r="K15" s="198"/>
    </row>
    <row r="16" spans="1:15" s="24" customFormat="1" ht="18" customHeight="1">
      <c r="A16" s="290" t="s">
        <v>36</v>
      </c>
      <c r="B16" s="1280">
        <v>7751656.8559225006</v>
      </c>
      <c r="C16" s="1280">
        <v>11331989.374262998</v>
      </c>
      <c r="D16" s="1280">
        <v>1633894.3332380001</v>
      </c>
      <c r="E16" s="1280">
        <v>3588571.2827545004</v>
      </c>
      <c r="F16" s="1280">
        <v>1888115.2060635001</v>
      </c>
      <c r="G16" s="1280">
        <v>1390964.2551450005</v>
      </c>
      <c r="H16" s="1280">
        <v>2696695.906928</v>
      </c>
      <c r="I16" s="1280">
        <v>611692.8445270001</v>
      </c>
      <c r="J16" s="1281">
        <v>30893580.0588415</v>
      </c>
      <c r="K16" s="198"/>
    </row>
    <row r="17" spans="1:11" s="24" customFormat="1" ht="18" customHeight="1">
      <c r="A17" s="290" t="s">
        <v>37</v>
      </c>
      <c r="B17" s="1280">
        <v>14741.580779000004</v>
      </c>
      <c r="C17" s="1280">
        <v>1461766.3073554998</v>
      </c>
      <c r="D17" s="1280">
        <v>857859.59956649994</v>
      </c>
      <c r="E17" s="1280">
        <v>811671.03415999992</v>
      </c>
      <c r="F17" s="1280">
        <v>2716313.1906815004</v>
      </c>
      <c r="G17" s="1280">
        <v>2133891.6152325002</v>
      </c>
      <c r="H17" s="1280">
        <v>2017297.8283275</v>
      </c>
      <c r="I17" s="1280">
        <v>105018.99102500001</v>
      </c>
      <c r="J17" s="1281">
        <v>10118560.147127502</v>
      </c>
      <c r="K17" s="198"/>
    </row>
    <row r="18" spans="1:11" s="24" customFormat="1" ht="18" customHeight="1">
      <c r="A18" s="290" t="s">
        <v>38</v>
      </c>
      <c r="B18" s="1280">
        <v>252631.72380749998</v>
      </c>
      <c r="C18" s="1280">
        <v>634747.12432350009</v>
      </c>
      <c r="D18" s="1280">
        <v>61562.806116500004</v>
      </c>
      <c r="E18" s="1280">
        <v>248142.90392500002</v>
      </c>
      <c r="F18" s="1280">
        <v>137608.98559250002</v>
      </c>
      <c r="G18" s="1280">
        <v>1116641.4009530002</v>
      </c>
      <c r="H18" s="1280">
        <v>669131.11246599979</v>
      </c>
      <c r="I18" s="1280">
        <v>10439.433559000003</v>
      </c>
      <c r="J18" s="1281">
        <v>3130905.4907430005</v>
      </c>
      <c r="K18" s="198"/>
    </row>
    <row r="19" spans="1:11" s="24" customFormat="1" ht="18" customHeight="1">
      <c r="A19" s="290" t="s">
        <v>39</v>
      </c>
      <c r="B19" s="1280">
        <v>0</v>
      </c>
      <c r="C19" s="1280">
        <v>457198.13109550014</v>
      </c>
      <c r="D19" s="1280">
        <v>513157.6372299997</v>
      </c>
      <c r="E19" s="1280">
        <v>38455.283659999979</v>
      </c>
      <c r="F19" s="1280">
        <v>225944.72817999992</v>
      </c>
      <c r="G19" s="1280">
        <v>482593.01097999973</v>
      </c>
      <c r="H19" s="1280">
        <v>552756.67531999992</v>
      </c>
      <c r="I19" s="1280">
        <v>96507.107631999999</v>
      </c>
      <c r="J19" s="1281">
        <v>2366612.5740974993</v>
      </c>
      <c r="K19" s="198"/>
    </row>
    <row r="20" spans="1:11" s="24" customFormat="1" ht="18" customHeight="1">
      <c r="A20" s="290" t="s">
        <v>40</v>
      </c>
      <c r="B20" s="1280">
        <v>1146522.4798254999</v>
      </c>
      <c r="C20" s="1280">
        <v>110.8696575</v>
      </c>
      <c r="D20" s="1280">
        <v>401056.41973949998</v>
      </c>
      <c r="E20" s="1280">
        <v>75776.352367500003</v>
      </c>
      <c r="F20" s="1280">
        <v>27564.072896000009</v>
      </c>
      <c r="G20" s="1280">
        <v>95892.717583500038</v>
      </c>
      <c r="H20" s="1280">
        <v>396464.81700199994</v>
      </c>
      <c r="I20" s="1280">
        <v>0</v>
      </c>
      <c r="J20" s="1281">
        <v>2143387.7290714998</v>
      </c>
      <c r="K20" s="198"/>
    </row>
    <row r="21" spans="1:11" s="24" customFormat="1" ht="18" customHeight="1">
      <c r="A21" s="290" t="s">
        <v>41</v>
      </c>
      <c r="B21" s="1280">
        <v>0</v>
      </c>
      <c r="C21" s="1280">
        <v>560088.47112100001</v>
      </c>
      <c r="D21" s="1280">
        <v>22.412313000000001</v>
      </c>
      <c r="E21" s="1280">
        <v>97.091170500000018</v>
      </c>
      <c r="F21" s="1280">
        <v>21899.651764499999</v>
      </c>
      <c r="G21" s="1280">
        <v>109515.8641925</v>
      </c>
      <c r="H21" s="1280">
        <v>413575.22113699996</v>
      </c>
      <c r="I21" s="1280">
        <v>173985.10666800002</v>
      </c>
      <c r="J21" s="1281">
        <v>1279183.8183665001</v>
      </c>
      <c r="K21" s="198"/>
    </row>
    <row r="22" spans="1:11" s="24" customFormat="1" ht="18" customHeight="1">
      <c r="A22" s="27" t="s">
        <v>42</v>
      </c>
      <c r="B22" s="1280">
        <v>23357.3896995</v>
      </c>
      <c r="C22" s="1280">
        <v>99462.203716500007</v>
      </c>
      <c r="D22" s="1280">
        <v>319.80023299999999</v>
      </c>
      <c r="E22" s="1280">
        <v>1647.5361815000003</v>
      </c>
      <c r="F22" s="1280">
        <v>5207.7134324999997</v>
      </c>
      <c r="G22" s="1280">
        <v>118963.67968000002</v>
      </c>
      <c r="H22" s="1280">
        <v>306946.27192850003</v>
      </c>
      <c r="I22" s="1280">
        <v>618.72647949999987</v>
      </c>
      <c r="J22" s="1281">
        <v>556523.32135099999</v>
      </c>
      <c r="K22" s="198"/>
    </row>
    <row r="23" spans="1:11" s="24" customFormat="1" ht="18" customHeight="1">
      <c r="A23" s="290" t="s">
        <v>43</v>
      </c>
      <c r="B23" s="1280">
        <v>89232.491698500002</v>
      </c>
      <c r="C23" s="1280">
        <v>0</v>
      </c>
      <c r="D23" s="1280">
        <v>75143.303224499992</v>
      </c>
      <c r="E23" s="1280">
        <v>12971.801021999996</v>
      </c>
      <c r="F23" s="1280">
        <v>70890.270449000003</v>
      </c>
      <c r="G23" s="1280">
        <v>20224.973666999987</v>
      </c>
      <c r="H23" s="1280">
        <v>0</v>
      </c>
      <c r="I23" s="1280">
        <v>0</v>
      </c>
      <c r="J23" s="1281">
        <v>268462.84006099997</v>
      </c>
      <c r="K23" s="198"/>
    </row>
    <row r="24" spans="1:11" s="24" customFormat="1" ht="18" customHeight="1">
      <c r="A24" s="290" t="s">
        <v>44</v>
      </c>
      <c r="B24" s="1280">
        <v>0</v>
      </c>
      <c r="C24" s="1280">
        <v>0</v>
      </c>
      <c r="D24" s="1280">
        <v>97893.663232499981</v>
      </c>
      <c r="E24" s="1280">
        <v>0</v>
      </c>
      <c r="F24" s="1280">
        <v>0</v>
      </c>
      <c r="G24" s="1280">
        <v>0</v>
      </c>
      <c r="H24" s="1280">
        <v>0</v>
      </c>
      <c r="I24" s="1280">
        <v>0</v>
      </c>
      <c r="J24" s="1281">
        <v>97893.663232499981</v>
      </c>
      <c r="K24" s="198"/>
    </row>
    <row r="25" spans="1:11" s="24" customFormat="1" ht="18" customHeight="1">
      <c r="A25" s="290" t="s">
        <v>45</v>
      </c>
      <c r="B25" s="1280">
        <v>0</v>
      </c>
      <c r="C25" s="1280">
        <v>0</v>
      </c>
      <c r="D25" s="1280">
        <v>374628.59272750001</v>
      </c>
      <c r="E25" s="1280">
        <v>68172.952492499986</v>
      </c>
      <c r="F25" s="1280">
        <v>47221.244940000019</v>
      </c>
      <c r="G25" s="1280">
        <v>78664.738859999969</v>
      </c>
      <c r="H25" s="1280">
        <v>22600</v>
      </c>
      <c r="I25" s="1280">
        <v>0</v>
      </c>
      <c r="J25" s="1281">
        <v>591287.5290199999</v>
      </c>
      <c r="K25" s="198"/>
    </row>
    <row r="26" spans="1:11" s="24" customFormat="1" ht="21.95" customHeight="1">
      <c r="A26" s="1282" t="s">
        <v>46</v>
      </c>
      <c r="B26" s="1283">
        <v>65940999.811372511</v>
      </c>
      <c r="C26" s="1283">
        <v>73159085.404945508</v>
      </c>
      <c r="D26" s="1283">
        <v>15934513.2606695</v>
      </c>
      <c r="E26" s="1283">
        <v>14079927.824362997</v>
      </c>
      <c r="F26" s="1283">
        <v>11666052.275749503</v>
      </c>
      <c r="G26" s="1283">
        <v>13079714.510736002</v>
      </c>
      <c r="H26" s="1283">
        <v>14833822.837364998</v>
      </c>
      <c r="I26" s="1283">
        <v>5107105.0738725001</v>
      </c>
      <c r="J26" s="1284">
        <v>213801220.99907351</v>
      </c>
      <c r="K26" s="198"/>
    </row>
    <row r="27" spans="1:11" s="24" customFormat="1" ht="21.2" customHeight="1">
      <c r="A27" s="30" t="s">
        <v>1175</v>
      </c>
      <c r="B27" s="683"/>
      <c r="C27" s="683"/>
      <c r="D27" s="683"/>
      <c r="E27" s="683"/>
      <c r="F27" s="683"/>
      <c r="G27" s="683"/>
      <c r="H27" s="683"/>
      <c r="I27" s="683"/>
      <c r="J27" s="684"/>
      <c r="K27" s="198"/>
    </row>
    <row r="28" spans="1:11" s="24" customFormat="1" ht="16.5" customHeight="1">
      <c r="A28" s="33"/>
      <c r="B28" s="18"/>
      <c r="C28" s="18"/>
      <c r="D28" s="18"/>
      <c r="E28" s="18"/>
      <c r="F28" s="18"/>
      <c r="G28" s="18"/>
      <c r="H28" s="18"/>
      <c r="I28" s="18"/>
      <c r="J28" s="18"/>
      <c r="K28" s="198"/>
    </row>
    <row r="29" spans="1:11" s="24" customFormat="1" ht="21.95" customHeight="1">
      <c r="A29" s="497"/>
      <c r="B29" s="7"/>
      <c r="C29" s="7"/>
      <c r="D29" s="7"/>
      <c r="E29" s="7"/>
      <c r="F29" s="7"/>
      <c r="G29" s="7"/>
      <c r="H29" s="7"/>
      <c r="I29" s="7"/>
      <c r="J29" s="7"/>
      <c r="K29" s="198"/>
    </row>
    <row r="30" spans="1:11" s="71" customFormat="1" ht="30.75" customHeight="1">
      <c r="A30" s="7"/>
      <c r="B30" s="7"/>
      <c r="C30" s="7"/>
      <c r="D30" s="7"/>
      <c r="E30" s="7"/>
      <c r="F30" s="7"/>
      <c r="G30" s="7"/>
      <c r="H30" s="7"/>
      <c r="I30" s="7"/>
      <c r="J30" s="7"/>
      <c r="K30" s="1285"/>
    </row>
    <row r="31" spans="1:11" s="8" customFormat="1" ht="7.5" customHeight="1">
      <c r="A31" s="7"/>
      <c r="B31" s="7"/>
      <c r="C31" s="7"/>
      <c r="D31" s="7"/>
      <c r="E31" s="7"/>
      <c r="F31" s="7"/>
      <c r="G31" s="7"/>
      <c r="H31" s="7"/>
      <c r="I31" s="7"/>
      <c r="J31" s="7"/>
      <c r="K31" s="645"/>
    </row>
    <row r="32" spans="1:11" s="74" customFormat="1" ht="13.7" customHeight="1">
      <c r="A32" s="7"/>
      <c r="B32" s="7"/>
      <c r="C32" s="7"/>
      <c r="D32" s="7"/>
      <c r="E32" s="7"/>
      <c r="F32" s="7"/>
      <c r="G32" s="7"/>
      <c r="H32" s="7"/>
      <c r="I32" s="7"/>
      <c r="J32" s="7"/>
    </row>
  </sheetData>
  <mergeCells count="4">
    <mergeCell ref="A2:J2"/>
    <mergeCell ref="A3:J3"/>
    <mergeCell ref="A4:J4"/>
    <mergeCell ref="D6:H6"/>
  </mergeCells>
  <hyperlinks>
    <hyperlink ref="A1" location="Índice!A1" display="Volver al Índice" xr:uid="{C2036F64-B488-4495-BEFA-CEAB50535F57}"/>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63F45-645E-4065-BDB5-168D72B00FEE}">
  <dimension ref="A1:O202"/>
  <sheetViews>
    <sheetView showGridLines="0" zoomScaleNormal="100" workbookViewId="0"/>
  </sheetViews>
  <sheetFormatPr baseColWidth="10" defaultRowHeight="12.75"/>
  <cols>
    <col min="1" max="1" width="35.42578125" style="7" customWidth="1"/>
    <col min="2" max="2" width="11.140625" style="7" customWidth="1"/>
    <col min="3" max="10" width="11.5703125" style="7" customWidth="1"/>
    <col min="11" max="11" width="14" style="7" customWidth="1"/>
    <col min="12" max="12" width="11.42578125" style="7"/>
    <col min="13" max="13" width="13.42578125" style="7" customWidth="1"/>
    <col min="14" max="14" width="11.42578125" style="7"/>
    <col min="15" max="15" width="12.5703125" style="7" customWidth="1"/>
    <col min="16" max="16384" width="11.42578125" style="7"/>
  </cols>
  <sheetData>
    <row r="1" spans="1:15" s="379" customFormat="1" ht="12.75" customHeight="1">
      <c r="A1" s="1401" t="s">
        <v>1230</v>
      </c>
      <c r="B1" s="1"/>
      <c r="C1" s="1"/>
      <c r="D1" s="1"/>
      <c r="E1" s="1"/>
      <c r="F1" s="1"/>
      <c r="G1" s="1"/>
      <c r="H1" s="1"/>
      <c r="I1" s="1"/>
      <c r="J1" s="1"/>
    </row>
    <row r="2" spans="1:15" s="173" customFormat="1" ht="30.2" customHeight="1">
      <c r="A2" s="40" t="s">
        <v>1176</v>
      </c>
      <c r="B2" s="40"/>
      <c r="C2" s="40"/>
      <c r="D2" s="40"/>
      <c r="E2" s="40"/>
      <c r="F2" s="40"/>
      <c r="G2" s="40"/>
      <c r="H2" s="40"/>
      <c r="I2" s="40"/>
      <c r="J2" s="40"/>
      <c r="K2" s="675"/>
      <c r="L2" s="675"/>
      <c r="M2" s="675"/>
      <c r="N2" s="675"/>
      <c r="O2" s="675"/>
    </row>
    <row r="3" spans="1:15" s="379" customFormat="1" ht="21.2" customHeight="1">
      <c r="A3" s="1274">
        <v>45597</v>
      </c>
      <c r="B3" s="1274"/>
      <c r="C3" s="1274"/>
      <c r="D3" s="1274"/>
      <c r="E3" s="1274"/>
      <c r="F3" s="1274"/>
      <c r="G3" s="1274"/>
      <c r="H3" s="1274"/>
      <c r="I3" s="1274"/>
      <c r="J3" s="1274"/>
      <c r="K3" s="620"/>
      <c r="L3" s="620"/>
      <c r="M3" s="620"/>
      <c r="N3" s="620"/>
      <c r="O3" s="620"/>
    </row>
    <row r="4" spans="1:15" s="379" customFormat="1" ht="18.75" customHeight="1">
      <c r="A4" s="381" t="s">
        <v>1177</v>
      </c>
      <c r="B4" s="381"/>
      <c r="C4" s="381"/>
      <c r="D4" s="381"/>
      <c r="E4" s="381"/>
      <c r="F4" s="381"/>
      <c r="G4" s="381"/>
      <c r="H4" s="381"/>
      <c r="I4" s="381"/>
      <c r="J4" s="381"/>
      <c r="K4" s="620"/>
      <c r="L4" s="620"/>
      <c r="M4" s="620"/>
      <c r="N4" s="620"/>
      <c r="O4" s="620"/>
    </row>
    <row r="5" spans="1:15" s="385" customFormat="1" ht="7.5" customHeight="1" thickBot="1">
      <c r="A5" s="383"/>
      <c r="B5" s="383"/>
      <c r="C5" s="383"/>
      <c r="D5" s="7"/>
      <c r="E5" s="7"/>
      <c r="F5" s="7"/>
      <c r="G5" s="7"/>
      <c r="H5" s="7"/>
      <c r="I5" s="7"/>
      <c r="J5" s="383"/>
      <c r="K5" s="581"/>
      <c r="L5" s="581"/>
      <c r="M5" s="581"/>
      <c r="N5" s="581"/>
      <c r="O5" s="581"/>
    </row>
    <row r="6" spans="1:15" s="13" customFormat="1" ht="24.75" customHeight="1">
      <c r="A6" s="1275"/>
      <c r="B6" s="1276"/>
      <c r="D6" s="657" t="s">
        <v>1167</v>
      </c>
      <c r="E6" s="657"/>
      <c r="F6" s="657"/>
      <c r="G6" s="657"/>
      <c r="H6" s="657"/>
      <c r="I6" s="1277"/>
    </row>
    <row r="7" spans="1:15" s="13" customFormat="1" ht="42" customHeight="1">
      <c r="A7" s="1278"/>
      <c r="B7" s="388" t="s">
        <v>1168</v>
      </c>
      <c r="C7" s="1279" t="s">
        <v>725</v>
      </c>
      <c r="D7" s="388" t="s">
        <v>1169</v>
      </c>
      <c r="E7" s="388" t="s">
        <v>1170</v>
      </c>
      <c r="F7" s="388" t="s">
        <v>1171</v>
      </c>
      <c r="G7" s="388" t="s">
        <v>1172</v>
      </c>
      <c r="H7" s="388" t="s">
        <v>1173</v>
      </c>
      <c r="I7" s="388" t="s">
        <v>1174</v>
      </c>
      <c r="J7" s="428" t="s">
        <v>191</v>
      </c>
    </row>
    <row r="8" spans="1:15" s="36" customFormat="1" ht="8.4499999999999993" customHeight="1">
      <c r="A8" s="389"/>
      <c r="B8" s="389"/>
      <c r="C8" s="389"/>
      <c r="D8" s="389"/>
      <c r="E8" s="389"/>
      <c r="F8" s="389"/>
      <c r="G8" s="389"/>
      <c r="H8" s="389"/>
      <c r="I8" s="389"/>
      <c r="J8" s="389"/>
    </row>
    <row r="9" spans="1:15" s="24" customFormat="1" ht="18" customHeight="1">
      <c r="A9" s="290" t="s">
        <v>29</v>
      </c>
      <c r="B9" s="1280">
        <v>2506687.1685505002</v>
      </c>
      <c r="C9" s="1280">
        <v>2054918.7823949996</v>
      </c>
      <c r="D9" s="1280">
        <v>949537.97049650003</v>
      </c>
      <c r="E9" s="1280">
        <v>605096.57899149996</v>
      </c>
      <c r="F9" s="1280">
        <v>707439.84135599993</v>
      </c>
      <c r="G9" s="1280">
        <v>648092.87199050002</v>
      </c>
      <c r="H9" s="1280">
        <v>178723.0354385</v>
      </c>
      <c r="I9" s="1280">
        <v>137414.91417800001</v>
      </c>
      <c r="J9" s="1281">
        <v>7787911.1633965001</v>
      </c>
      <c r="K9" s="198"/>
    </row>
    <row r="10" spans="1:15" s="24" customFormat="1" ht="18" customHeight="1">
      <c r="A10" s="290" t="s">
        <v>30</v>
      </c>
      <c r="B10" s="1280">
        <v>6754.2002725000011</v>
      </c>
      <c r="C10" s="1280">
        <v>8238.6933400000016</v>
      </c>
      <c r="D10" s="1280">
        <v>0</v>
      </c>
      <c r="E10" s="1280">
        <v>1322.9254515</v>
      </c>
      <c r="F10" s="1280">
        <v>5299.1487849999994</v>
      </c>
      <c r="G10" s="1280">
        <v>31278.787731</v>
      </c>
      <c r="H10" s="1280">
        <v>5392.8693960000001</v>
      </c>
      <c r="I10" s="1280">
        <v>14565.9385</v>
      </c>
      <c r="J10" s="1281">
        <v>72852.563475999996</v>
      </c>
      <c r="K10" s="198"/>
    </row>
    <row r="11" spans="1:15" s="24" customFormat="1" ht="18" customHeight="1">
      <c r="A11" s="290" t="s">
        <v>95</v>
      </c>
      <c r="B11" s="1280">
        <v>5040258.4678344997</v>
      </c>
      <c r="C11" s="1280">
        <v>4758413.8947659992</v>
      </c>
      <c r="D11" s="1280">
        <v>1336816.1052275002</v>
      </c>
      <c r="E11" s="1280">
        <v>1015614.1864080002</v>
      </c>
      <c r="F11" s="1280">
        <v>434799.28174599994</v>
      </c>
      <c r="G11" s="1280">
        <v>414953.59784499998</v>
      </c>
      <c r="H11" s="1280">
        <v>516671.94799150008</v>
      </c>
      <c r="I11" s="1280">
        <v>226591.22082200003</v>
      </c>
      <c r="J11" s="1281">
        <v>13744118.702640498</v>
      </c>
      <c r="K11" s="198"/>
    </row>
    <row r="12" spans="1:15" s="24" customFormat="1" ht="18" customHeight="1">
      <c r="A12" s="290" t="s">
        <v>32</v>
      </c>
      <c r="B12" s="1280">
        <v>53120.802455500001</v>
      </c>
      <c r="C12" s="1280">
        <v>224064.01844650001</v>
      </c>
      <c r="D12" s="1280">
        <v>1300.1727830000002</v>
      </c>
      <c r="E12" s="1280">
        <v>1209.410421</v>
      </c>
      <c r="F12" s="1280">
        <v>168744.92562349999</v>
      </c>
      <c r="G12" s="1280">
        <v>103404.01033799999</v>
      </c>
      <c r="H12" s="1280">
        <v>22938.428598499999</v>
      </c>
      <c r="I12" s="1280">
        <v>3118.3208539999996</v>
      </c>
      <c r="J12" s="1281">
        <v>577900.08952000004</v>
      </c>
      <c r="K12" s="198"/>
    </row>
    <row r="13" spans="1:15" s="24" customFormat="1" ht="18" customHeight="1">
      <c r="A13" s="290" t="s">
        <v>33</v>
      </c>
      <c r="B13" s="1280">
        <v>480354.25942649995</v>
      </c>
      <c r="C13" s="1280">
        <v>219042.90187099998</v>
      </c>
      <c r="D13" s="1280">
        <v>155391.59791850002</v>
      </c>
      <c r="E13" s="1280">
        <v>144030.80499650002</v>
      </c>
      <c r="F13" s="1280">
        <v>196871.2533905</v>
      </c>
      <c r="G13" s="1280">
        <v>262888.24659449997</v>
      </c>
      <c r="H13" s="1280">
        <v>197596.23052449999</v>
      </c>
      <c r="I13" s="1280">
        <v>14492.1154785</v>
      </c>
      <c r="J13" s="1281">
        <v>1670667.4102004999</v>
      </c>
      <c r="K13" s="198"/>
    </row>
    <row r="14" spans="1:15" s="24" customFormat="1" ht="18" customHeight="1">
      <c r="A14" s="290" t="s">
        <v>114</v>
      </c>
      <c r="B14" s="1280">
        <v>1610251.6222555002</v>
      </c>
      <c r="C14" s="1280">
        <v>1122983.97016</v>
      </c>
      <c r="D14" s="1280">
        <v>295614.94857299997</v>
      </c>
      <c r="E14" s="1280">
        <v>324454.47027050005</v>
      </c>
      <c r="F14" s="1280">
        <v>372519.68699949997</v>
      </c>
      <c r="G14" s="1280">
        <v>245418.9555745</v>
      </c>
      <c r="H14" s="1280">
        <v>253521.45765450006</v>
      </c>
      <c r="I14" s="1280">
        <v>33193.260167000008</v>
      </c>
      <c r="J14" s="1281">
        <v>4257958.3716545003</v>
      </c>
      <c r="K14" s="198"/>
    </row>
    <row r="15" spans="1:15" s="24" customFormat="1" ht="18" customHeight="1">
      <c r="A15" s="290" t="s">
        <v>35</v>
      </c>
      <c r="B15" s="1280">
        <v>560910.61771349981</v>
      </c>
      <c r="C15" s="1280">
        <v>10532.4787985</v>
      </c>
      <c r="D15" s="1280">
        <v>2561.25</v>
      </c>
      <c r="E15" s="1280">
        <v>385</v>
      </c>
      <c r="F15" s="1280">
        <v>15.182540000000003</v>
      </c>
      <c r="G15" s="1280">
        <v>0</v>
      </c>
      <c r="H15" s="1280">
        <v>0</v>
      </c>
      <c r="I15" s="1280">
        <v>0</v>
      </c>
      <c r="J15" s="1281">
        <v>574404.52905199979</v>
      </c>
      <c r="K15" s="198"/>
    </row>
    <row r="16" spans="1:15" s="24" customFormat="1" ht="18" customHeight="1">
      <c r="A16" s="290" t="s">
        <v>36</v>
      </c>
      <c r="B16" s="1280">
        <v>1114833.0087300004</v>
      </c>
      <c r="C16" s="1280">
        <v>1563124.2640229999</v>
      </c>
      <c r="D16" s="1280">
        <v>441165.33678449993</v>
      </c>
      <c r="E16" s="1280">
        <v>380767.00469899998</v>
      </c>
      <c r="F16" s="1280">
        <v>260579.77973850002</v>
      </c>
      <c r="G16" s="1280">
        <v>6450.2582389999998</v>
      </c>
      <c r="H16" s="1280">
        <v>232044.68866650001</v>
      </c>
      <c r="I16" s="1280">
        <v>41863.091895499994</v>
      </c>
      <c r="J16" s="1281">
        <v>4040827.4327760004</v>
      </c>
      <c r="K16" s="198"/>
    </row>
    <row r="17" spans="1:11" s="24" customFormat="1" ht="18" customHeight="1">
      <c r="A17" s="290" t="s">
        <v>37</v>
      </c>
      <c r="B17" s="1280">
        <v>1013.7279369999999</v>
      </c>
      <c r="C17" s="1280">
        <v>31608.023637999999</v>
      </c>
      <c r="D17" s="1280">
        <v>1574.797047</v>
      </c>
      <c r="E17" s="1280">
        <v>9698.8234699999994</v>
      </c>
      <c r="F17" s="1280">
        <v>27849.978644000006</v>
      </c>
      <c r="G17" s="1280">
        <v>15620.994910500005</v>
      </c>
      <c r="H17" s="1280">
        <v>4794.1103700000012</v>
      </c>
      <c r="I17" s="1280">
        <v>2056.8899795000002</v>
      </c>
      <c r="J17" s="1281">
        <v>94217.345996000004</v>
      </c>
      <c r="K17" s="198"/>
    </row>
    <row r="18" spans="1:11" s="24" customFormat="1" ht="18" customHeight="1">
      <c r="A18" s="290" t="s">
        <v>38</v>
      </c>
      <c r="B18" s="1280">
        <v>6316.7270590000007</v>
      </c>
      <c r="C18" s="1280">
        <v>53896.962674500013</v>
      </c>
      <c r="D18" s="1280">
        <v>1018.7332795000002</v>
      </c>
      <c r="E18" s="1280">
        <v>9120.8686989999969</v>
      </c>
      <c r="F18" s="1280">
        <v>8620.4748955000014</v>
      </c>
      <c r="G18" s="1280">
        <v>104852.11688650001</v>
      </c>
      <c r="H18" s="1280">
        <v>19327.647452499994</v>
      </c>
      <c r="I18" s="1280">
        <v>2389.1154940000001</v>
      </c>
      <c r="J18" s="1281">
        <v>205542.64644050002</v>
      </c>
      <c r="K18" s="198"/>
    </row>
    <row r="19" spans="1:11" s="24" customFormat="1" ht="18" customHeight="1">
      <c r="A19" s="290" t="s">
        <v>39</v>
      </c>
      <c r="B19" s="1280">
        <v>0</v>
      </c>
      <c r="C19" s="1280">
        <v>21152.337108500004</v>
      </c>
      <c r="D19" s="1280">
        <v>0.46956000000000009</v>
      </c>
      <c r="E19" s="1280">
        <v>399.75287000000003</v>
      </c>
      <c r="F19" s="1280">
        <v>1018.11015</v>
      </c>
      <c r="G19" s="1280">
        <v>9633.1872100000055</v>
      </c>
      <c r="H19" s="1280">
        <v>12125.423210000004</v>
      </c>
      <c r="I19" s="1280">
        <v>4692.2871010000008</v>
      </c>
      <c r="J19" s="1281">
        <v>49021.567209500012</v>
      </c>
      <c r="K19" s="198"/>
    </row>
    <row r="20" spans="1:11" s="24" customFormat="1" ht="18" customHeight="1">
      <c r="A20" s="290" t="s">
        <v>40</v>
      </c>
      <c r="B20" s="1280">
        <v>526897.5824055</v>
      </c>
      <c r="C20" s="1280">
        <v>19.606465499999999</v>
      </c>
      <c r="D20" s="1280">
        <v>170243.56220099999</v>
      </c>
      <c r="E20" s="1280">
        <v>100751.10678850001</v>
      </c>
      <c r="F20" s="1280">
        <v>83831.942510000037</v>
      </c>
      <c r="G20" s="1280">
        <v>79934.297158999965</v>
      </c>
      <c r="H20" s="1280">
        <v>85507.348327500018</v>
      </c>
      <c r="I20" s="1280">
        <v>0</v>
      </c>
      <c r="J20" s="1281">
        <v>1047185.4458570001</v>
      </c>
      <c r="K20" s="198"/>
    </row>
    <row r="21" spans="1:11" s="24" customFormat="1" ht="18" customHeight="1">
      <c r="A21" s="290" t="s">
        <v>41</v>
      </c>
      <c r="B21" s="1280">
        <v>0</v>
      </c>
      <c r="C21" s="1280">
        <v>239.74577850000003</v>
      </c>
      <c r="D21" s="1280">
        <v>0</v>
      </c>
      <c r="E21" s="1280">
        <v>22.907112500000004</v>
      </c>
      <c r="F21" s="1280">
        <v>35.6288895</v>
      </c>
      <c r="G21" s="1280">
        <v>10.8142385</v>
      </c>
      <c r="H21" s="1280">
        <v>217.55561900000004</v>
      </c>
      <c r="I21" s="1280">
        <v>1105.9930669999999</v>
      </c>
      <c r="J21" s="1281">
        <v>1632.6447049999999</v>
      </c>
      <c r="K21" s="198"/>
    </row>
    <row r="22" spans="1:11" s="24" customFormat="1" ht="18" customHeight="1">
      <c r="A22" s="27" t="s">
        <v>42</v>
      </c>
      <c r="B22" s="1280">
        <v>14658.448811500002</v>
      </c>
      <c r="C22" s="1280">
        <v>6297.6539244999985</v>
      </c>
      <c r="D22" s="1280">
        <v>129.46438600000002</v>
      </c>
      <c r="E22" s="1280">
        <v>245.40736200000003</v>
      </c>
      <c r="F22" s="1280">
        <v>1817.4864359999999</v>
      </c>
      <c r="G22" s="1280">
        <v>4435.7814939999998</v>
      </c>
      <c r="H22" s="1280">
        <v>4347.595045</v>
      </c>
      <c r="I22" s="1280">
        <v>0</v>
      </c>
      <c r="J22" s="1281">
        <v>31931.837459000002</v>
      </c>
      <c r="K22" s="198"/>
    </row>
    <row r="23" spans="1:11" s="24" customFormat="1" ht="18" customHeight="1">
      <c r="A23" s="290" t="s">
        <v>43</v>
      </c>
      <c r="B23" s="1280">
        <v>42669.034311500007</v>
      </c>
      <c r="C23" s="1280">
        <v>0</v>
      </c>
      <c r="D23" s="1280">
        <v>268223.74322999996</v>
      </c>
      <c r="E23" s="1280">
        <v>158963.64351649999</v>
      </c>
      <c r="F23" s="1280">
        <v>509.45778949999993</v>
      </c>
      <c r="G23" s="1280">
        <v>1604.9571199999998</v>
      </c>
      <c r="H23" s="1280">
        <v>3793</v>
      </c>
      <c r="I23" s="1280">
        <v>0</v>
      </c>
      <c r="J23" s="1281">
        <v>475763.83596749994</v>
      </c>
      <c r="K23" s="198"/>
    </row>
    <row r="24" spans="1:11" s="24" customFormat="1" ht="18" customHeight="1">
      <c r="A24" s="290" t="s">
        <v>44</v>
      </c>
      <c r="B24" s="1280">
        <v>0</v>
      </c>
      <c r="C24" s="1280">
        <v>0</v>
      </c>
      <c r="D24" s="1280">
        <v>34963.997917500004</v>
      </c>
      <c r="E24" s="1280">
        <v>397615</v>
      </c>
      <c r="F24" s="1280">
        <v>0</v>
      </c>
      <c r="G24" s="1280">
        <v>0</v>
      </c>
      <c r="H24" s="1280">
        <v>0</v>
      </c>
      <c r="I24" s="1280">
        <v>0</v>
      </c>
      <c r="J24" s="1281">
        <v>432578.99791749998</v>
      </c>
      <c r="K24" s="198"/>
    </row>
    <row r="25" spans="1:11" s="24" customFormat="1" ht="18" customHeight="1">
      <c r="A25" s="290" t="s">
        <v>45</v>
      </c>
      <c r="B25" s="1280">
        <v>40728.139367000003</v>
      </c>
      <c r="C25" s="1280">
        <v>0</v>
      </c>
      <c r="D25" s="1280">
        <v>102562.73466099998</v>
      </c>
      <c r="E25" s="1280">
        <v>3960.2578699999995</v>
      </c>
      <c r="F25" s="1280">
        <v>2170.7609699999998</v>
      </c>
      <c r="G25" s="1280">
        <v>12863.230270000004</v>
      </c>
      <c r="H25" s="1280">
        <v>0</v>
      </c>
      <c r="I25" s="1280">
        <v>0</v>
      </c>
      <c r="J25" s="1281">
        <v>162285.123138</v>
      </c>
      <c r="K25" s="198"/>
    </row>
    <row r="26" spans="1:11" s="24" customFormat="1" ht="21.95" customHeight="1">
      <c r="A26" s="1282" t="s">
        <v>46</v>
      </c>
      <c r="B26" s="1283">
        <v>12005453.807130001</v>
      </c>
      <c r="C26" s="1283">
        <v>10074533.333389498</v>
      </c>
      <c r="D26" s="1283">
        <v>3761104.8840649999</v>
      </c>
      <c r="E26" s="1283">
        <v>3153658.1489264998</v>
      </c>
      <c r="F26" s="1283">
        <v>2272122.9404635006</v>
      </c>
      <c r="G26" s="1283">
        <v>1941442.1076010002</v>
      </c>
      <c r="H26" s="1283">
        <v>1537001.3382940004</v>
      </c>
      <c r="I26" s="1283">
        <v>481483.14753649995</v>
      </c>
      <c r="J26" s="1284">
        <v>35226799.707406007</v>
      </c>
      <c r="K26" s="198"/>
    </row>
    <row r="27" spans="1:11" s="24" customFormat="1" ht="21.2" customHeight="1">
      <c r="A27" s="30" t="s">
        <v>1178</v>
      </c>
      <c r="B27" s="683"/>
      <c r="C27" s="683"/>
      <c r="D27" s="683"/>
      <c r="E27" s="683"/>
      <c r="F27" s="683"/>
      <c r="G27" s="683"/>
      <c r="H27" s="683"/>
      <c r="I27" s="683"/>
      <c r="J27" s="684"/>
      <c r="K27" s="198"/>
    </row>
    <row r="28" spans="1:11" s="24" customFormat="1">
      <c r="A28" s="33"/>
      <c r="B28" s="18"/>
      <c r="C28" s="18"/>
      <c r="D28" s="18"/>
      <c r="E28" s="18"/>
      <c r="F28" s="18"/>
      <c r="G28" s="18"/>
      <c r="H28" s="18"/>
      <c r="I28" s="18"/>
      <c r="J28" s="18"/>
      <c r="K28" s="198"/>
    </row>
    <row r="29" spans="1:11" s="24" customFormat="1">
      <c r="A29" s="497"/>
      <c r="B29" s="7"/>
      <c r="C29" s="7"/>
      <c r="D29" s="7"/>
      <c r="E29" s="7"/>
      <c r="F29" s="7"/>
      <c r="G29" s="7"/>
      <c r="H29" s="7"/>
      <c r="I29" s="7"/>
      <c r="J29" s="7"/>
      <c r="K29" s="198"/>
    </row>
    <row r="30" spans="1:11" s="71" customFormat="1">
      <c r="A30" s="7"/>
      <c r="B30" s="7"/>
      <c r="C30" s="7"/>
      <c r="D30" s="7"/>
      <c r="E30" s="7"/>
      <c r="F30" s="7"/>
      <c r="G30" s="7"/>
      <c r="H30" s="7"/>
      <c r="I30" s="7"/>
      <c r="J30" s="7"/>
      <c r="K30" s="1285"/>
    </row>
    <row r="31" spans="1:11" s="8" customFormat="1">
      <c r="A31" s="7"/>
      <c r="B31" s="7"/>
      <c r="C31" s="7"/>
      <c r="D31" s="7"/>
      <c r="E31" s="7"/>
      <c r="F31" s="7"/>
      <c r="G31" s="7"/>
      <c r="H31" s="7"/>
      <c r="I31" s="7"/>
      <c r="J31" s="7"/>
      <c r="K31" s="645"/>
    </row>
    <row r="32" spans="1:11" s="74" customFormat="1">
      <c r="A32" s="7"/>
      <c r="B32" s="7"/>
      <c r="C32" s="7"/>
      <c r="D32" s="7"/>
      <c r="E32" s="7"/>
      <c r="F32" s="7"/>
      <c r="G32" s="7"/>
      <c r="H32" s="7"/>
      <c r="I32" s="7"/>
      <c r="J32" s="7"/>
    </row>
    <row r="202" spans="3:3">
      <c r="C202" s="7" t="s">
        <v>115</v>
      </c>
    </row>
  </sheetData>
  <mergeCells count="4">
    <mergeCell ref="A2:J2"/>
    <mergeCell ref="A3:J3"/>
    <mergeCell ref="A4:J4"/>
    <mergeCell ref="D6:H6"/>
  </mergeCells>
  <hyperlinks>
    <hyperlink ref="A1" location="Índice!A1" display="Volver al Índice" xr:uid="{13AD54E5-DE69-4E14-9FA4-F642061337AE}"/>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FA000-4D03-4984-8219-56150991EB6F}">
  <dimension ref="A1:H201"/>
  <sheetViews>
    <sheetView showGridLines="0" zoomScaleNormal="100" workbookViewId="0"/>
  </sheetViews>
  <sheetFormatPr baseColWidth="10" defaultColWidth="13.140625" defaultRowHeight="12.75"/>
  <cols>
    <col min="1" max="1" width="38.42578125" style="724" customWidth="1"/>
    <col min="2" max="4" width="29.28515625" style="724" customWidth="1"/>
    <col min="5" max="5" width="23.42578125" style="724" customWidth="1"/>
    <col min="6" max="6" width="29.28515625" style="724" customWidth="1"/>
    <col min="7" max="7" width="13.140625" style="1325"/>
    <col min="8" max="8" width="10.140625" style="724" customWidth="1"/>
    <col min="9" max="256" width="13.140625" style="724"/>
    <col min="257" max="257" width="38.42578125" style="724" customWidth="1"/>
    <col min="258" max="260" width="29.28515625" style="724" customWidth="1"/>
    <col min="261" max="261" width="23.42578125" style="724" customWidth="1"/>
    <col min="262" max="262" width="29.28515625" style="724" customWidth="1"/>
    <col min="263" max="263" width="13.140625" style="724"/>
    <col min="264" max="264" width="10.140625" style="724" customWidth="1"/>
    <col min="265" max="512" width="13.140625" style="724"/>
    <col min="513" max="513" width="38.42578125" style="724" customWidth="1"/>
    <col min="514" max="516" width="29.28515625" style="724" customWidth="1"/>
    <col min="517" max="517" width="23.42578125" style="724" customWidth="1"/>
    <col min="518" max="518" width="29.28515625" style="724" customWidth="1"/>
    <col min="519" max="519" width="13.140625" style="724"/>
    <col min="520" max="520" width="10.140625" style="724" customWidth="1"/>
    <col min="521" max="768" width="13.140625" style="724"/>
    <col min="769" max="769" width="38.42578125" style="724" customWidth="1"/>
    <col min="770" max="772" width="29.28515625" style="724" customWidth="1"/>
    <col min="773" max="773" width="23.42578125" style="724" customWidth="1"/>
    <col min="774" max="774" width="29.28515625" style="724" customWidth="1"/>
    <col min="775" max="775" width="13.140625" style="724"/>
    <col min="776" max="776" width="10.140625" style="724" customWidth="1"/>
    <col min="777" max="1024" width="13.140625" style="724"/>
    <col min="1025" max="1025" width="38.42578125" style="724" customWidth="1"/>
    <col min="1026" max="1028" width="29.28515625" style="724" customWidth="1"/>
    <col min="1029" max="1029" width="23.42578125" style="724" customWidth="1"/>
    <col min="1030" max="1030" width="29.28515625" style="724" customWidth="1"/>
    <col min="1031" max="1031" width="13.140625" style="724"/>
    <col min="1032" max="1032" width="10.140625" style="724" customWidth="1"/>
    <col min="1033" max="1280" width="13.140625" style="724"/>
    <col min="1281" max="1281" width="38.42578125" style="724" customWidth="1"/>
    <col min="1282" max="1284" width="29.28515625" style="724" customWidth="1"/>
    <col min="1285" max="1285" width="23.42578125" style="724" customWidth="1"/>
    <col min="1286" max="1286" width="29.28515625" style="724" customWidth="1"/>
    <col min="1287" max="1287" width="13.140625" style="724"/>
    <col min="1288" max="1288" width="10.140625" style="724" customWidth="1"/>
    <col min="1289" max="1536" width="13.140625" style="724"/>
    <col min="1537" max="1537" width="38.42578125" style="724" customWidth="1"/>
    <col min="1538" max="1540" width="29.28515625" style="724" customWidth="1"/>
    <col min="1541" max="1541" width="23.42578125" style="724" customWidth="1"/>
    <col min="1542" max="1542" width="29.28515625" style="724" customWidth="1"/>
    <col min="1543" max="1543" width="13.140625" style="724"/>
    <col min="1544" max="1544" width="10.140625" style="724" customWidth="1"/>
    <col min="1545" max="1792" width="13.140625" style="724"/>
    <col min="1793" max="1793" width="38.42578125" style="724" customWidth="1"/>
    <col min="1794" max="1796" width="29.28515625" style="724" customWidth="1"/>
    <col min="1797" max="1797" width="23.42578125" style="724" customWidth="1"/>
    <col min="1798" max="1798" width="29.28515625" style="724" customWidth="1"/>
    <col min="1799" max="1799" width="13.140625" style="724"/>
    <col min="1800" max="1800" width="10.140625" style="724" customWidth="1"/>
    <col min="1801" max="2048" width="13.140625" style="724"/>
    <col min="2049" max="2049" width="38.42578125" style="724" customWidth="1"/>
    <col min="2050" max="2052" width="29.28515625" style="724" customWidth="1"/>
    <col min="2053" max="2053" width="23.42578125" style="724" customWidth="1"/>
    <col min="2054" max="2054" width="29.28515625" style="724" customWidth="1"/>
    <col min="2055" max="2055" width="13.140625" style="724"/>
    <col min="2056" max="2056" width="10.140625" style="724" customWidth="1"/>
    <col min="2057" max="2304" width="13.140625" style="724"/>
    <col min="2305" max="2305" width="38.42578125" style="724" customWidth="1"/>
    <col min="2306" max="2308" width="29.28515625" style="724" customWidth="1"/>
    <col min="2309" max="2309" width="23.42578125" style="724" customWidth="1"/>
    <col min="2310" max="2310" width="29.28515625" style="724" customWidth="1"/>
    <col min="2311" max="2311" width="13.140625" style="724"/>
    <col min="2312" max="2312" width="10.140625" style="724" customWidth="1"/>
    <col min="2313" max="2560" width="13.140625" style="724"/>
    <col min="2561" max="2561" width="38.42578125" style="724" customWidth="1"/>
    <col min="2562" max="2564" width="29.28515625" style="724" customWidth="1"/>
    <col min="2565" max="2565" width="23.42578125" style="724" customWidth="1"/>
    <col min="2566" max="2566" width="29.28515625" style="724" customWidth="1"/>
    <col min="2567" max="2567" width="13.140625" style="724"/>
    <col min="2568" max="2568" width="10.140625" style="724" customWidth="1"/>
    <col min="2569" max="2816" width="13.140625" style="724"/>
    <col min="2817" max="2817" width="38.42578125" style="724" customWidth="1"/>
    <col min="2818" max="2820" width="29.28515625" style="724" customWidth="1"/>
    <col min="2821" max="2821" width="23.42578125" style="724" customWidth="1"/>
    <col min="2822" max="2822" width="29.28515625" style="724" customWidth="1"/>
    <col min="2823" max="2823" width="13.140625" style="724"/>
    <col min="2824" max="2824" width="10.140625" style="724" customWidth="1"/>
    <col min="2825" max="3072" width="13.140625" style="724"/>
    <col min="3073" max="3073" width="38.42578125" style="724" customWidth="1"/>
    <col min="3074" max="3076" width="29.28515625" style="724" customWidth="1"/>
    <col min="3077" max="3077" width="23.42578125" style="724" customWidth="1"/>
    <col min="3078" max="3078" width="29.28515625" style="724" customWidth="1"/>
    <col min="3079" max="3079" width="13.140625" style="724"/>
    <col min="3080" max="3080" width="10.140625" style="724" customWidth="1"/>
    <col min="3081" max="3328" width="13.140625" style="724"/>
    <col min="3329" max="3329" width="38.42578125" style="724" customWidth="1"/>
    <col min="3330" max="3332" width="29.28515625" style="724" customWidth="1"/>
    <col min="3333" max="3333" width="23.42578125" style="724" customWidth="1"/>
    <col min="3334" max="3334" width="29.28515625" style="724" customWidth="1"/>
    <col min="3335" max="3335" width="13.140625" style="724"/>
    <col min="3336" max="3336" width="10.140625" style="724" customWidth="1"/>
    <col min="3337" max="3584" width="13.140625" style="724"/>
    <col min="3585" max="3585" width="38.42578125" style="724" customWidth="1"/>
    <col min="3586" max="3588" width="29.28515625" style="724" customWidth="1"/>
    <col min="3589" max="3589" width="23.42578125" style="724" customWidth="1"/>
    <col min="3590" max="3590" width="29.28515625" style="724" customWidth="1"/>
    <col min="3591" max="3591" width="13.140625" style="724"/>
    <col min="3592" max="3592" width="10.140625" style="724" customWidth="1"/>
    <col min="3593" max="3840" width="13.140625" style="724"/>
    <col min="3841" max="3841" width="38.42578125" style="724" customWidth="1"/>
    <col min="3842" max="3844" width="29.28515625" style="724" customWidth="1"/>
    <col min="3845" max="3845" width="23.42578125" style="724" customWidth="1"/>
    <col min="3846" max="3846" width="29.28515625" style="724" customWidth="1"/>
    <col min="3847" max="3847" width="13.140625" style="724"/>
    <col min="3848" max="3848" width="10.140625" style="724" customWidth="1"/>
    <col min="3849" max="4096" width="13.140625" style="724"/>
    <col min="4097" max="4097" width="38.42578125" style="724" customWidth="1"/>
    <col min="4098" max="4100" width="29.28515625" style="724" customWidth="1"/>
    <col min="4101" max="4101" width="23.42578125" style="724" customWidth="1"/>
    <col min="4102" max="4102" width="29.28515625" style="724" customWidth="1"/>
    <col min="4103" max="4103" width="13.140625" style="724"/>
    <col min="4104" max="4104" width="10.140625" style="724" customWidth="1"/>
    <col min="4105" max="4352" width="13.140625" style="724"/>
    <col min="4353" max="4353" width="38.42578125" style="724" customWidth="1"/>
    <col min="4354" max="4356" width="29.28515625" style="724" customWidth="1"/>
    <col min="4357" max="4357" width="23.42578125" style="724" customWidth="1"/>
    <col min="4358" max="4358" width="29.28515625" style="724" customWidth="1"/>
    <col min="4359" max="4359" width="13.140625" style="724"/>
    <col min="4360" max="4360" width="10.140625" style="724" customWidth="1"/>
    <col min="4361" max="4608" width="13.140625" style="724"/>
    <col min="4609" max="4609" width="38.42578125" style="724" customWidth="1"/>
    <col min="4610" max="4612" width="29.28515625" style="724" customWidth="1"/>
    <col min="4613" max="4613" width="23.42578125" style="724" customWidth="1"/>
    <col min="4614" max="4614" width="29.28515625" style="724" customWidth="1"/>
    <col min="4615" max="4615" width="13.140625" style="724"/>
    <col min="4616" max="4616" width="10.140625" style="724" customWidth="1"/>
    <col min="4617" max="4864" width="13.140625" style="724"/>
    <col min="4865" max="4865" width="38.42578125" style="724" customWidth="1"/>
    <col min="4866" max="4868" width="29.28515625" style="724" customWidth="1"/>
    <col min="4869" max="4869" width="23.42578125" style="724" customWidth="1"/>
    <col min="4870" max="4870" width="29.28515625" style="724" customWidth="1"/>
    <col min="4871" max="4871" width="13.140625" style="724"/>
    <col min="4872" max="4872" width="10.140625" style="724" customWidth="1"/>
    <col min="4873" max="5120" width="13.140625" style="724"/>
    <col min="5121" max="5121" width="38.42578125" style="724" customWidth="1"/>
    <col min="5122" max="5124" width="29.28515625" style="724" customWidth="1"/>
    <col min="5125" max="5125" width="23.42578125" style="724" customWidth="1"/>
    <col min="5126" max="5126" width="29.28515625" style="724" customWidth="1"/>
    <col min="5127" max="5127" width="13.140625" style="724"/>
    <col min="5128" max="5128" width="10.140625" style="724" customWidth="1"/>
    <col min="5129" max="5376" width="13.140625" style="724"/>
    <col min="5377" max="5377" width="38.42578125" style="724" customWidth="1"/>
    <col min="5378" max="5380" width="29.28515625" style="724" customWidth="1"/>
    <col min="5381" max="5381" width="23.42578125" style="724" customWidth="1"/>
    <col min="5382" max="5382" width="29.28515625" style="724" customWidth="1"/>
    <col min="5383" max="5383" width="13.140625" style="724"/>
    <col min="5384" max="5384" width="10.140625" style="724" customWidth="1"/>
    <col min="5385" max="5632" width="13.140625" style="724"/>
    <col min="5633" max="5633" width="38.42578125" style="724" customWidth="1"/>
    <col min="5634" max="5636" width="29.28515625" style="724" customWidth="1"/>
    <col min="5637" max="5637" width="23.42578125" style="724" customWidth="1"/>
    <col min="5638" max="5638" width="29.28515625" style="724" customWidth="1"/>
    <col min="5639" max="5639" width="13.140625" style="724"/>
    <col min="5640" max="5640" width="10.140625" style="724" customWidth="1"/>
    <col min="5641" max="5888" width="13.140625" style="724"/>
    <col min="5889" max="5889" width="38.42578125" style="724" customWidth="1"/>
    <col min="5890" max="5892" width="29.28515625" style="724" customWidth="1"/>
    <col min="5893" max="5893" width="23.42578125" style="724" customWidth="1"/>
    <col min="5894" max="5894" width="29.28515625" style="724" customWidth="1"/>
    <col min="5895" max="5895" width="13.140625" style="724"/>
    <col min="5896" max="5896" width="10.140625" style="724" customWidth="1"/>
    <col min="5897" max="6144" width="13.140625" style="724"/>
    <col min="6145" max="6145" width="38.42578125" style="724" customWidth="1"/>
    <col min="6146" max="6148" width="29.28515625" style="724" customWidth="1"/>
    <col min="6149" max="6149" width="23.42578125" style="724" customWidth="1"/>
    <col min="6150" max="6150" width="29.28515625" style="724" customWidth="1"/>
    <col min="6151" max="6151" width="13.140625" style="724"/>
    <col min="6152" max="6152" width="10.140625" style="724" customWidth="1"/>
    <col min="6153" max="6400" width="13.140625" style="724"/>
    <col min="6401" max="6401" width="38.42578125" style="724" customWidth="1"/>
    <col min="6402" max="6404" width="29.28515625" style="724" customWidth="1"/>
    <col min="6405" max="6405" width="23.42578125" style="724" customWidth="1"/>
    <col min="6406" max="6406" width="29.28515625" style="724" customWidth="1"/>
    <col min="6407" max="6407" width="13.140625" style="724"/>
    <col min="6408" max="6408" width="10.140625" style="724" customWidth="1"/>
    <col min="6409" max="6656" width="13.140625" style="724"/>
    <col min="6657" max="6657" width="38.42578125" style="724" customWidth="1"/>
    <col min="6658" max="6660" width="29.28515625" style="724" customWidth="1"/>
    <col min="6661" max="6661" width="23.42578125" style="724" customWidth="1"/>
    <col min="6662" max="6662" width="29.28515625" style="724" customWidth="1"/>
    <col min="6663" max="6663" width="13.140625" style="724"/>
    <col min="6664" max="6664" width="10.140625" style="724" customWidth="1"/>
    <col min="6665" max="6912" width="13.140625" style="724"/>
    <col min="6913" max="6913" width="38.42578125" style="724" customWidth="1"/>
    <col min="6914" max="6916" width="29.28515625" style="724" customWidth="1"/>
    <col min="6917" max="6917" width="23.42578125" style="724" customWidth="1"/>
    <col min="6918" max="6918" width="29.28515625" style="724" customWidth="1"/>
    <col min="6919" max="6919" width="13.140625" style="724"/>
    <col min="6920" max="6920" width="10.140625" style="724" customWidth="1"/>
    <col min="6921" max="7168" width="13.140625" style="724"/>
    <col min="7169" max="7169" width="38.42578125" style="724" customWidth="1"/>
    <col min="7170" max="7172" width="29.28515625" style="724" customWidth="1"/>
    <col min="7173" max="7173" width="23.42578125" style="724" customWidth="1"/>
    <col min="7174" max="7174" width="29.28515625" style="724" customWidth="1"/>
    <col min="7175" max="7175" width="13.140625" style="724"/>
    <col min="7176" max="7176" width="10.140625" style="724" customWidth="1"/>
    <col min="7177" max="7424" width="13.140625" style="724"/>
    <col min="7425" max="7425" width="38.42578125" style="724" customWidth="1"/>
    <col min="7426" max="7428" width="29.28515625" style="724" customWidth="1"/>
    <col min="7429" max="7429" width="23.42578125" style="724" customWidth="1"/>
    <col min="7430" max="7430" width="29.28515625" style="724" customWidth="1"/>
    <col min="7431" max="7431" width="13.140625" style="724"/>
    <col min="7432" max="7432" width="10.140625" style="724" customWidth="1"/>
    <col min="7433" max="7680" width="13.140625" style="724"/>
    <col min="7681" max="7681" width="38.42578125" style="724" customWidth="1"/>
    <col min="7682" max="7684" width="29.28515625" style="724" customWidth="1"/>
    <col min="7685" max="7685" width="23.42578125" style="724" customWidth="1"/>
    <col min="7686" max="7686" width="29.28515625" style="724" customWidth="1"/>
    <col min="7687" max="7687" width="13.140625" style="724"/>
    <col min="7688" max="7688" width="10.140625" style="724" customWidth="1"/>
    <col min="7689" max="7936" width="13.140625" style="724"/>
    <col min="7937" max="7937" width="38.42578125" style="724" customWidth="1"/>
    <col min="7938" max="7940" width="29.28515625" style="724" customWidth="1"/>
    <col min="7941" max="7941" width="23.42578125" style="724" customWidth="1"/>
    <col min="7942" max="7942" width="29.28515625" style="724" customWidth="1"/>
    <col min="7943" max="7943" width="13.140625" style="724"/>
    <col min="7944" max="7944" width="10.140625" style="724" customWidth="1"/>
    <col min="7945" max="8192" width="13.140625" style="724"/>
    <col min="8193" max="8193" width="38.42578125" style="724" customWidth="1"/>
    <col min="8194" max="8196" width="29.28515625" style="724" customWidth="1"/>
    <col min="8197" max="8197" width="23.42578125" style="724" customWidth="1"/>
    <col min="8198" max="8198" width="29.28515625" style="724" customWidth="1"/>
    <col min="8199" max="8199" width="13.140625" style="724"/>
    <col min="8200" max="8200" width="10.140625" style="724" customWidth="1"/>
    <col min="8201" max="8448" width="13.140625" style="724"/>
    <col min="8449" max="8449" width="38.42578125" style="724" customWidth="1"/>
    <col min="8450" max="8452" width="29.28515625" style="724" customWidth="1"/>
    <col min="8453" max="8453" width="23.42578125" style="724" customWidth="1"/>
    <col min="8454" max="8454" width="29.28515625" style="724" customWidth="1"/>
    <col min="8455" max="8455" width="13.140625" style="724"/>
    <col min="8456" max="8456" width="10.140625" style="724" customWidth="1"/>
    <col min="8457" max="8704" width="13.140625" style="724"/>
    <col min="8705" max="8705" width="38.42578125" style="724" customWidth="1"/>
    <col min="8706" max="8708" width="29.28515625" style="724" customWidth="1"/>
    <col min="8709" max="8709" width="23.42578125" style="724" customWidth="1"/>
    <col min="8710" max="8710" width="29.28515625" style="724" customWidth="1"/>
    <col min="8711" max="8711" width="13.140625" style="724"/>
    <col min="8712" max="8712" width="10.140625" style="724" customWidth="1"/>
    <col min="8713" max="8960" width="13.140625" style="724"/>
    <col min="8961" max="8961" width="38.42578125" style="724" customWidth="1"/>
    <col min="8962" max="8964" width="29.28515625" style="724" customWidth="1"/>
    <col min="8965" max="8965" width="23.42578125" style="724" customWidth="1"/>
    <col min="8966" max="8966" width="29.28515625" style="724" customWidth="1"/>
    <col min="8967" max="8967" width="13.140625" style="724"/>
    <col min="8968" max="8968" width="10.140625" style="724" customWidth="1"/>
    <col min="8969" max="9216" width="13.140625" style="724"/>
    <col min="9217" max="9217" width="38.42578125" style="724" customWidth="1"/>
    <col min="9218" max="9220" width="29.28515625" style="724" customWidth="1"/>
    <col min="9221" max="9221" width="23.42578125" style="724" customWidth="1"/>
    <col min="9222" max="9222" width="29.28515625" style="724" customWidth="1"/>
    <col min="9223" max="9223" width="13.140625" style="724"/>
    <col min="9224" max="9224" width="10.140625" style="724" customWidth="1"/>
    <col min="9225" max="9472" width="13.140625" style="724"/>
    <col min="9473" max="9473" width="38.42578125" style="724" customWidth="1"/>
    <col min="9474" max="9476" width="29.28515625" style="724" customWidth="1"/>
    <col min="9477" max="9477" width="23.42578125" style="724" customWidth="1"/>
    <col min="9478" max="9478" width="29.28515625" style="724" customWidth="1"/>
    <col min="9479" max="9479" width="13.140625" style="724"/>
    <col min="9480" max="9480" width="10.140625" style="724" customWidth="1"/>
    <col min="9481" max="9728" width="13.140625" style="724"/>
    <col min="9729" max="9729" width="38.42578125" style="724" customWidth="1"/>
    <col min="9730" max="9732" width="29.28515625" style="724" customWidth="1"/>
    <col min="9733" max="9733" width="23.42578125" style="724" customWidth="1"/>
    <col min="9734" max="9734" width="29.28515625" style="724" customWidth="1"/>
    <col min="9735" max="9735" width="13.140625" style="724"/>
    <col min="9736" max="9736" width="10.140625" style="724" customWidth="1"/>
    <col min="9737" max="9984" width="13.140625" style="724"/>
    <col min="9985" max="9985" width="38.42578125" style="724" customWidth="1"/>
    <col min="9986" max="9988" width="29.28515625" style="724" customWidth="1"/>
    <col min="9989" max="9989" width="23.42578125" style="724" customWidth="1"/>
    <col min="9990" max="9990" width="29.28515625" style="724" customWidth="1"/>
    <col min="9991" max="9991" width="13.140625" style="724"/>
    <col min="9992" max="9992" width="10.140625" style="724" customWidth="1"/>
    <col min="9993" max="10240" width="13.140625" style="724"/>
    <col min="10241" max="10241" width="38.42578125" style="724" customWidth="1"/>
    <col min="10242" max="10244" width="29.28515625" style="724" customWidth="1"/>
    <col min="10245" max="10245" width="23.42578125" style="724" customWidth="1"/>
    <col min="10246" max="10246" width="29.28515625" style="724" customWidth="1"/>
    <col min="10247" max="10247" width="13.140625" style="724"/>
    <col min="10248" max="10248" width="10.140625" style="724" customWidth="1"/>
    <col min="10249" max="10496" width="13.140625" style="724"/>
    <col min="10497" max="10497" width="38.42578125" style="724" customWidth="1"/>
    <col min="10498" max="10500" width="29.28515625" style="724" customWidth="1"/>
    <col min="10501" max="10501" width="23.42578125" style="724" customWidth="1"/>
    <col min="10502" max="10502" width="29.28515625" style="724" customWidth="1"/>
    <col min="10503" max="10503" width="13.140625" style="724"/>
    <col min="10504" max="10504" width="10.140625" style="724" customWidth="1"/>
    <col min="10505" max="10752" width="13.140625" style="724"/>
    <col min="10753" max="10753" width="38.42578125" style="724" customWidth="1"/>
    <col min="10754" max="10756" width="29.28515625" style="724" customWidth="1"/>
    <col min="10757" max="10757" width="23.42578125" style="724" customWidth="1"/>
    <col min="10758" max="10758" width="29.28515625" style="724" customWidth="1"/>
    <col min="10759" max="10759" width="13.140625" style="724"/>
    <col min="10760" max="10760" width="10.140625" style="724" customWidth="1"/>
    <col min="10761" max="11008" width="13.140625" style="724"/>
    <col min="11009" max="11009" width="38.42578125" style="724" customWidth="1"/>
    <col min="11010" max="11012" width="29.28515625" style="724" customWidth="1"/>
    <col min="11013" max="11013" width="23.42578125" style="724" customWidth="1"/>
    <col min="11014" max="11014" width="29.28515625" style="724" customWidth="1"/>
    <col min="11015" max="11015" width="13.140625" style="724"/>
    <col min="11016" max="11016" width="10.140625" style="724" customWidth="1"/>
    <col min="11017" max="11264" width="13.140625" style="724"/>
    <col min="11265" max="11265" width="38.42578125" style="724" customWidth="1"/>
    <col min="11266" max="11268" width="29.28515625" style="724" customWidth="1"/>
    <col min="11269" max="11269" width="23.42578125" style="724" customWidth="1"/>
    <col min="11270" max="11270" width="29.28515625" style="724" customWidth="1"/>
    <col min="11271" max="11271" width="13.140625" style="724"/>
    <col min="11272" max="11272" width="10.140625" style="724" customWidth="1"/>
    <col min="11273" max="11520" width="13.140625" style="724"/>
    <col min="11521" max="11521" width="38.42578125" style="724" customWidth="1"/>
    <col min="11522" max="11524" width="29.28515625" style="724" customWidth="1"/>
    <col min="11525" max="11525" width="23.42578125" style="724" customWidth="1"/>
    <col min="11526" max="11526" width="29.28515625" style="724" customWidth="1"/>
    <col min="11527" max="11527" width="13.140625" style="724"/>
    <col min="11528" max="11528" width="10.140625" style="724" customWidth="1"/>
    <col min="11529" max="11776" width="13.140625" style="724"/>
    <col min="11777" max="11777" width="38.42578125" style="724" customWidth="1"/>
    <col min="11778" max="11780" width="29.28515625" style="724" customWidth="1"/>
    <col min="11781" max="11781" width="23.42578125" style="724" customWidth="1"/>
    <col min="11782" max="11782" width="29.28515625" style="724" customWidth="1"/>
    <col min="11783" max="11783" width="13.140625" style="724"/>
    <col min="11784" max="11784" width="10.140625" style="724" customWidth="1"/>
    <col min="11785" max="12032" width="13.140625" style="724"/>
    <col min="12033" max="12033" width="38.42578125" style="724" customWidth="1"/>
    <col min="12034" max="12036" width="29.28515625" style="724" customWidth="1"/>
    <col min="12037" max="12037" width="23.42578125" style="724" customWidth="1"/>
    <col min="12038" max="12038" width="29.28515625" style="724" customWidth="1"/>
    <col min="12039" max="12039" width="13.140625" style="724"/>
    <col min="12040" max="12040" width="10.140625" style="724" customWidth="1"/>
    <col min="12041" max="12288" width="13.140625" style="724"/>
    <col min="12289" max="12289" width="38.42578125" style="724" customWidth="1"/>
    <col min="12290" max="12292" width="29.28515625" style="724" customWidth="1"/>
    <col min="12293" max="12293" width="23.42578125" style="724" customWidth="1"/>
    <col min="12294" max="12294" width="29.28515625" style="724" customWidth="1"/>
    <col min="12295" max="12295" width="13.140625" style="724"/>
    <col min="12296" max="12296" width="10.140625" style="724" customWidth="1"/>
    <col min="12297" max="12544" width="13.140625" style="724"/>
    <col min="12545" max="12545" width="38.42578125" style="724" customWidth="1"/>
    <col min="12546" max="12548" width="29.28515625" style="724" customWidth="1"/>
    <col min="12549" max="12549" width="23.42578125" style="724" customWidth="1"/>
    <col min="12550" max="12550" width="29.28515625" style="724" customWidth="1"/>
    <col min="12551" max="12551" width="13.140625" style="724"/>
    <col min="12552" max="12552" width="10.140625" style="724" customWidth="1"/>
    <col min="12553" max="12800" width="13.140625" style="724"/>
    <col min="12801" max="12801" width="38.42578125" style="724" customWidth="1"/>
    <col min="12802" max="12804" width="29.28515625" style="724" customWidth="1"/>
    <col min="12805" max="12805" width="23.42578125" style="724" customWidth="1"/>
    <col min="12806" max="12806" width="29.28515625" style="724" customWidth="1"/>
    <col min="12807" max="12807" width="13.140625" style="724"/>
    <col min="12808" max="12808" width="10.140625" style="724" customWidth="1"/>
    <col min="12809" max="13056" width="13.140625" style="724"/>
    <col min="13057" max="13057" width="38.42578125" style="724" customWidth="1"/>
    <col min="13058" max="13060" width="29.28515625" style="724" customWidth="1"/>
    <col min="13061" max="13061" width="23.42578125" style="724" customWidth="1"/>
    <col min="13062" max="13062" width="29.28515625" style="724" customWidth="1"/>
    <col min="13063" max="13063" width="13.140625" style="724"/>
    <col min="13064" max="13064" width="10.140625" style="724" customWidth="1"/>
    <col min="13065" max="13312" width="13.140625" style="724"/>
    <col min="13313" max="13313" width="38.42578125" style="724" customWidth="1"/>
    <col min="13314" max="13316" width="29.28515625" style="724" customWidth="1"/>
    <col min="13317" max="13317" width="23.42578125" style="724" customWidth="1"/>
    <col min="13318" max="13318" width="29.28515625" style="724" customWidth="1"/>
    <col min="13319" max="13319" width="13.140625" style="724"/>
    <col min="13320" max="13320" width="10.140625" style="724" customWidth="1"/>
    <col min="13321" max="13568" width="13.140625" style="724"/>
    <col min="13569" max="13569" width="38.42578125" style="724" customWidth="1"/>
    <col min="13570" max="13572" width="29.28515625" style="724" customWidth="1"/>
    <col min="13573" max="13573" width="23.42578125" style="724" customWidth="1"/>
    <col min="13574" max="13574" width="29.28515625" style="724" customWidth="1"/>
    <col min="13575" max="13575" width="13.140625" style="724"/>
    <col min="13576" max="13576" width="10.140625" style="724" customWidth="1"/>
    <col min="13577" max="13824" width="13.140625" style="724"/>
    <col min="13825" max="13825" width="38.42578125" style="724" customWidth="1"/>
    <col min="13826" max="13828" width="29.28515625" style="724" customWidth="1"/>
    <col min="13829" max="13829" width="23.42578125" style="724" customWidth="1"/>
    <col min="13830" max="13830" width="29.28515625" style="724" customWidth="1"/>
    <col min="13831" max="13831" width="13.140625" style="724"/>
    <col min="13832" max="13832" width="10.140625" style="724" customWidth="1"/>
    <col min="13833" max="14080" width="13.140625" style="724"/>
    <col min="14081" max="14081" width="38.42578125" style="724" customWidth="1"/>
    <col min="14082" max="14084" width="29.28515625" style="724" customWidth="1"/>
    <col min="14085" max="14085" width="23.42578125" style="724" customWidth="1"/>
    <col min="14086" max="14086" width="29.28515625" style="724" customWidth="1"/>
    <col min="14087" max="14087" width="13.140625" style="724"/>
    <col min="14088" max="14088" width="10.140625" style="724" customWidth="1"/>
    <col min="14089" max="14336" width="13.140625" style="724"/>
    <col min="14337" max="14337" width="38.42578125" style="724" customWidth="1"/>
    <col min="14338" max="14340" width="29.28515625" style="724" customWidth="1"/>
    <col min="14341" max="14341" width="23.42578125" style="724" customWidth="1"/>
    <col min="14342" max="14342" width="29.28515625" style="724" customWidth="1"/>
    <col min="14343" max="14343" width="13.140625" style="724"/>
    <col min="14344" max="14344" width="10.140625" style="724" customWidth="1"/>
    <col min="14345" max="14592" width="13.140625" style="724"/>
    <col min="14593" max="14593" width="38.42578125" style="724" customWidth="1"/>
    <col min="14594" max="14596" width="29.28515625" style="724" customWidth="1"/>
    <col min="14597" max="14597" width="23.42578125" style="724" customWidth="1"/>
    <col min="14598" max="14598" width="29.28515625" style="724" customWidth="1"/>
    <col min="14599" max="14599" width="13.140625" style="724"/>
    <col min="14600" max="14600" width="10.140625" style="724" customWidth="1"/>
    <col min="14601" max="14848" width="13.140625" style="724"/>
    <col min="14849" max="14849" width="38.42578125" style="724" customWidth="1"/>
    <col min="14850" max="14852" width="29.28515625" style="724" customWidth="1"/>
    <col min="14853" max="14853" width="23.42578125" style="724" customWidth="1"/>
    <col min="14854" max="14854" width="29.28515625" style="724" customWidth="1"/>
    <col min="14855" max="14855" width="13.140625" style="724"/>
    <col min="14856" max="14856" width="10.140625" style="724" customWidth="1"/>
    <col min="14857" max="15104" width="13.140625" style="724"/>
    <col min="15105" max="15105" width="38.42578125" style="724" customWidth="1"/>
    <col min="15106" max="15108" width="29.28515625" style="724" customWidth="1"/>
    <col min="15109" max="15109" width="23.42578125" style="724" customWidth="1"/>
    <col min="15110" max="15110" width="29.28515625" style="724" customWidth="1"/>
    <col min="15111" max="15111" width="13.140625" style="724"/>
    <col min="15112" max="15112" width="10.140625" style="724" customWidth="1"/>
    <col min="15113" max="15360" width="13.140625" style="724"/>
    <col min="15361" max="15361" width="38.42578125" style="724" customWidth="1"/>
    <col min="15362" max="15364" width="29.28515625" style="724" customWidth="1"/>
    <col min="15365" max="15365" width="23.42578125" style="724" customWidth="1"/>
    <col min="15366" max="15366" width="29.28515625" style="724" customWidth="1"/>
    <col min="15367" max="15367" width="13.140625" style="724"/>
    <col min="15368" max="15368" width="10.140625" style="724" customWidth="1"/>
    <col min="15369" max="15616" width="13.140625" style="724"/>
    <col min="15617" max="15617" width="38.42578125" style="724" customWidth="1"/>
    <col min="15618" max="15620" width="29.28515625" style="724" customWidth="1"/>
    <col min="15621" max="15621" width="23.42578125" style="724" customWidth="1"/>
    <col min="15622" max="15622" width="29.28515625" style="724" customWidth="1"/>
    <col min="15623" max="15623" width="13.140625" style="724"/>
    <col min="15624" max="15624" width="10.140625" style="724" customWidth="1"/>
    <col min="15625" max="15872" width="13.140625" style="724"/>
    <col min="15873" max="15873" width="38.42578125" style="724" customWidth="1"/>
    <col min="15874" max="15876" width="29.28515625" style="724" customWidth="1"/>
    <col min="15877" max="15877" width="23.42578125" style="724" customWidth="1"/>
    <col min="15878" max="15878" width="29.28515625" style="724" customWidth="1"/>
    <col min="15879" max="15879" width="13.140625" style="724"/>
    <col min="15880" max="15880" width="10.140625" style="724" customWidth="1"/>
    <col min="15881" max="16128" width="13.140625" style="724"/>
    <col min="16129" max="16129" width="38.42578125" style="724" customWidth="1"/>
    <col min="16130" max="16132" width="29.28515625" style="724" customWidth="1"/>
    <col min="16133" max="16133" width="23.42578125" style="724" customWidth="1"/>
    <col min="16134" max="16134" width="29.28515625" style="724" customWidth="1"/>
    <col min="16135" max="16135" width="13.140625" style="724"/>
    <col min="16136" max="16136" width="10.140625" style="724" customWidth="1"/>
    <col min="16137" max="16384" width="13.140625" style="724"/>
  </cols>
  <sheetData>
    <row r="1" spans="1:7" ht="18" customHeight="1">
      <c r="A1" s="1401" t="s">
        <v>1230</v>
      </c>
      <c r="B1" s="1324"/>
      <c r="C1" s="1324"/>
      <c r="D1" s="1324"/>
      <c r="E1" s="1324"/>
      <c r="F1" s="1324"/>
    </row>
    <row r="2" spans="1:7" s="1328" customFormat="1" ht="48.75" customHeight="1">
      <c r="A2" s="1326" t="s">
        <v>1199</v>
      </c>
      <c r="B2" s="1326"/>
      <c r="C2" s="1326"/>
      <c r="D2" s="1326"/>
      <c r="E2" s="1326"/>
      <c r="F2" s="1326"/>
      <c r="G2" s="1327"/>
    </row>
    <row r="3" spans="1:7" s="1332" customFormat="1" ht="24" customHeight="1">
      <c r="A3" s="1329">
        <v>45626</v>
      </c>
      <c r="B3" s="1330"/>
      <c r="C3" s="1330"/>
      <c r="D3" s="1330"/>
      <c r="E3" s="1330"/>
      <c r="F3" s="1330"/>
      <c r="G3" s="1331"/>
    </row>
    <row r="4" spans="1:7" s="1332" customFormat="1" ht="17.100000000000001" customHeight="1">
      <c r="A4" s="1333" t="s">
        <v>123</v>
      </c>
      <c r="B4" s="1333"/>
      <c r="C4" s="1333"/>
      <c r="D4" s="1333"/>
      <c r="E4" s="1333"/>
      <c r="F4" s="1333"/>
      <c r="G4" s="1331"/>
    </row>
    <row r="5" spans="1:7" s="1336" customFormat="1" ht="6" customHeight="1" thickBot="1">
      <c r="A5" s="1334"/>
      <c r="B5" s="1334"/>
      <c r="C5" s="1334"/>
      <c r="D5" s="1334"/>
      <c r="E5" s="1334"/>
      <c r="F5" s="1334"/>
      <c r="G5" s="1335"/>
    </row>
    <row r="6" spans="1:7" s="1336" customFormat="1" ht="24" customHeight="1">
      <c r="A6" s="1337" t="s">
        <v>1</v>
      </c>
      <c r="B6" s="1338" t="s">
        <v>1200</v>
      </c>
      <c r="C6" s="1338"/>
      <c r="D6" s="1338"/>
      <c r="E6" s="1338"/>
      <c r="F6" s="1338"/>
      <c r="G6" s="1335"/>
    </row>
    <row r="7" spans="1:7" s="1336" customFormat="1" ht="62.25" customHeight="1">
      <c r="A7" s="1339"/>
      <c r="B7" s="1340" t="s">
        <v>1201</v>
      </c>
      <c r="C7" s="1340" t="s">
        <v>1202</v>
      </c>
      <c r="D7" s="1340" t="s">
        <v>1203</v>
      </c>
      <c r="E7" s="1340" t="s">
        <v>1204</v>
      </c>
      <c r="F7" s="1340" t="s">
        <v>1205</v>
      </c>
      <c r="G7" s="1335"/>
    </row>
    <row r="8" spans="1:7" s="883" customFormat="1" ht="20.100000000000001" customHeight="1">
      <c r="A8" s="747" t="s">
        <v>29</v>
      </c>
      <c r="B8" s="1341">
        <v>15859.26648</v>
      </c>
      <c r="C8" s="1341" t="s">
        <v>132</v>
      </c>
      <c r="D8" s="1341">
        <v>246006.52061000001</v>
      </c>
      <c r="E8" s="1341" t="s">
        <v>132</v>
      </c>
      <c r="F8" s="1342">
        <v>261865.78709</v>
      </c>
      <c r="G8" s="1343"/>
    </row>
    <row r="9" spans="1:7" s="883" customFormat="1" ht="20.100000000000001" customHeight="1">
      <c r="A9" s="1344" t="s">
        <v>30</v>
      </c>
      <c r="B9" s="1341">
        <v>86.258949999999999</v>
      </c>
      <c r="C9" s="1341" t="s">
        <v>132</v>
      </c>
      <c r="D9" s="1341">
        <v>75.756050000000002</v>
      </c>
      <c r="E9" s="1341" t="s">
        <v>132</v>
      </c>
      <c r="F9" s="1342">
        <v>162.01499999999999</v>
      </c>
      <c r="G9" s="1343"/>
    </row>
    <row r="10" spans="1:7" s="883" customFormat="1" ht="20.100000000000001" customHeight="1">
      <c r="A10" s="1344" t="s">
        <v>95</v>
      </c>
      <c r="B10" s="1341">
        <v>67270.16317</v>
      </c>
      <c r="C10" s="1341" t="s">
        <v>132</v>
      </c>
      <c r="D10" s="1341">
        <v>350452.05027999997</v>
      </c>
      <c r="E10" s="1341" t="s">
        <v>132</v>
      </c>
      <c r="F10" s="1342">
        <v>417722.21344999998</v>
      </c>
      <c r="G10" s="1343"/>
    </row>
    <row r="11" spans="1:7" s="883" customFormat="1" ht="20.100000000000001" customHeight="1">
      <c r="A11" s="747" t="s">
        <v>32</v>
      </c>
      <c r="B11" s="1341">
        <v>302.93293</v>
      </c>
      <c r="C11" s="1341">
        <v>415.92225000000002</v>
      </c>
      <c r="D11" s="1341">
        <v>2271.9012699999998</v>
      </c>
      <c r="E11" s="1341" t="s">
        <v>132</v>
      </c>
      <c r="F11" s="1342">
        <v>2990.7564500000003</v>
      </c>
      <c r="G11" s="1343"/>
    </row>
    <row r="12" spans="1:7" s="883" customFormat="1" ht="20.100000000000001" customHeight="1">
      <c r="A12" s="1344" t="s">
        <v>33</v>
      </c>
      <c r="B12" s="1341">
        <v>5586.5028400000001</v>
      </c>
      <c r="C12" s="1341" t="s">
        <v>132</v>
      </c>
      <c r="D12" s="1341">
        <v>54282.729530000004</v>
      </c>
      <c r="E12" s="1341" t="s">
        <v>132</v>
      </c>
      <c r="F12" s="1342">
        <v>59869.232369999998</v>
      </c>
      <c r="G12" s="1343"/>
    </row>
    <row r="13" spans="1:7" s="883" customFormat="1" ht="20.100000000000001" customHeight="1">
      <c r="A13" s="1344" t="s">
        <v>114</v>
      </c>
      <c r="B13" s="1341">
        <v>9654.0713599999999</v>
      </c>
      <c r="C13" s="1341" t="s">
        <v>132</v>
      </c>
      <c r="D13" s="1341">
        <v>141264.95394000001</v>
      </c>
      <c r="E13" s="1341" t="s">
        <v>132</v>
      </c>
      <c r="F13" s="1345">
        <v>150919.02530000001</v>
      </c>
      <c r="G13" s="1343"/>
    </row>
    <row r="14" spans="1:7" s="883" customFormat="1" ht="20.100000000000001" customHeight="1">
      <c r="A14" s="1344" t="s">
        <v>35</v>
      </c>
      <c r="B14" s="1341">
        <v>8992.604800000001</v>
      </c>
      <c r="C14" s="1341" t="s">
        <v>132</v>
      </c>
      <c r="D14" s="1341">
        <v>82093.291150000005</v>
      </c>
      <c r="E14" s="1341" t="s">
        <v>132</v>
      </c>
      <c r="F14" s="1342">
        <v>91085.895950000006</v>
      </c>
      <c r="G14" s="1343"/>
    </row>
    <row r="15" spans="1:7" s="883" customFormat="1" ht="20.100000000000001" customHeight="1">
      <c r="A15" s="1344" t="s">
        <v>36</v>
      </c>
      <c r="B15" s="1341">
        <v>4816.0253700000003</v>
      </c>
      <c r="C15" s="1341" t="s">
        <v>132</v>
      </c>
      <c r="D15" s="1341">
        <v>117149.32216</v>
      </c>
      <c r="E15" s="1341" t="s">
        <v>132</v>
      </c>
      <c r="F15" s="1342">
        <v>121965.34753</v>
      </c>
      <c r="G15" s="1343"/>
    </row>
    <row r="16" spans="1:7" s="883" customFormat="1" ht="20.100000000000001" customHeight="1">
      <c r="A16" s="1344" t="s">
        <v>37</v>
      </c>
      <c r="B16" s="1341">
        <v>6455.16597</v>
      </c>
      <c r="C16" s="1341" t="s">
        <v>132</v>
      </c>
      <c r="D16" s="1341">
        <v>18156.996070000001</v>
      </c>
      <c r="E16" s="1341" t="s">
        <v>132</v>
      </c>
      <c r="F16" s="1342">
        <v>24612.162039999999</v>
      </c>
      <c r="G16" s="1343"/>
    </row>
    <row r="17" spans="1:8" s="883" customFormat="1" ht="20.100000000000001" customHeight="1">
      <c r="A17" s="1344" t="s">
        <v>506</v>
      </c>
      <c r="B17" s="1341">
        <v>1223.64202</v>
      </c>
      <c r="C17" s="1341" t="s">
        <v>132</v>
      </c>
      <c r="D17" s="1341">
        <v>8623.1640700000007</v>
      </c>
      <c r="E17" s="1341" t="s">
        <v>132</v>
      </c>
      <c r="F17" s="1342">
        <v>9846.80609</v>
      </c>
      <c r="G17" s="1343"/>
    </row>
    <row r="18" spans="1:8" s="883" customFormat="1" ht="20.100000000000001" customHeight="1">
      <c r="A18" s="1344" t="s">
        <v>39</v>
      </c>
      <c r="B18" s="1341">
        <v>1332.3641699999998</v>
      </c>
      <c r="C18" s="1341" t="s">
        <v>132</v>
      </c>
      <c r="D18" s="1341">
        <v>14273.86505</v>
      </c>
      <c r="E18" s="1341" t="s">
        <v>132</v>
      </c>
      <c r="F18" s="1342">
        <v>15606.229220000001</v>
      </c>
      <c r="G18" s="1343"/>
    </row>
    <row r="19" spans="1:8" s="883" customFormat="1" ht="20.100000000000001" customHeight="1">
      <c r="A19" s="1344" t="s">
        <v>40</v>
      </c>
      <c r="B19" s="1341">
        <v>21703.6463</v>
      </c>
      <c r="C19" s="1341" t="s">
        <v>132</v>
      </c>
      <c r="D19" s="1341">
        <v>25840.33728</v>
      </c>
      <c r="E19" s="1341" t="s">
        <v>132</v>
      </c>
      <c r="F19" s="1342">
        <v>47543.98358</v>
      </c>
      <c r="G19" s="1343"/>
    </row>
    <row r="20" spans="1:8" s="883" customFormat="1" ht="20.100000000000001" customHeight="1">
      <c r="A20" s="1344" t="s">
        <v>41</v>
      </c>
      <c r="B20" s="1341">
        <v>15.66723</v>
      </c>
      <c r="C20" s="1341" t="s">
        <v>132</v>
      </c>
      <c r="D20" s="1341">
        <v>326.27830999999998</v>
      </c>
      <c r="E20" s="1341" t="s">
        <v>132</v>
      </c>
      <c r="F20" s="1342">
        <v>341.94553999999999</v>
      </c>
      <c r="G20" s="1343"/>
    </row>
    <row r="21" spans="1:8" s="883" customFormat="1" ht="20.100000000000001" customHeight="1">
      <c r="A21" s="749" t="s">
        <v>42</v>
      </c>
      <c r="B21" s="1341">
        <v>155.93107000000001</v>
      </c>
      <c r="C21" s="1341" t="s">
        <v>132</v>
      </c>
      <c r="D21" s="1341">
        <v>198.60175000000001</v>
      </c>
      <c r="E21" s="1341" t="s">
        <v>132</v>
      </c>
      <c r="F21" s="1345">
        <v>354.53282000000002</v>
      </c>
      <c r="G21" s="1343"/>
    </row>
    <row r="22" spans="1:8" s="883" customFormat="1" ht="20.100000000000001" customHeight="1">
      <c r="A22" s="1344" t="s">
        <v>43</v>
      </c>
      <c r="B22" s="1341">
        <v>2025.4924799999999</v>
      </c>
      <c r="C22" s="1341" t="s">
        <v>132</v>
      </c>
      <c r="D22" s="1341">
        <v>5567.4764500000001</v>
      </c>
      <c r="E22" s="1341" t="s">
        <v>132</v>
      </c>
      <c r="F22" s="1345">
        <v>7592.96893</v>
      </c>
      <c r="G22" s="1343"/>
    </row>
    <row r="23" spans="1:8" s="883" customFormat="1" ht="20.100000000000001" customHeight="1">
      <c r="A23" s="1344" t="s">
        <v>44</v>
      </c>
      <c r="B23" s="1341">
        <v>1277.7789700000001</v>
      </c>
      <c r="C23" s="1341" t="s">
        <v>132</v>
      </c>
      <c r="D23" s="1341">
        <v>3188.8424100000002</v>
      </c>
      <c r="E23" s="1341" t="s">
        <v>132</v>
      </c>
      <c r="F23" s="1345">
        <v>4466.6213799999996</v>
      </c>
      <c r="G23" s="1343"/>
    </row>
    <row r="24" spans="1:8" s="883" customFormat="1" ht="20.100000000000001" customHeight="1">
      <c r="A24" s="1344" t="s">
        <v>770</v>
      </c>
      <c r="B24" s="1341">
        <v>1482.4858300000001</v>
      </c>
      <c r="C24" s="1341" t="s">
        <v>132</v>
      </c>
      <c r="D24" s="1341">
        <v>12483.184439999999</v>
      </c>
      <c r="E24" s="1341" t="s">
        <v>132</v>
      </c>
      <c r="F24" s="1345">
        <v>13965.670269999999</v>
      </c>
      <c r="G24" s="1343"/>
    </row>
    <row r="25" spans="1:8" s="1348" customFormat="1" ht="21.95" customHeight="1">
      <c r="A25" s="1346" t="s">
        <v>46</v>
      </c>
      <c r="B25" s="1342">
        <v>148239.99994000001</v>
      </c>
      <c r="C25" s="1342">
        <v>415.92225000000002</v>
      </c>
      <c r="D25" s="1342">
        <v>1082255.27082</v>
      </c>
      <c r="E25" s="1342" t="s">
        <v>132</v>
      </c>
      <c r="F25" s="1345">
        <v>1230911.1930099998</v>
      </c>
      <c r="G25" s="1343"/>
      <c r="H25" s="1347"/>
    </row>
    <row r="26" spans="1:8" ht="7.5" customHeight="1" thickBot="1">
      <c r="A26" s="1349"/>
      <c r="B26" s="1350"/>
      <c r="C26" s="1350"/>
      <c r="D26" s="1350"/>
      <c r="E26" s="1350"/>
      <c r="F26" s="1350"/>
      <c r="G26" s="1351"/>
    </row>
    <row r="27" spans="1:8" ht="16.5" customHeight="1">
      <c r="A27" s="1352" t="s">
        <v>1206</v>
      </c>
      <c r="B27" s="1352"/>
      <c r="C27" s="1352"/>
      <c r="D27" s="1352"/>
      <c r="E27" s="1352"/>
      <c r="F27" s="1352"/>
    </row>
    <row r="28" spans="1:8">
      <c r="A28" s="1353"/>
      <c r="B28" s="1353"/>
      <c r="C28" s="1353"/>
      <c r="D28" s="1353"/>
      <c r="E28" s="1353"/>
      <c r="F28" s="1353"/>
    </row>
    <row r="29" spans="1:8">
      <c r="A29" s="1353"/>
      <c r="B29" s="1353"/>
      <c r="C29" s="1353"/>
      <c r="D29" s="1353"/>
      <c r="E29" s="1353"/>
      <c r="F29" s="1353"/>
    </row>
    <row r="30" spans="1:8" ht="13.5">
      <c r="A30" s="1354"/>
    </row>
    <row r="201" spans="3:3">
      <c r="C201" s="724" t="s">
        <v>115</v>
      </c>
    </row>
  </sheetData>
  <mergeCells count="7">
    <mergeCell ref="A28:F29"/>
    <mergeCell ref="A2:F2"/>
    <mergeCell ref="A4:F4"/>
    <mergeCell ref="A5:F5"/>
    <mergeCell ref="A6:A7"/>
    <mergeCell ref="B6:F6"/>
    <mergeCell ref="A27:F27"/>
  </mergeCells>
  <hyperlinks>
    <hyperlink ref="A1" location="Índice!A1" display="Volver al Índice" xr:uid="{FDB0054D-D86B-4F91-8546-C383E15CE0AE}"/>
  </hyperlinks>
  <printOptions horizontalCentered="1" verticalCentered="1"/>
  <pageMargins left="1.1811023622047245" right="1.1811023622047245" top="0.98425196850393704" bottom="0.98425196850393704" header="0.59055118110236227" footer="0.59055118110236227"/>
  <pageSetup paperSize="9" scale="77"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8669D-97CC-443F-BB64-A9B18F00FFDA}">
  <dimension ref="A1:H29"/>
  <sheetViews>
    <sheetView showGridLines="0" zoomScaleNormal="100" workbookViewId="0"/>
  </sheetViews>
  <sheetFormatPr baseColWidth="10" defaultColWidth="13.140625" defaultRowHeight="12.75"/>
  <cols>
    <col min="1" max="1" width="51.5703125" style="724" customWidth="1"/>
    <col min="2" max="2" width="34.140625" style="724" customWidth="1"/>
    <col min="3" max="4" width="32.140625" style="724" customWidth="1"/>
    <col min="5" max="5" width="31.5703125" style="724" customWidth="1"/>
    <col min="6" max="6" width="13.140625" style="1325"/>
    <col min="7" max="7" width="10.140625" style="724" customWidth="1"/>
    <col min="8" max="256" width="13.140625" style="724"/>
    <col min="257" max="257" width="51.5703125" style="724" customWidth="1"/>
    <col min="258" max="258" width="34.140625" style="724" customWidth="1"/>
    <col min="259" max="260" width="32.140625" style="724" customWidth="1"/>
    <col min="261" max="261" width="31.5703125" style="724" customWidth="1"/>
    <col min="262" max="262" width="13.140625" style="724"/>
    <col min="263" max="263" width="10.140625" style="724" customWidth="1"/>
    <col min="264" max="512" width="13.140625" style="724"/>
    <col min="513" max="513" width="51.5703125" style="724" customWidth="1"/>
    <col min="514" max="514" width="34.140625" style="724" customWidth="1"/>
    <col min="515" max="516" width="32.140625" style="724" customWidth="1"/>
    <col min="517" max="517" width="31.5703125" style="724" customWidth="1"/>
    <col min="518" max="518" width="13.140625" style="724"/>
    <col min="519" max="519" width="10.140625" style="724" customWidth="1"/>
    <col min="520" max="768" width="13.140625" style="724"/>
    <col min="769" max="769" width="51.5703125" style="724" customWidth="1"/>
    <col min="770" max="770" width="34.140625" style="724" customWidth="1"/>
    <col min="771" max="772" width="32.140625" style="724" customWidth="1"/>
    <col min="773" max="773" width="31.5703125" style="724" customWidth="1"/>
    <col min="774" max="774" width="13.140625" style="724"/>
    <col min="775" max="775" width="10.140625" style="724" customWidth="1"/>
    <col min="776" max="1024" width="13.140625" style="724"/>
    <col min="1025" max="1025" width="51.5703125" style="724" customWidth="1"/>
    <col min="1026" max="1026" width="34.140625" style="724" customWidth="1"/>
    <col min="1027" max="1028" width="32.140625" style="724" customWidth="1"/>
    <col min="1029" max="1029" width="31.5703125" style="724" customWidth="1"/>
    <col min="1030" max="1030" width="13.140625" style="724"/>
    <col min="1031" max="1031" width="10.140625" style="724" customWidth="1"/>
    <col min="1032" max="1280" width="13.140625" style="724"/>
    <col min="1281" max="1281" width="51.5703125" style="724" customWidth="1"/>
    <col min="1282" max="1282" width="34.140625" style="724" customWidth="1"/>
    <col min="1283" max="1284" width="32.140625" style="724" customWidth="1"/>
    <col min="1285" max="1285" width="31.5703125" style="724" customWidth="1"/>
    <col min="1286" max="1286" width="13.140625" style="724"/>
    <col min="1287" max="1287" width="10.140625" style="724" customWidth="1"/>
    <col min="1288" max="1536" width="13.140625" style="724"/>
    <col min="1537" max="1537" width="51.5703125" style="724" customWidth="1"/>
    <col min="1538" max="1538" width="34.140625" style="724" customWidth="1"/>
    <col min="1539" max="1540" width="32.140625" style="724" customWidth="1"/>
    <col min="1541" max="1541" width="31.5703125" style="724" customWidth="1"/>
    <col min="1542" max="1542" width="13.140625" style="724"/>
    <col min="1543" max="1543" width="10.140625" style="724" customWidth="1"/>
    <col min="1544" max="1792" width="13.140625" style="724"/>
    <col min="1793" max="1793" width="51.5703125" style="724" customWidth="1"/>
    <col min="1794" max="1794" width="34.140625" style="724" customWidth="1"/>
    <col min="1795" max="1796" width="32.140625" style="724" customWidth="1"/>
    <col min="1797" max="1797" width="31.5703125" style="724" customWidth="1"/>
    <col min="1798" max="1798" width="13.140625" style="724"/>
    <col min="1799" max="1799" width="10.140625" style="724" customWidth="1"/>
    <col min="1800" max="2048" width="13.140625" style="724"/>
    <col min="2049" max="2049" width="51.5703125" style="724" customWidth="1"/>
    <col min="2050" max="2050" width="34.140625" style="724" customWidth="1"/>
    <col min="2051" max="2052" width="32.140625" style="724" customWidth="1"/>
    <col min="2053" max="2053" width="31.5703125" style="724" customWidth="1"/>
    <col min="2054" max="2054" width="13.140625" style="724"/>
    <col min="2055" max="2055" width="10.140625" style="724" customWidth="1"/>
    <col min="2056" max="2304" width="13.140625" style="724"/>
    <col min="2305" max="2305" width="51.5703125" style="724" customWidth="1"/>
    <col min="2306" max="2306" width="34.140625" style="724" customWidth="1"/>
    <col min="2307" max="2308" width="32.140625" style="724" customWidth="1"/>
    <col min="2309" max="2309" width="31.5703125" style="724" customWidth="1"/>
    <col min="2310" max="2310" width="13.140625" style="724"/>
    <col min="2311" max="2311" width="10.140625" style="724" customWidth="1"/>
    <col min="2312" max="2560" width="13.140625" style="724"/>
    <col min="2561" max="2561" width="51.5703125" style="724" customWidth="1"/>
    <col min="2562" max="2562" width="34.140625" style="724" customWidth="1"/>
    <col min="2563" max="2564" width="32.140625" style="724" customWidth="1"/>
    <col min="2565" max="2565" width="31.5703125" style="724" customWidth="1"/>
    <col min="2566" max="2566" width="13.140625" style="724"/>
    <col min="2567" max="2567" width="10.140625" style="724" customWidth="1"/>
    <col min="2568" max="2816" width="13.140625" style="724"/>
    <col min="2817" max="2817" width="51.5703125" style="724" customWidth="1"/>
    <col min="2818" max="2818" width="34.140625" style="724" customWidth="1"/>
    <col min="2819" max="2820" width="32.140625" style="724" customWidth="1"/>
    <col min="2821" max="2821" width="31.5703125" style="724" customWidth="1"/>
    <col min="2822" max="2822" width="13.140625" style="724"/>
    <col min="2823" max="2823" width="10.140625" style="724" customWidth="1"/>
    <col min="2824" max="3072" width="13.140625" style="724"/>
    <col min="3073" max="3073" width="51.5703125" style="724" customWidth="1"/>
    <col min="3074" max="3074" width="34.140625" style="724" customWidth="1"/>
    <col min="3075" max="3076" width="32.140625" style="724" customWidth="1"/>
    <col min="3077" max="3077" width="31.5703125" style="724" customWidth="1"/>
    <col min="3078" max="3078" width="13.140625" style="724"/>
    <col min="3079" max="3079" width="10.140625" style="724" customWidth="1"/>
    <col min="3080" max="3328" width="13.140625" style="724"/>
    <col min="3329" max="3329" width="51.5703125" style="724" customWidth="1"/>
    <col min="3330" max="3330" width="34.140625" style="724" customWidth="1"/>
    <col min="3331" max="3332" width="32.140625" style="724" customWidth="1"/>
    <col min="3333" max="3333" width="31.5703125" style="724" customWidth="1"/>
    <col min="3334" max="3334" width="13.140625" style="724"/>
    <col min="3335" max="3335" width="10.140625" style="724" customWidth="1"/>
    <col min="3336" max="3584" width="13.140625" style="724"/>
    <col min="3585" max="3585" width="51.5703125" style="724" customWidth="1"/>
    <col min="3586" max="3586" width="34.140625" style="724" customWidth="1"/>
    <col min="3587" max="3588" width="32.140625" style="724" customWidth="1"/>
    <col min="3589" max="3589" width="31.5703125" style="724" customWidth="1"/>
    <col min="3590" max="3590" width="13.140625" style="724"/>
    <col min="3591" max="3591" width="10.140625" style="724" customWidth="1"/>
    <col min="3592" max="3840" width="13.140625" style="724"/>
    <col min="3841" max="3841" width="51.5703125" style="724" customWidth="1"/>
    <col min="3842" max="3842" width="34.140625" style="724" customWidth="1"/>
    <col min="3843" max="3844" width="32.140625" style="724" customWidth="1"/>
    <col min="3845" max="3845" width="31.5703125" style="724" customWidth="1"/>
    <col min="3846" max="3846" width="13.140625" style="724"/>
    <col min="3847" max="3847" width="10.140625" style="724" customWidth="1"/>
    <col min="3848" max="4096" width="13.140625" style="724"/>
    <col min="4097" max="4097" width="51.5703125" style="724" customWidth="1"/>
    <col min="4098" max="4098" width="34.140625" style="724" customWidth="1"/>
    <col min="4099" max="4100" width="32.140625" style="724" customWidth="1"/>
    <col min="4101" max="4101" width="31.5703125" style="724" customWidth="1"/>
    <col min="4102" max="4102" width="13.140625" style="724"/>
    <col min="4103" max="4103" width="10.140625" style="724" customWidth="1"/>
    <col min="4104" max="4352" width="13.140625" style="724"/>
    <col min="4353" max="4353" width="51.5703125" style="724" customWidth="1"/>
    <col min="4354" max="4354" width="34.140625" style="724" customWidth="1"/>
    <col min="4355" max="4356" width="32.140625" style="724" customWidth="1"/>
    <col min="4357" max="4357" width="31.5703125" style="724" customWidth="1"/>
    <col min="4358" max="4358" width="13.140625" style="724"/>
    <col min="4359" max="4359" width="10.140625" style="724" customWidth="1"/>
    <col min="4360" max="4608" width="13.140625" style="724"/>
    <col min="4609" max="4609" width="51.5703125" style="724" customWidth="1"/>
    <col min="4610" max="4610" width="34.140625" style="724" customWidth="1"/>
    <col min="4611" max="4612" width="32.140625" style="724" customWidth="1"/>
    <col min="4613" max="4613" width="31.5703125" style="724" customWidth="1"/>
    <col min="4614" max="4614" width="13.140625" style="724"/>
    <col min="4615" max="4615" width="10.140625" style="724" customWidth="1"/>
    <col min="4616" max="4864" width="13.140625" style="724"/>
    <col min="4865" max="4865" width="51.5703125" style="724" customWidth="1"/>
    <col min="4866" max="4866" width="34.140625" style="724" customWidth="1"/>
    <col min="4867" max="4868" width="32.140625" style="724" customWidth="1"/>
    <col min="4869" max="4869" width="31.5703125" style="724" customWidth="1"/>
    <col min="4870" max="4870" width="13.140625" style="724"/>
    <col min="4871" max="4871" width="10.140625" style="724" customWidth="1"/>
    <col min="4872" max="5120" width="13.140625" style="724"/>
    <col min="5121" max="5121" width="51.5703125" style="724" customWidth="1"/>
    <col min="5122" max="5122" width="34.140625" style="724" customWidth="1"/>
    <col min="5123" max="5124" width="32.140625" style="724" customWidth="1"/>
    <col min="5125" max="5125" width="31.5703125" style="724" customWidth="1"/>
    <col min="5126" max="5126" width="13.140625" style="724"/>
    <col min="5127" max="5127" width="10.140625" style="724" customWidth="1"/>
    <col min="5128" max="5376" width="13.140625" style="724"/>
    <col min="5377" max="5377" width="51.5703125" style="724" customWidth="1"/>
    <col min="5378" max="5378" width="34.140625" style="724" customWidth="1"/>
    <col min="5379" max="5380" width="32.140625" style="724" customWidth="1"/>
    <col min="5381" max="5381" width="31.5703125" style="724" customWidth="1"/>
    <col min="5382" max="5382" width="13.140625" style="724"/>
    <col min="5383" max="5383" width="10.140625" style="724" customWidth="1"/>
    <col min="5384" max="5632" width="13.140625" style="724"/>
    <col min="5633" max="5633" width="51.5703125" style="724" customWidth="1"/>
    <col min="5634" max="5634" width="34.140625" style="724" customWidth="1"/>
    <col min="5635" max="5636" width="32.140625" style="724" customWidth="1"/>
    <col min="5637" max="5637" width="31.5703125" style="724" customWidth="1"/>
    <col min="5638" max="5638" width="13.140625" style="724"/>
    <col min="5639" max="5639" width="10.140625" style="724" customWidth="1"/>
    <col min="5640" max="5888" width="13.140625" style="724"/>
    <col min="5889" max="5889" width="51.5703125" style="724" customWidth="1"/>
    <col min="5890" max="5890" width="34.140625" style="724" customWidth="1"/>
    <col min="5891" max="5892" width="32.140625" style="724" customWidth="1"/>
    <col min="5893" max="5893" width="31.5703125" style="724" customWidth="1"/>
    <col min="5894" max="5894" width="13.140625" style="724"/>
    <col min="5895" max="5895" width="10.140625" style="724" customWidth="1"/>
    <col min="5896" max="6144" width="13.140625" style="724"/>
    <col min="6145" max="6145" width="51.5703125" style="724" customWidth="1"/>
    <col min="6146" max="6146" width="34.140625" style="724" customWidth="1"/>
    <col min="6147" max="6148" width="32.140625" style="724" customWidth="1"/>
    <col min="6149" max="6149" width="31.5703125" style="724" customWidth="1"/>
    <col min="6150" max="6150" width="13.140625" style="724"/>
    <col min="6151" max="6151" width="10.140625" style="724" customWidth="1"/>
    <col min="6152" max="6400" width="13.140625" style="724"/>
    <col min="6401" max="6401" width="51.5703125" style="724" customWidth="1"/>
    <col min="6402" max="6402" width="34.140625" style="724" customWidth="1"/>
    <col min="6403" max="6404" width="32.140625" style="724" customWidth="1"/>
    <col min="6405" max="6405" width="31.5703125" style="724" customWidth="1"/>
    <col min="6406" max="6406" width="13.140625" style="724"/>
    <col min="6407" max="6407" width="10.140625" style="724" customWidth="1"/>
    <col min="6408" max="6656" width="13.140625" style="724"/>
    <col min="6657" max="6657" width="51.5703125" style="724" customWidth="1"/>
    <col min="6658" max="6658" width="34.140625" style="724" customWidth="1"/>
    <col min="6659" max="6660" width="32.140625" style="724" customWidth="1"/>
    <col min="6661" max="6661" width="31.5703125" style="724" customWidth="1"/>
    <col min="6662" max="6662" width="13.140625" style="724"/>
    <col min="6663" max="6663" width="10.140625" style="724" customWidth="1"/>
    <col min="6664" max="6912" width="13.140625" style="724"/>
    <col min="6913" max="6913" width="51.5703125" style="724" customWidth="1"/>
    <col min="6914" max="6914" width="34.140625" style="724" customWidth="1"/>
    <col min="6915" max="6916" width="32.140625" style="724" customWidth="1"/>
    <col min="6917" max="6917" width="31.5703125" style="724" customWidth="1"/>
    <col min="6918" max="6918" width="13.140625" style="724"/>
    <col min="6919" max="6919" width="10.140625" style="724" customWidth="1"/>
    <col min="6920" max="7168" width="13.140625" style="724"/>
    <col min="7169" max="7169" width="51.5703125" style="724" customWidth="1"/>
    <col min="7170" max="7170" width="34.140625" style="724" customWidth="1"/>
    <col min="7171" max="7172" width="32.140625" style="724" customWidth="1"/>
    <col min="7173" max="7173" width="31.5703125" style="724" customWidth="1"/>
    <col min="7174" max="7174" width="13.140625" style="724"/>
    <col min="7175" max="7175" width="10.140625" style="724" customWidth="1"/>
    <col min="7176" max="7424" width="13.140625" style="724"/>
    <col min="7425" max="7425" width="51.5703125" style="724" customWidth="1"/>
    <col min="7426" max="7426" width="34.140625" style="724" customWidth="1"/>
    <col min="7427" max="7428" width="32.140625" style="724" customWidth="1"/>
    <col min="7429" max="7429" width="31.5703125" style="724" customWidth="1"/>
    <col min="7430" max="7430" width="13.140625" style="724"/>
    <col min="7431" max="7431" width="10.140625" style="724" customWidth="1"/>
    <col min="7432" max="7680" width="13.140625" style="724"/>
    <col min="7681" max="7681" width="51.5703125" style="724" customWidth="1"/>
    <col min="7682" max="7682" width="34.140625" style="724" customWidth="1"/>
    <col min="7683" max="7684" width="32.140625" style="724" customWidth="1"/>
    <col min="7685" max="7685" width="31.5703125" style="724" customWidth="1"/>
    <col min="7686" max="7686" width="13.140625" style="724"/>
    <col min="7687" max="7687" width="10.140625" style="724" customWidth="1"/>
    <col min="7688" max="7936" width="13.140625" style="724"/>
    <col min="7937" max="7937" width="51.5703125" style="724" customWidth="1"/>
    <col min="7938" max="7938" width="34.140625" style="724" customWidth="1"/>
    <col min="7939" max="7940" width="32.140625" style="724" customWidth="1"/>
    <col min="7941" max="7941" width="31.5703125" style="724" customWidth="1"/>
    <col min="7942" max="7942" width="13.140625" style="724"/>
    <col min="7943" max="7943" width="10.140625" style="724" customWidth="1"/>
    <col min="7944" max="8192" width="13.140625" style="724"/>
    <col min="8193" max="8193" width="51.5703125" style="724" customWidth="1"/>
    <col min="8194" max="8194" width="34.140625" style="724" customWidth="1"/>
    <col min="8195" max="8196" width="32.140625" style="724" customWidth="1"/>
    <col min="8197" max="8197" width="31.5703125" style="724" customWidth="1"/>
    <col min="8198" max="8198" width="13.140625" style="724"/>
    <col min="8199" max="8199" width="10.140625" style="724" customWidth="1"/>
    <col min="8200" max="8448" width="13.140625" style="724"/>
    <col min="8449" max="8449" width="51.5703125" style="724" customWidth="1"/>
    <col min="8450" max="8450" width="34.140625" style="724" customWidth="1"/>
    <col min="8451" max="8452" width="32.140625" style="724" customWidth="1"/>
    <col min="8453" max="8453" width="31.5703125" style="724" customWidth="1"/>
    <col min="8454" max="8454" width="13.140625" style="724"/>
    <col min="8455" max="8455" width="10.140625" style="724" customWidth="1"/>
    <col min="8456" max="8704" width="13.140625" style="724"/>
    <col min="8705" max="8705" width="51.5703125" style="724" customWidth="1"/>
    <col min="8706" max="8706" width="34.140625" style="724" customWidth="1"/>
    <col min="8707" max="8708" width="32.140625" style="724" customWidth="1"/>
    <col min="8709" max="8709" width="31.5703125" style="724" customWidth="1"/>
    <col min="8710" max="8710" width="13.140625" style="724"/>
    <col min="8711" max="8711" width="10.140625" style="724" customWidth="1"/>
    <col min="8712" max="8960" width="13.140625" style="724"/>
    <col min="8961" max="8961" width="51.5703125" style="724" customWidth="1"/>
    <col min="8962" max="8962" width="34.140625" style="724" customWidth="1"/>
    <col min="8963" max="8964" width="32.140625" style="724" customWidth="1"/>
    <col min="8965" max="8965" width="31.5703125" style="724" customWidth="1"/>
    <col min="8966" max="8966" width="13.140625" style="724"/>
    <col min="8967" max="8967" width="10.140625" style="724" customWidth="1"/>
    <col min="8968" max="9216" width="13.140625" style="724"/>
    <col min="9217" max="9217" width="51.5703125" style="724" customWidth="1"/>
    <col min="9218" max="9218" width="34.140625" style="724" customWidth="1"/>
    <col min="9219" max="9220" width="32.140625" style="724" customWidth="1"/>
    <col min="9221" max="9221" width="31.5703125" style="724" customWidth="1"/>
    <col min="9222" max="9222" width="13.140625" style="724"/>
    <col min="9223" max="9223" width="10.140625" style="724" customWidth="1"/>
    <col min="9224" max="9472" width="13.140625" style="724"/>
    <col min="9473" max="9473" width="51.5703125" style="724" customWidth="1"/>
    <col min="9474" max="9474" width="34.140625" style="724" customWidth="1"/>
    <col min="9475" max="9476" width="32.140625" style="724" customWidth="1"/>
    <col min="9477" max="9477" width="31.5703125" style="724" customWidth="1"/>
    <col min="9478" max="9478" width="13.140625" style="724"/>
    <col min="9479" max="9479" width="10.140625" style="724" customWidth="1"/>
    <col min="9480" max="9728" width="13.140625" style="724"/>
    <col min="9729" max="9729" width="51.5703125" style="724" customWidth="1"/>
    <col min="9730" max="9730" width="34.140625" style="724" customWidth="1"/>
    <col min="9731" max="9732" width="32.140625" style="724" customWidth="1"/>
    <col min="9733" max="9733" width="31.5703125" style="724" customWidth="1"/>
    <col min="9734" max="9734" width="13.140625" style="724"/>
    <col min="9735" max="9735" width="10.140625" style="724" customWidth="1"/>
    <col min="9736" max="9984" width="13.140625" style="724"/>
    <col min="9985" max="9985" width="51.5703125" style="724" customWidth="1"/>
    <col min="9986" max="9986" width="34.140625" style="724" customWidth="1"/>
    <col min="9987" max="9988" width="32.140625" style="724" customWidth="1"/>
    <col min="9989" max="9989" width="31.5703125" style="724" customWidth="1"/>
    <col min="9990" max="9990" width="13.140625" style="724"/>
    <col min="9991" max="9991" width="10.140625" style="724" customWidth="1"/>
    <col min="9992" max="10240" width="13.140625" style="724"/>
    <col min="10241" max="10241" width="51.5703125" style="724" customWidth="1"/>
    <col min="10242" max="10242" width="34.140625" style="724" customWidth="1"/>
    <col min="10243" max="10244" width="32.140625" style="724" customWidth="1"/>
    <col min="10245" max="10245" width="31.5703125" style="724" customWidth="1"/>
    <col min="10246" max="10246" width="13.140625" style="724"/>
    <col min="10247" max="10247" width="10.140625" style="724" customWidth="1"/>
    <col min="10248" max="10496" width="13.140625" style="724"/>
    <col min="10497" max="10497" width="51.5703125" style="724" customWidth="1"/>
    <col min="10498" max="10498" width="34.140625" style="724" customWidth="1"/>
    <col min="10499" max="10500" width="32.140625" style="724" customWidth="1"/>
    <col min="10501" max="10501" width="31.5703125" style="724" customWidth="1"/>
    <col min="10502" max="10502" width="13.140625" style="724"/>
    <col min="10503" max="10503" width="10.140625" style="724" customWidth="1"/>
    <col min="10504" max="10752" width="13.140625" style="724"/>
    <col min="10753" max="10753" width="51.5703125" style="724" customWidth="1"/>
    <col min="10754" max="10754" width="34.140625" style="724" customWidth="1"/>
    <col min="10755" max="10756" width="32.140625" style="724" customWidth="1"/>
    <col min="10757" max="10757" width="31.5703125" style="724" customWidth="1"/>
    <col min="10758" max="10758" width="13.140625" style="724"/>
    <col min="10759" max="10759" width="10.140625" style="724" customWidth="1"/>
    <col min="10760" max="11008" width="13.140625" style="724"/>
    <col min="11009" max="11009" width="51.5703125" style="724" customWidth="1"/>
    <col min="11010" max="11010" width="34.140625" style="724" customWidth="1"/>
    <col min="11011" max="11012" width="32.140625" style="724" customWidth="1"/>
    <col min="11013" max="11013" width="31.5703125" style="724" customWidth="1"/>
    <col min="11014" max="11014" width="13.140625" style="724"/>
    <col min="11015" max="11015" width="10.140625" style="724" customWidth="1"/>
    <col min="11016" max="11264" width="13.140625" style="724"/>
    <col min="11265" max="11265" width="51.5703125" style="724" customWidth="1"/>
    <col min="11266" max="11266" width="34.140625" style="724" customWidth="1"/>
    <col min="11267" max="11268" width="32.140625" style="724" customWidth="1"/>
    <col min="11269" max="11269" width="31.5703125" style="724" customWidth="1"/>
    <col min="11270" max="11270" width="13.140625" style="724"/>
    <col min="11271" max="11271" width="10.140625" style="724" customWidth="1"/>
    <col min="11272" max="11520" width="13.140625" style="724"/>
    <col min="11521" max="11521" width="51.5703125" style="724" customWidth="1"/>
    <col min="11522" max="11522" width="34.140625" style="724" customWidth="1"/>
    <col min="11523" max="11524" width="32.140625" style="724" customWidth="1"/>
    <col min="11525" max="11525" width="31.5703125" style="724" customWidth="1"/>
    <col min="11526" max="11526" width="13.140625" style="724"/>
    <col min="11527" max="11527" width="10.140625" style="724" customWidth="1"/>
    <col min="11528" max="11776" width="13.140625" style="724"/>
    <col min="11777" max="11777" width="51.5703125" style="724" customWidth="1"/>
    <col min="11778" max="11778" width="34.140625" style="724" customWidth="1"/>
    <col min="11779" max="11780" width="32.140625" style="724" customWidth="1"/>
    <col min="11781" max="11781" width="31.5703125" style="724" customWidth="1"/>
    <col min="11782" max="11782" width="13.140625" style="724"/>
    <col min="11783" max="11783" width="10.140625" style="724" customWidth="1"/>
    <col min="11784" max="12032" width="13.140625" style="724"/>
    <col min="12033" max="12033" width="51.5703125" style="724" customWidth="1"/>
    <col min="12034" max="12034" width="34.140625" style="724" customWidth="1"/>
    <col min="12035" max="12036" width="32.140625" style="724" customWidth="1"/>
    <col min="12037" max="12037" width="31.5703125" style="724" customWidth="1"/>
    <col min="12038" max="12038" width="13.140625" style="724"/>
    <col min="12039" max="12039" width="10.140625" style="724" customWidth="1"/>
    <col min="12040" max="12288" width="13.140625" style="724"/>
    <col min="12289" max="12289" width="51.5703125" style="724" customWidth="1"/>
    <col min="12290" max="12290" width="34.140625" style="724" customWidth="1"/>
    <col min="12291" max="12292" width="32.140625" style="724" customWidth="1"/>
    <col min="12293" max="12293" width="31.5703125" style="724" customWidth="1"/>
    <col min="12294" max="12294" width="13.140625" style="724"/>
    <col min="12295" max="12295" width="10.140625" style="724" customWidth="1"/>
    <col min="12296" max="12544" width="13.140625" style="724"/>
    <col min="12545" max="12545" width="51.5703125" style="724" customWidth="1"/>
    <col min="12546" max="12546" width="34.140625" style="724" customWidth="1"/>
    <col min="12547" max="12548" width="32.140625" style="724" customWidth="1"/>
    <col min="12549" max="12549" width="31.5703125" style="724" customWidth="1"/>
    <col min="12550" max="12550" width="13.140625" style="724"/>
    <col min="12551" max="12551" width="10.140625" style="724" customWidth="1"/>
    <col min="12552" max="12800" width="13.140625" style="724"/>
    <col min="12801" max="12801" width="51.5703125" style="724" customWidth="1"/>
    <col min="12802" max="12802" width="34.140625" style="724" customWidth="1"/>
    <col min="12803" max="12804" width="32.140625" style="724" customWidth="1"/>
    <col min="12805" max="12805" width="31.5703125" style="724" customWidth="1"/>
    <col min="12806" max="12806" width="13.140625" style="724"/>
    <col min="12807" max="12807" width="10.140625" style="724" customWidth="1"/>
    <col min="12808" max="13056" width="13.140625" style="724"/>
    <col min="13057" max="13057" width="51.5703125" style="724" customWidth="1"/>
    <col min="13058" max="13058" width="34.140625" style="724" customWidth="1"/>
    <col min="13059" max="13060" width="32.140625" style="724" customWidth="1"/>
    <col min="13061" max="13061" width="31.5703125" style="724" customWidth="1"/>
    <col min="13062" max="13062" width="13.140625" style="724"/>
    <col min="13063" max="13063" width="10.140625" style="724" customWidth="1"/>
    <col min="13064" max="13312" width="13.140625" style="724"/>
    <col min="13313" max="13313" width="51.5703125" style="724" customWidth="1"/>
    <col min="13314" max="13314" width="34.140625" style="724" customWidth="1"/>
    <col min="13315" max="13316" width="32.140625" style="724" customWidth="1"/>
    <col min="13317" max="13317" width="31.5703125" style="724" customWidth="1"/>
    <col min="13318" max="13318" width="13.140625" style="724"/>
    <col min="13319" max="13319" width="10.140625" style="724" customWidth="1"/>
    <col min="13320" max="13568" width="13.140625" style="724"/>
    <col min="13569" max="13569" width="51.5703125" style="724" customWidth="1"/>
    <col min="13570" max="13570" width="34.140625" style="724" customWidth="1"/>
    <col min="13571" max="13572" width="32.140625" style="724" customWidth="1"/>
    <col min="13573" max="13573" width="31.5703125" style="724" customWidth="1"/>
    <col min="13574" max="13574" width="13.140625" style="724"/>
    <col min="13575" max="13575" width="10.140625" style="724" customWidth="1"/>
    <col min="13576" max="13824" width="13.140625" style="724"/>
    <col min="13825" max="13825" width="51.5703125" style="724" customWidth="1"/>
    <col min="13826" max="13826" width="34.140625" style="724" customWidth="1"/>
    <col min="13827" max="13828" width="32.140625" style="724" customWidth="1"/>
    <col min="13829" max="13829" width="31.5703125" style="724" customWidth="1"/>
    <col min="13830" max="13830" width="13.140625" style="724"/>
    <col min="13831" max="13831" width="10.140625" style="724" customWidth="1"/>
    <col min="13832" max="14080" width="13.140625" style="724"/>
    <col min="14081" max="14081" width="51.5703125" style="724" customWidth="1"/>
    <col min="14082" max="14082" width="34.140625" style="724" customWidth="1"/>
    <col min="14083" max="14084" width="32.140625" style="724" customWidth="1"/>
    <col min="14085" max="14085" width="31.5703125" style="724" customWidth="1"/>
    <col min="14086" max="14086" width="13.140625" style="724"/>
    <col min="14087" max="14087" width="10.140625" style="724" customWidth="1"/>
    <col min="14088" max="14336" width="13.140625" style="724"/>
    <col min="14337" max="14337" width="51.5703125" style="724" customWidth="1"/>
    <col min="14338" max="14338" width="34.140625" style="724" customWidth="1"/>
    <col min="14339" max="14340" width="32.140625" style="724" customWidth="1"/>
    <col min="14341" max="14341" width="31.5703125" style="724" customWidth="1"/>
    <col min="14342" max="14342" width="13.140625" style="724"/>
    <col min="14343" max="14343" width="10.140625" style="724" customWidth="1"/>
    <col min="14344" max="14592" width="13.140625" style="724"/>
    <col min="14593" max="14593" width="51.5703125" style="724" customWidth="1"/>
    <col min="14594" max="14594" width="34.140625" style="724" customWidth="1"/>
    <col min="14595" max="14596" width="32.140625" style="724" customWidth="1"/>
    <col min="14597" max="14597" width="31.5703125" style="724" customWidth="1"/>
    <col min="14598" max="14598" width="13.140625" style="724"/>
    <col min="14599" max="14599" width="10.140625" style="724" customWidth="1"/>
    <col min="14600" max="14848" width="13.140625" style="724"/>
    <col min="14849" max="14849" width="51.5703125" style="724" customWidth="1"/>
    <col min="14850" max="14850" width="34.140625" style="724" customWidth="1"/>
    <col min="14851" max="14852" width="32.140625" style="724" customWidth="1"/>
    <col min="14853" max="14853" width="31.5703125" style="724" customWidth="1"/>
    <col min="14854" max="14854" width="13.140625" style="724"/>
    <col min="14855" max="14855" width="10.140625" style="724" customWidth="1"/>
    <col min="14856" max="15104" width="13.140625" style="724"/>
    <col min="15105" max="15105" width="51.5703125" style="724" customWidth="1"/>
    <col min="15106" max="15106" width="34.140625" style="724" customWidth="1"/>
    <col min="15107" max="15108" width="32.140625" style="724" customWidth="1"/>
    <col min="15109" max="15109" width="31.5703125" style="724" customWidth="1"/>
    <col min="15110" max="15110" width="13.140625" style="724"/>
    <col min="15111" max="15111" width="10.140625" style="724" customWidth="1"/>
    <col min="15112" max="15360" width="13.140625" style="724"/>
    <col min="15361" max="15361" width="51.5703125" style="724" customWidth="1"/>
    <col min="15362" max="15362" width="34.140625" style="724" customWidth="1"/>
    <col min="15363" max="15364" width="32.140625" style="724" customWidth="1"/>
    <col min="15365" max="15365" width="31.5703125" style="724" customWidth="1"/>
    <col min="15366" max="15366" width="13.140625" style="724"/>
    <col min="15367" max="15367" width="10.140625" style="724" customWidth="1"/>
    <col min="15368" max="15616" width="13.140625" style="724"/>
    <col min="15617" max="15617" width="51.5703125" style="724" customWidth="1"/>
    <col min="15618" max="15618" width="34.140625" style="724" customWidth="1"/>
    <col min="15619" max="15620" width="32.140625" style="724" customWidth="1"/>
    <col min="15621" max="15621" width="31.5703125" style="724" customWidth="1"/>
    <col min="15622" max="15622" width="13.140625" style="724"/>
    <col min="15623" max="15623" width="10.140625" style="724" customWidth="1"/>
    <col min="15624" max="15872" width="13.140625" style="724"/>
    <col min="15873" max="15873" width="51.5703125" style="724" customWidth="1"/>
    <col min="15874" max="15874" width="34.140625" style="724" customWidth="1"/>
    <col min="15875" max="15876" width="32.140625" style="724" customWidth="1"/>
    <col min="15877" max="15877" width="31.5703125" style="724" customWidth="1"/>
    <col min="15878" max="15878" width="13.140625" style="724"/>
    <col min="15879" max="15879" width="10.140625" style="724" customWidth="1"/>
    <col min="15880" max="16128" width="13.140625" style="724"/>
    <col min="16129" max="16129" width="51.5703125" style="724" customWidth="1"/>
    <col min="16130" max="16130" width="34.140625" style="724" customWidth="1"/>
    <col min="16131" max="16132" width="32.140625" style="724" customWidth="1"/>
    <col min="16133" max="16133" width="31.5703125" style="724" customWidth="1"/>
    <col min="16134" max="16134" width="13.140625" style="724"/>
    <col min="16135" max="16135" width="10.140625" style="724" customWidth="1"/>
    <col min="16136" max="16384" width="13.140625" style="724"/>
  </cols>
  <sheetData>
    <row r="1" spans="1:8" ht="18" customHeight="1">
      <c r="A1" s="1401" t="s">
        <v>1230</v>
      </c>
    </row>
    <row r="2" spans="1:8" s="1328" customFormat="1" ht="33.75" customHeight="1">
      <c r="A2" s="1367" t="s">
        <v>1211</v>
      </c>
      <c r="B2" s="1367"/>
      <c r="C2" s="1367"/>
      <c r="D2" s="1367"/>
      <c r="E2" s="1367"/>
      <c r="F2" s="1327"/>
    </row>
    <row r="3" spans="1:8" s="1332" customFormat="1" ht="24" customHeight="1">
      <c r="A3" s="1329">
        <v>45626</v>
      </c>
      <c r="B3" s="1329"/>
      <c r="C3" s="1329"/>
      <c r="D3" s="1329"/>
      <c r="E3" s="1329"/>
      <c r="F3" s="1331"/>
    </row>
    <row r="4" spans="1:8" s="1332" customFormat="1" ht="21" customHeight="1">
      <c r="A4" s="1333" t="s">
        <v>123</v>
      </c>
      <c r="B4" s="1333"/>
      <c r="C4" s="1333"/>
      <c r="D4" s="1333"/>
      <c r="E4" s="1333"/>
      <c r="F4" s="1331"/>
    </row>
    <row r="5" spans="1:8" s="1336" customFormat="1" ht="6" customHeight="1" thickBot="1">
      <c r="A5" s="1334"/>
      <c r="B5" s="1334"/>
      <c r="C5" s="1334"/>
      <c r="D5" s="1334"/>
      <c r="E5" s="1334"/>
      <c r="F5" s="1335"/>
    </row>
    <row r="6" spans="1:8" s="1336" customFormat="1" ht="20.100000000000001" customHeight="1">
      <c r="A6" s="1337" t="s">
        <v>1</v>
      </c>
      <c r="B6" s="1368" t="s">
        <v>1212</v>
      </c>
      <c r="C6" s="1368" t="s">
        <v>1213</v>
      </c>
      <c r="D6" s="1368" t="s">
        <v>1214</v>
      </c>
      <c r="E6" s="1337" t="s">
        <v>1215</v>
      </c>
      <c r="F6" s="1335"/>
    </row>
    <row r="7" spans="1:8" s="1336" customFormat="1" ht="80.099999999999994" customHeight="1">
      <c r="A7" s="1339"/>
      <c r="B7" s="1369"/>
      <c r="C7" s="1369"/>
      <c r="D7" s="1369"/>
      <c r="E7" s="1339"/>
      <c r="F7" s="1335"/>
    </row>
    <row r="8" spans="1:8" s="883" customFormat="1" ht="20.100000000000001" customHeight="1">
      <c r="A8" s="747" t="s">
        <v>29</v>
      </c>
      <c r="B8" s="1341">
        <v>-781692.22046000022</v>
      </c>
      <c r="C8" s="1341">
        <v>903379.54257000017</v>
      </c>
      <c r="D8" s="1341" t="s">
        <v>132</v>
      </c>
      <c r="E8" s="1342">
        <v>121687.32210999998</v>
      </c>
      <c r="F8" s="1343"/>
      <c r="G8" s="1370"/>
    </row>
    <row r="9" spans="1:8" s="883" customFormat="1" ht="20.100000000000001" customHeight="1">
      <c r="A9" s="1344" t="s">
        <v>30</v>
      </c>
      <c r="B9" s="1341">
        <v>907.98891000000003</v>
      </c>
      <c r="C9" s="1341" t="s">
        <v>132</v>
      </c>
      <c r="D9" s="1371" t="s">
        <v>132</v>
      </c>
      <c r="E9" s="1342">
        <v>907.98891000000003</v>
      </c>
      <c r="F9" s="1343"/>
      <c r="G9" s="1370"/>
    </row>
    <row r="10" spans="1:8" s="883" customFormat="1" ht="20.100000000000001" customHeight="1">
      <c r="A10" s="1344" t="s">
        <v>95</v>
      </c>
      <c r="B10" s="1341">
        <v>3541110.6510400004</v>
      </c>
      <c r="C10" s="1341">
        <v>-2928621.4169600001</v>
      </c>
      <c r="D10" s="1341">
        <v>-217905.44506</v>
      </c>
      <c r="E10" s="1342">
        <v>394583.78901999997</v>
      </c>
      <c r="F10" s="1343"/>
      <c r="G10" s="1370"/>
      <c r="H10" s="1372"/>
    </row>
    <row r="11" spans="1:8" s="883" customFormat="1" ht="20.100000000000001" customHeight="1">
      <c r="A11" s="747" t="s">
        <v>32</v>
      </c>
      <c r="B11" s="1341">
        <v>-3115.0089699999999</v>
      </c>
      <c r="C11" s="1341" t="s">
        <v>132</v>
      </c>
      <c r="D11" s="1341" t="s">
        <v>132</v>
      </c>
      <c r="E11" s="1342">
        <v>-3115.0089699999999</v>
      </c>
      <c r="F11" s="1343"/>
      <c r="G11" s="1370"/>
    </row>
    <row r="12" spans="1:8" s="883" customFormat="1" ht="20.100000000000001" customHeight="1">
      <c r="A12" s="1344" t="s">
        <v>33</v>
      </c>
      <c r="B12" s="1341">
        <v>500631.51827999996</v>
      </c>
      <c r="C12" s="1341">
        <v>-559179.20581999992</v>
      </c>
      <c r="D12" s="1341" t="s">
        <v>132</v>
      </c>
      <c r="E12" s="1342">
        <v>-58547.687539999999</v>
      </c>
      <c r="F12" s="1343"/>
      <c r="G12" s="1370"/>
    </row>
    <row r="13" spans="1:8" s="883" customFormat="1" ht="20.100000000000001" customHeight="1">
      <c r="A13" s="1344" t="s">
        <v>114</v>
      </c>
      <c r="B13" s="1341">
        <v>-1906593.1413600002</v>
      </c>
      <c r="C13" s="1341">
        <v>2002884.1929500001</v>
      </c>
      <c r="D13" s="1341" t="s">
        <v>132</v>
      </c>
      <c r="E13" s="1342">
        <v>96291.051589999988</v>
      </c>
      <c r="F13" s="1343"/>
      <c r="G13" s="1370"/>
    </row>
    <row r="14" spans="1:8" s="883" customFormat="1" ht="20.100000000000001" customHeight="1">
      <c r="A14" s="1344" t="s">
        <v>35</v>
      </c>
      <c r="B14" s="1341">
        <v>684847.43247999984</v>
      </c>
      <c r="C14" s="1341">
        <v>-590188.43461</v>
      </c>
      <c r="D14" s="1341" t="s">
        <v>132</v>
      </c>
      <c r="E14" s="1342">
        <v>94658.997870000007</v>
      </c>
      <c r="F14" s="1343"/>
      <c r="G14" s="1370"/>
    </row>
    <row r="15" spans="1:8" s="883" customFormat="1" ht="20.100000000000001" customHeight="1">
      <c r="A15" s="1344" t="s">
        <v>36</v>
      </c>
      <c r="B15" s="1341">
        <v>-1690892.8034700002</v>
      </c>
      <c r="C15" s="1341">
        <v>1744805.81752</v>
      </c>
      <c r="D15" s="1341">
        <v>-8080.4366200000004</v>
      </c>
      <c r="E15" s="1342">
        <v>45832.57742999999</v>
      </c>
      <c r="F15" s="1343"/>
      <c r="G15" s="1370"/>
    </row>
    <row r="16" spans="1:8" s="883" customFormat="1" ht="20.100000000000001" customHeight="1">
      <c r="A16" s="1344" t="s">
        <v>37</v>
      </c>
      <c r="B16" s="1341">
        <v>323531.97523000004</v>
      </c>
      <c r="C16" s="1341">
        <v>-255582.85975999999</v>
      </c>
      <c r="D16" s="1371" t="s">
        <v>132</v>
      </c>
      <c r="E16" s="1342">
        <v>67949.115470000004</v>
      </c>
      <c r="F16" s="1343"/>
      <c r="G16" s="1370"/>
    </row>
    <row r="17" spans="1:7" s="883" customFormat="1" ht="20.100000000000001" customHeight="1">
      <c r="A17" s="1344" t="s">
        <v>506</v>
      </c>
      <c r="B17" s="1341">
        <v>339900.37816000002</v>
      </c>
      <c r="C17" s="1341">
        <v>-327019.93582999997</v>
      </c>
      <c r="D17" s="1341" t="s">
        <v>132</v>
      </c>
      <c r="E17" s="1342">
        <v>12880.44233</v>
      </c>
      <c r="F17" s="1343"/>
      <c r="G17" s="1370"/>
    </row>
    <row r="18" spans="1:7" s="883" customFormat="1" ht="20.100000000000001" customHeight="1">
      <c r="A18" s="1344" t="s">
        <v>39</v>
      </c>
      <c r="B18" s="1341">
        <v>146292.68133000002</v>
      </c>
      <c r="C18" s="1341">
        <v>-160317.56733000002</v>
      </c>
      <c r="D18" s="1371" t="s">
        <v>132</v>
      </c>
      <c r="E18" s="1342">
        <v>-14024.886</v>
      </c>
      <c r="F18" s="1343"/>
      <c r="G18" s="1370"/>
    </row>
    <row r="19" spans="1:7" s="883" customFormat="1" ht="20.100000000000001" customHeight="1">
      <c r="A19" s="1344" t="s">
        <v>40</v>
      </c>
      <c r="B19" s="1341">
        <v>1013768.9524000001</v>
      </c>
      <c r="C19" s="1341">
        <v>-785309.51769000001</v>
      </c>
      <c r="D19" s="1341" t="s">
        <v>132</v>
      </c>
      <c r="E19" s="1342">
        <v>228459.43470999997</v>
      </c>
      <c r="F19" s="1343"/>
      <c r="G19" s="1370"/>
    </row>
    <row r="20" spans="1:7" s="883" customFormat="1" ht="20.100000000000001" customHeight="1">
      <c r="A20" s="1344" t="s">
        <v>41</v>
      </c>
      <c r="B20" s="1341">
        <v>164.91820999999999</v>
      </c>
      <c r="C20" s="1341" t="s">
        <v>132</v>
      </c>
      <c r="D20" s="1371" t="s">
        <v>132</v>
      </c>
      <c r="E20" s="1342">
        <v>164.91820999999999</v>
      </c>
      <c r="F20" s="1343"/>
      <c r="G20" s="1370"/>
    </row>
    <row r="21" spans="1:7" s="883" customFormat="1" ht="20.100000000000001" customHeight="1">
      <c r="A21" s="749" t="s">
        <v>42</v>
      </c>
      <c r="B21" s="1341">
        <v>-1641.3797099999999</v>
      </c>
      <c r="C21" s="1341" t="s">
        <v>132</v>
      </c>
      <c r="D21" s="1371" t="s">
        <v>132</v>
      </c>
      <c r="E21" s="1342">
        <v>-1641.3797099999999</v>
      </c>
      <c r="F21" s="1343"/>
      <c r="G21" s="1370"/>
    </row>
    <row r="22" spans="1:7" s="883" customFormat="1" ht="20.100000000000001" customHeight="1">
      <c r="A22" s="1344" t="s">
        <v>43</v>
      </c>
      <c r="B22" s="1341">
        <v>21320.973469999997</v>
      </c>
      <c r="C22" s="1341" t="s">
        <v>132</v>
      </c>
      <c r="D22" s="1341" t="s">
        <v>132</v>
      </c>
      <c r="E22" s="1342">
        <v>21320.973469999997</v>
      </c>
      <c r="F22" s="1343"/>
      <c r="G22" s="1370"/>
    </row>
    <row r="23" spans="1:7" s="883" customFormat="1" ht="20.100000000000001" customHeight="1">
      <c r="A23" s="1344" t="s">
        <v>44</v>
      </c>
      <c r="B23" s="1341">
        <v>13450.304980000001</v>
      </c>
      <c r="C23" s="1341" t="s">
        <v>132</v>
      </c>
      <c r="D23" s="1341" t="s">
        <v>132</v>
      </c>
      <c r="E23" s="1342">
        <v>13450.304980000001</v>
      </c>
      <c r="F23" s="1343"/>
      <c r="G23" s="1370"/>
    </row>
    <row r="24" spans="1:7" s="883" customFormat="1" ht="20.100000000000001" customHeight="1">
      <c r="A24" s="1344" t="s">
        <v>770</v>
      </c>
      <c r="B24" s="1341">
        <v>433644.04070999997</v>
      </c>
      <c r="C24" s="1341">
        <v>-418038.92670000001</v>
      </c>
      <c r="D24" s="1341" t="s">
        <v>132</v>
      </c>
      <c r="E24" s="1342">
        <v>15605.114009999999</v>
      </c>
      <c r="F24" s="1343"/>
      <c r="G24" s="1370"/>
    </row>
    <row r="25" spans="1:7" s="1348" customFormat="1" ht="20.100000000000001" customHeight="1">
      <c r="A25" s="1346" t="s">
        <v>46</v>
      </c>
      <c r="B25" s="1342">
        <v>2635637.2612299994</v>
      </c>
      <c r="C25" s="1342">
        <v>-1373188.3116599997</v>
      </c>
      <c r="D25" s="1342">
        <v>-225985.88167999999</v>
      </c>
      <c r="E25" s="1342">
        <v>1036463.0678899999</v>
      </c>
      <c r="F25" s="1343"/>
      <c r="G25" s="1370"/>
    </row>
    <row r="26" spans="1:7" ht="7.5" customHeight="1" thickBot="1">
      <c r="A26" s="1349"/>
      <c r="B26" s="1350"/>
      <c r="C26" s="1350"/>
      <c r="D26" s="1350"/>
      <c r="E26" s="1350"/>
      <c r="F26" s="1373"/>
    </row>
    <row r="27" spans="1:7" s="1375" customFormat="1" ht="15.75" customHeight="1">
      <c r="A27" s="883" t="s">
        <v>1216</v>
      </c>
      <c r="B27" s="883"/>
      <c r="C27" s="883"/>
      <c r="D27" s="883"/>
      <c r="E27" s="883"/>
      <c r="F27" s="1374"/>
    </row>
    <row r="28" spans="1:7" ht="18.600000000000001" customHeight="1">
      <c r="A28" s="883" t="s">
        <v>1217</v>
      </c>
      <c r="B28" s="1354"/>
      <c r="C28" s="1354"/>
      <c r="D28" s="1354"/>
      <c r="E28" s="1354"/>
    </row>
    <row r="29" spans="1:7" ht="13.5">
      <c r="A29" s="1354"/>
    </row>
  </sheetData>
  <mergeCells count="8">
    <mergeCell ref="A2:E2"/>
    <mergeCell ref="A4:E4"/>
    <mergeCell ref="A5:E5"/>
    <mergeCell ref="A6:A7"/>
    <mergeCell ref="B6:B7"/>
    <mergeCell ref="C6:C7"/>
    <mergeCell ref="D6:D7"/>
    <mergeCell ref="E6:E7"/>
  </mergeCells>
  <hyperlinks>
    <hyperlink ref="A1" location="Índice!A1" display="Volver al Índice" xr:uid="{E40A4F36-5E1F-466F-AF86-50B157656F9D}"/>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E0023-DEA9-4C74-AC91-6453EA8C4BF3}">
  <dimension ref="A1:G34"/>
  <sheetViews>
    <sheetView showGridLines="0" zoomScaleNormal="100" workbookViewId="0"/>
  </sheetViews>
  <sheetFormatPr baseColWidth="10" defaultRowHeight="12.75"/>
  <cols>
    <col min="1" max="1" width="38.140625" style="7" customWidth="1"/>
    <col min="2" max="5" width="23.7109375" style="7" customWidth="1"/>
    <col min="6" max="16384" width="11.42578125" style="7"/>
  </cols>
  <sheetData>
    <row r="1" spans="1:7" s="275" customFormat="1" ht="20.100000000000001" customHeight="1">
      <c r="A1" s="1401" t="s">
        <v>1230</v>
      </c>
    </row>
    <row r="2" spans="1:7" s="655" customFormat="1" ht="25.5" customHeight="1">
      <c r="A2" s="40" t="s">
        <v>1207</v>
      </c>
      <c r="B2" s="40"/>
      <c r="C2" s="40"/>
      <c r="D2" s="40"/>
      <c r="E2" s="40"/>
    </row>
    <row r="3" spans="1:7" s="1286" customFormat="1" ht="20.100000000000001" customHeight="1">
      <c r="A3" s="170">
        <v>45626</v>
      </c>
      <c r="B3" s="170"/>
      <c r="C3" s="170"/>
      <c r="D3" s="170"/>
      <c r="E3" s="170"/>
    </row>
    <row r="4" spans="1:7" s="279" customFormat="1" ht="20.100000000000001" customHeight="1">
      <c r="A4" s="873" t="s">
        <v>123</v>
      </c>
      <c r="B4" s="873"/>
      <c r="C4" s="873"/>
      <c r="D4" s="873"/>
      <c r="E4" s="873"/>
    </row>
    <row r="5" spans="1:7" ht="7.5" customHeight="1" thickBot="1"/>
    <row r="6" spans="1:7" s="35" customFormat="1" ht="45" customHeight="1">
      <c r="A6" s="47" t="s">
        <v>1</v>
      </c>
      <c r="B6" s="48" t="s">
        <v>1208</v>
      </c>
      <c r="C6" s="48" t="s">
        <v>1209</v>
      </c>
      <c r="D6" s="47" t="s">
        <v>1210</v>
      </c>
      <c r="E6" s="47"/>
    </row>
    <row r="7" spans="1:7" s="35" customFormat="1" ht="20.100000000000001" customHeight="1">
      <c r="A7" s="604"/>
      <c r="B7" s="50"/>
      <c r="C7" s="50"/>
      <c r="D7" s="1355">
        <v>45626</v>
      </c>
      <c r="E7" s="1355">
        <v>45260</v>
      </c>
    </row>
    <row r="8" spans="1:7" ht="2.25" customHeight="1">
      <c r="A8" s="689"/>
      <c r="B8" s="689"/>
      <c r="C8" s="689"/>
      <c r="D8" s="1356"/>
      <c r="E8" s="1356"/>
    </row>
    <row r="9" spans="1:7" s="24" customFormat="1" ht="18" customHeight="1">
      <c r="A9" s="290" t="s">
        <v>29</v>
      </c>
      <c r="B9" s="1357">
        <v>11841562.196</v>
      </c>
      <c r="C9" s="1357">
        <v>24864968.550000001</v>
      </c>
      <c r="D9" s="1357">
        <v>36706530.747000001</v>
      </c>
      <c r="E9" s="1357">
        <v>26414714.778000001</v>
      </c>
      <c r="F9" s="194"/>
      <c r="G9" s="194"/>
    </row>
    <row r="10" spans="1:7" s="24" customFormat="1" ht="18" customHeight="1">
      <c r="A10" s="290" t="s">
        <v>30</v>
      </c>
      <c r="B10" s="1357" t="s">
        <v>132</v>
      </c>
      <c r="C10" s="1357" t="s">
        <v>132</v>
      </c>
      <c r="D10" s="1357" t="s">
        <v>132</v>
      </c>
      <c r="E10" s="1357" t="s">
        <v>132</v>
      </c>
      <c r="F10" s="194"/>
      <c r="G10" s="194"/>
    </row>
    <row r="11" spans="1:7" s="24" customFormat="1" ht="18" customHeight="1">
      <c r="A11" s="290" t="s">
        <v>31</v>
      </c>
      <c r="B11" s="1357">
        <v>11069389.064999999</v>
      </c>
      <c r="C11" s="1357">
        <v>20124667.342</v>
      </c>
      <c r="D11" s="1357">
        <v>31194056.408</v>
      </c>
      <c r="E11" s="1357">
        <v>29988298.322000001</v>
      </c>
      <c r="F11" s="194"/>
      <c r="G11" s="194"/>
    </row>
    <row r="12" spans="1:7" s="24" customFormat="1" ht="18" customHeight="1">
      <c r="A12" s="290" t="s">
        <v>32</v>
      </c>
      <c r="B12" s="1357" t="s">
        <v>132</v>
      </c>
      <c r="C12" s="1357" t="s">
        <v>132</v>
      </c>
      <c r="D12" s="1357" t="s">
        <v>132</v>
      </c>
      <c r="E12" s="1357" t="s">
        <v>132</v>
      </c>
      <c r="F12" s="194"/>
      <c r="G12" s="194"/>
    </row>
    <row r="13" spans="1:7" s="24" customFormat="1" ht="18" customHeight="1">
      <c r="A13" s="290" t="s">
        <v>33</v>
      </c>
      <c r="B13" s="1357">
        <v>1908350.2620000001</v>
      </c>
      <c r="C13" s="1357">
        <v>5775213.0329999998</v>
      </c>
      <c r="D13" s="1357">
        <v>7683563.2949999999</v>
      </c>
      <c r="E13" s="1357">
        <v>7821819.7790000001</v>
      </c>
      <c r="F13" s="194"/>
      <c r="G13" s="194"/>
    </row>
    <row r="14" spans="1:7" s="24" customFormat="1" ht="18" customHeight="1">
      <c r="A14" s="290" t="s">
        <v>34</v>
      </c>
      <c r="B14" s="1357">
        <v>7657639.5959999999</v>
      </c>
      <c r="C14" s="1357">
        <v>14484851.548</v>
      </c>
      <c r="D14" s="1357">
        <v>22142491.145</v>
      </c>
      <c r="E14" s="1357">
        <v>23471539.567000002</v>
      </c>
      <c r="F14" s="194"/>
      <c r="G14" s="194"/>
    </row>
    <row r="15" spans="1:7" s="24" customFormat="1" ht="18" customHeight="1">
      <c r="A15" s="290" t="s">
        <v>35</v>
      </c>
      <c r="B15" s="1357">
        <v>4448551.6399999997</v>
      </c>
      <c r="C15" s="1357">
        <v>7955166.8689999999</v>
      </c>
      <c r="D15" s="1357">
        <v>12403718.509</v>
      </c>
      <c r="E15" s="1357">
        <v>10519845.017000001</v>
      </c>
      <c r="F15" s="194"/>
      <c r="G15" s="194"/>
    </row>
    <row r="16" spans="1:7" s="24" customFormat="1" ht="18" customHeight="1">
      <c r="A16" s="290" t="s">
        <v>36</v>
      </c>
      <c r="B16" s="1357">
        <v>2380962.7179999999</v>
      </c>
      <c r="C16" s="1357">
        <v>4329055.4069999997</v>
      </c>
      <c r="D16" s="1357">
        <v>6710018.1260000002</v>
      </c>
      <c r="E16" s="1357">
        <v>4804952.716</v>
      </c>
      <c r="F16" s="194"/>
      <c r="G16" s="194"/>
    </row>
    <row r="17" spans="1:7" s="24" customFormat="1" ht="18" customHeight="1">
      <c r="A17" s="290" t="s">
        <v>37</v>
      </c>
      <c r="B17" s="1357">
        <v>823240</v>
      </c>
      <c r="C17" s="1357">
        <v>1390153</v>
      </c>
      <c r="D17" s="1357">
        <v>2213393</v>
      </c>
      <c r="E17" s="1357">
        <v>2160878.1549999998</v>
      </c>
      <c r="F17" s="194"/>
      <c r="G17" s="194"/>
    </row>
    <row r="18" spans="1:7" s="24" customFormat="1" ht="18" customHeight="1">
      <c r="A18" s="26" t="s">
        <v>38</v>
      </c>
      <c r="B18" s="1357" t="s">
        <v>132</v>
      </c>
      <c r="C18" s="1357">
        <v>328483.69</v>
      </c>
      <c r="D18" s="1357">
        <v>328483.69</v>
      </c>
      <c r="E18" s="1357">
        <v>478715.52799999999</v>
      </c>
      <c r="F18" s="194"/>
      <c r="G18" s="194"/>
    </row>
    <row r="19" spans="1:7" s="24" customFormat="1" ht="18" customHeight="1">
      <c r="A19" s="26" t="s">
        <v>39</v>
      </c>
      <c r="B19" s="1357">
        <v>213294</v>
      </c>
      <c r="C19" s="1357">
        <v>375558.34600000002</v>
      </c>
      <c r="D19" s="1357">
        <v>588852.34600000002</v>
      </c>
      <c r="E19" s="1357">
        <v>254048</v>
      </c>
      <c r="F19" s="194"/>
      <c r="G19" s="194"/>
    </row>
    <row r="20" spans="1:7" s="24" customFormat="1" ht="18" customHeight="1">
      <c r="A20" s="26" t="s">
        <v>40</v>
      </c>
      <c r="B20" s="1357">
        <v>1189310.733</v>
      </c>
      <c r="C20" s="1357">
        <v>7005808.233</v>
      </c>
      <c r="D20" s="1357">
        <v>8195118.966</v>
      </c>
      <c r="E20" s="1357">
        <v>6569339.2939999998</v>
      </c>
      <c r="F20" s="194"/>
      <c r="G20" s="194"/>
    </row>
    <row r="21" spans="1:7" s="24" customFormat="1" ht="18" customHeight="1">
      <c r="A21" s="26" t="s">
        <v>41</v>
      </c>
      <c r="B21" s="1357" t="s">
        <v>132</v>
      </c>
      <c r="C21" s="1357" t="s">
        <v>132</v>
      </c>
      <c r="D21" s="1357" t="s">
        <v>132</v>
      </c>
      <c r="E21" s="1357" t="s">
        <v>132</v>
      </c>
      <c r="F21" s="194"/>
      <c r="G21" s="194"/>
    </row>
    <row r="22" spans="1:7" s="24" customFormat="1" ht="18" customHeight="1">
      <c r="A22" s="27" t="s">
        <v>42</v>
      </c>
      <c r="B22" s="1357" t="s">
        <v>132</v>
      </c>
      <c r="C22" s="1357" t="s">
        <v>132</v>
      </c>
      <c r="D22" s="1357" t="s">
        <v>132</v>
      </c>
      <c r="E22" s="1357" t="s">
        <v>132</v>
      </c>
      <c r="F22" s="194"/>
      <c r="G22" s="194"/>
    </row>
    <row r="23" spans="1:7" s="24" customFormat="1" ht="18" customHeight="1">
      <c r="A23" s="26" t="s">
        <v>43</v>
      </c>
      <c r="B23" s="1357" t="s">
        <v>132</v>
      </c>
      <c r="C23" s="1357" t="s">
        <v>132</v>
      </c>
      <c r="D23" s="1357" t="s">
        <v>132</v>
      </c>
      <c r="E23" s="1357" t="s">
        <v>132</v>
      </c>
      <c r="F23" s="194"/>
      <c r="G23" s="194"/>
    </row>
    <row r="24" spans="1:7" s="24" customFormat="1" ht="18" customHeight="1">
      <c r="A24" s="26" t="s">
        <v>44</v>
      </c>
      <c r="B24" s="1357" t="s">
        <v>132</v>
      </c>
      <c r="C24" s="1357" t="s">
        <v>132</v>
      </c>
      <c r="D24" s="1357" t="s">
        <v>132</v>
      </c>
      <c r="E24" s="1357" t="s">
        <v>132</v>
      </c>
      <c r="F24" s="194"/>
      <c r="G24" s="194"/>
    </row>
    <row r="25" spans="1:7" s="24" customFormat="1" ht="18" customHeight="1">
      <c r="A25" s="26" t="s">
        <v>45</v>
      </c>
      <c r="B25" s="1357">
        <v>888227.51800000004</v>
      </c>
      <c r="C25" s="1357">
        <v>3907824.1030000001</v>
      </c>
      <c r="D25" s="1357">
        <v>4796051.6220000004</v>
      </c>
      <c r="E25" s="1357">
        <v>2100611.219</v>
      </c>
      <c r="F25" s="194"/>
      <c r="G25" s="194"/>
    </row>
    <row r="26" spans="1:7" s="71" customFormat="1" ht="22.5" customHeight="1">
      <c r="A26" s="643" t="s">
        <v>46</v>
      </c>
      <c r="B26" s="1358">
        <v>42420527.728000008</v>
      </c>
      <c r="C26" s="1358">
        <v>90541750.121000007</v>
      </c>
      <c r="D26" s="1358">
        <v>132962277.854</v>
      </c>
      <c r="E26" s="1358">
        <v>114584762.37500001</v>
      </c>
      <c r="F26" s="194"/>
      <c r="G26" s="194"/>
    </row>
    <row r="27" spans="1:7" s="1360" customFormat="1" ht="3.95" customHeight="1" thickBot="1">
      <c r="A27" s="666"/>
      <c r="B27" s="1359"/>
      <c r="C27" s="1359"/>
      <c r="D27" s="1359"/>
      <c r="E27" s="1359"/>
      <c r="F27" s="71"/>
    </row>
    <row r="28" spans="1:7" ht="13.5" customHeight="1">
      <c r="A28" s="1361" t="s">
        <v>674</v>
      </c>
      <c r="B28" s="1362"/>
      <c r="C28" s="1362"/>
      <c r="D28" s="1362"/>
      <c r="E28" s="1362"/>
      <c r="F28" s="35"/>
    </row>
    <row r="29" spans="1:7" s="74" customFormat="1" ht="9.75" customHeight="1">
      <c r="A29" s="163"/>
      <c r="B29" s="1363"/>
      <c r="C29" s="1364"/>
      <c r="D29" s="1365"/>
      <c r="E29" s="1363"/>
    </row>
    <row r="30" spans="1:7" s="74" customFormat="1" ht="12.75" customHeight="1">
      <c r="A30" s="1361"/>
      <c r="D30" s="1366"/>
    </row>
    <row r="31" spans="1:7" s="74" customFormat="1" ht="9"/>
    <row r="32" spans="1:7" s="74" customFormat="1" ht="9"/>
    <row r="33" s="74" customFormat="1" ht="9"/>
    <row r="34" s="74" customFormat="1" ht="9"/>
  </sheetData>
  <mergeCells count="6">
    <mergeCell ref="A2:E2"/>
    <mergeCell ref="A4:E4"/>
    <mergeCell ref="A6:A7"/>
    <mergeCell ref="B6:B7"/>
    <mergeCell ref="C6:C7"/>
    <mergeCell ref="D6:E6"/>
  </mergeCells>
  <hyperlinks>
    <hyperlink ref="A1" location="Índice!A1" display="Volver al Índice" xr:uid="{458D6260-93BB-453B-9975-6CE4D1D47D41}"/>
  </hyperlinks>
  <pageMargins left="1.1811023622047245" right="1.1811023622047245" top="0.86614173228346458" bottom="0.86614173228346458" header="0.43307086614173229" footer="0.43307086614173229"/>
  <pageSetup paperSize="9" scale="86" fitToWidth="0"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9F88B-C9ED-41B5-9788-32AC0E410736}">
  <dimension ref="A1:H34"/>
  <sheetViews>
    <sheetView showGridLines="0" zoomScale="85" zoomScaleNormal="85" workbookViewId="0"/>
  </sheetViews>
  <sheetFormatPr baseColWidth="10" defaultRowHeight="12.75"/>
  <cols>
    <col min="1" max="1" width="33" style="7" bestFit="1" customWidth="1"/>
    <col min="2" max="2" width="19.7109375" style="7" bestFit="1" customWidth="1"/>
    <col min="3" max="4" width="19.140625" style="7" customWidth="1"/>
    <col min="5" max="6" width="16.42578125" style="7" customWidth="1"/>
    <col min="7" max="7" width="14.85546875" style="7" bestFit="1" customWidth="1"/>
    <col min="8" max="16384" width="11.42578125" style="7"/>
  </cols>
  <sheetData>
    <row r="1" spans="1:7" ht="18.75">
      <c r="A1" s="1401" t="s">
        <v>1230</v>
      </c>
      <c r="B1" s="275"/>
      <c r="C1" s="275"/>
      <c r="D1" s="275"/>
      <c r="E1" s="275"/>
      <c r="F1" s="275"/>
      <c r="G1" s="275"/>
    </row>
    <row r="2" spans="1:7" s="303" customFormat="1" ht="27.75">
      <c r="A2" s="40" t="s">
        <v>1218</v>
      </c>
      <c r="B2" s="40"/>
      <c r="C2" s="40"/>
      <c r="D2" s="40"/>
      <c r="E2" s="40"/>
      <c r="F2" s="40"/>
      <c r="G2" s="655"/>
    </row>
    <row r="3" spans="1:7" s="304" customFormat="1" ht="18.75">
      <c r="A3" s="354">
        <v>45626</v>
      </c>
      <c r="B3" s="354"/>
      <c r="C3" s="354"/>
      <c r="D3" s="354"/>
      <c r="E3" s="354"/>
      <c r="F3" s="354"/>
      <c r="G3" s="1286"/>
    </row>
    <row r="4" spans="1:7" ht="16.5">
      <c r="A4" s="873" t="s">
        <v>123</v>
      </c>
      <c r="B4" s="873"/>
      <c r="C4" s="873"/>
      <c r="D4" s="873"/>
      <c r="E4" s="873"/>
      <c r="F4" s="873"/>
      <c r="G4" s="279"/>
    </row>
    <row r="5" spans="1:7" ht="13.5" thickBot="1"/>
    <row r="6" spans="1:7" ht="20.25" customHeight="1">
      <c r="A6" s="47" t="s">
        <v>1</v>
      </c>
      <c r="B6" s="48" t="s">
        <v>1219</v>
      </c>
      <c r="C6" s="48" t="s">
        <v>1220</v>
      </c>
      <c r="D6" s="48" t="s">
        <v>1221</v>
      </c>
      <c r="E6" s="47" t="s">
        <v>1222</v>
      </c>
      <c r="F6" s="47"/>
      <c r="G6" s="35"/>
    </row>
    <row r="7" spans="1:7" ht="21.75" customHeight="1">
      <c r="A7" s="604"/>
      <c r="B7" s="50"/>
      <c r="C7" s="50"/>
      <c r="D7" s="50"/>
      <c r="E7" s="1355">
        <v>45626</v>
      </c>
      <c r="F7" s="1355">
        <v>45260</v>
      </c>
      <c r="G7" s="35"/>
    </row>
    <row r="8" spans="1:7" ht="9.75" customHeight="1">
      <c r="A8" s="689"/>
      <c r="B8" s="689"/>
      <c r="C8" s="689"/>
      <c r="D8" s="689"/>
      <c r="E8" s="1356"/>
      <c r="F8" s="1356"/>
    </row>
    <row r="9" spans="1:7" ht="18" customHeight="1">
      <c r="A9" s="857" t="s">
        <v>29</v>
      </c>
      <c r="B9" s="1376">
        <v>25229202.692000002</v>
      </c>
      <c r="C9" s="1376">
        <v>17533238.748</v>
      </c>
      <c r="D9" s="1376">
        <v>3590481.3870000001</v>
      </c>
      <c r="E9" s="1376">
        <v>46352922.827</v>
      </c>
      <c r="F9" s="1376">
        <v>40843201.778999999</v>
      </c>
      <c r="G9" s="1377"/>
    </row>
    <row r="10" spans="1:7" ht="18" customHeight="1">
      <c r="A10" s="857" t="s">
        <v>30</v>
      </c>
      <c r="B10" s="1376" t="s">
        <v>132</v>
      </c>
      <c r="C10" s="1376" t="s">
        <v>132</v>
      </c>
      <c r="D10" s="1376" t="s">
        <v>132</v>
      </c>
      <c r="E10" s="1376" t="s">
        <v>132</v>
      </c>
      <c r="F10" s="1376" t="s">
        <v>132</v>
      </c>
      <c r="G10" s="1377"/>
    </row>
    <row r="11" spans="1:7" ht="18" customHeight="1">
      <c r="A11" s="857" t="s">
        <v>31</v>
      </c>
      <c r="B11" s="1376">
        <v>42188948.233000003</v>
      </c>
      <c r="C11" s="1376">
        <v>8433976.7029999997</v>
      </c>
      <c r="D11" s="1376">
        <v>4434117.0109999999</v>
      </c>
      <c r="E11" s="1376">
        <v>55057041.946999997</v>
      </c>
      <c r="F11" s="1376">
        <v>24790518.693999998</v>
      </c>
      <c r="G11" s="1377"/>
    </row>
    <row r="12" spans="1:7" ht="18" customHeight="1">
      <c r="A12" s="857" t="s">
        <v>32</v>
      </c>
      <c r="B12" s="1376" t="s">
        <v>132</v>
      </c>
      <c r="C12" s="1376" t="s">
        <v>132</v>
      </c>
      <c r="D12" s="1376" t="s">
        <v>132</v>
      </c>
      <c r="E12" s="1376" t="s">
        <v>132</v>
      </c>
      <c r="F12" s="1376" t="s">
        <v>132</v>
      </c>
      <c r="G12" s="1377"/>
    </row>
    <row r="13" spans="1:7" ht="18" customHeight="1">
      <c r="A13" s="857" t="s">
        <v>33</v>
      </c>
      <c r="B13" s="1376">
        <v>310678.56</v>
      </c>
      <c r="C13" s="1376">
        <v>3712125.1120000002</v>
      </c>
      <c r="D13" s="1376">
        <v>384400.94699999999</v>
      </c>
      <c r="E13" s="1376">
        <v>4407204.6189999999</v>
      </c>
      <c r="F13" s="1376">
        <v>2052940.6810000001</v>
      </c>
      <c r="G13" s="1377"/>
    </row>
    <row r="14" spans="1:7" ht="18" customHeight="1">
      <c r="A14" s="857" t="s">
        <v>34</v>
      </c>
      <c r="B14" s="1376">
        <v>5424263.2089999998</v>
      </c>
      <c r="C14" s="1376">
        <v>9009139.7280000001</v>
      </c>
      <c r="D14" s="1376">
        <v>277079.45500000002</v>
      </c>
      <c r="E14" s="1376">
        <v>14710482.392000001</v>
      </c>
      <c r="F14" s="1376">
        <v>16585920.051000001</v>
      </c>
      <c r="G14" s="1377"/>
    </row>
    <row r="15" spans="1:7" ht="18" customHeight="1">
      <c r="A15" s="857" t="s">
        <v>35</v>
      </c>
      <c r="B15" s="1376" t="s">
        <v>132</v>
      </c>
      <c r="C15" s="1376">
        <v>2936540.0329999998</v>
      </c>
      <c r="D15" s="1376" t="s">
        <v>132</v>
      </c>
      <c r="E15" s="1376">
        <v>2936540.0329999998</v>
      </c>
      <c r="F15" s="1376">
        <v>3345560.321</v>
      </c>
      <c r="G15" s="1377"/>
    </row>
    <row r="16" spans="1:7" ht="18" customHeight="1">
      <c r="A16" s="857" t="s">
        <v>36</v>
      </c>
      <c r="B16" s="1376">
        <v>1824873.138</v>
      </c>
      <c r="C16" s="1376">
        <v>4133992.682</v>
      </c>
      <c r="D16" s="1376">
        <v>160607.70199999999</v>
      </c>
      <c r="E16" s="1376">
        <v>6119473.5219999999</v>
      </c>
      <c r="F16" s="1376">
        <v>4510507.1890000002</v>
      </c>
      <c r="G16" s="1377"/>
    </row>
    <row r="17" spans="1:8" ht="18" customHeight="1">
      <c r="A17" s="857" t="s">
        <v>37</v>
      </c>
      <c r="B17" s="1376" t="s">
        <v>132</v>
      </c>
      <c r="C17" s="1376">
        <v>299194.163</v>
      </c>
      <c r="D17" s="1376" t="s">
        <v>132</v>
      </c>
      <c r="E17" s="1376">
        <v>299194.163</v>
      </c>
      <c r="F17" s="1376">
        <v>667946.96900000004</v>
      </c>
      <c r="G17" s="1377"/>
    </row>
    <row r="18" spans="1:8" ht="18" customHeight="1">
      <c r="A18" s="1378" t="s">
        <v>38</v>
      </c>
      <c r="B18" s="1376" t="s">
        <v>132</v>
      </c>
      <c r="C18" s="1376" t="s">
        <v>132</v>
      </c>
      <c r="D18" s="1376" t="s">
        <v>132</v>
      </c>
      <c r="E18" s="1376" t="s">
        <v>132</v>
      </c>
      <c r="F18" s="1376" t="s">
        <v>132</v>
      </c>
      <c r="G18" s="1377"/>
    </row>
    <row r="19" spans="1:8" ht="18" customHeight="1">
      <c r="A19" s="1378" t="s">
        <v>39</v>
      </c>
      <c r="B19" s="1376" t="s">
        <v>132</v>
      </c>
      <c r="C19" s="1376" t="s">
        <v>132</v>
      </c>
      <c r="D19" s="1376" t="s">
        <v>132</v>
      </c>
      <c r="E19" s="1376" t="s">
        <v>132</v>
      </c>
      <c r="F19" s="1376" t="s">
        <v>132</v>
      </c>
      <c r="G19" s="1377"/>
    </row>
    <row r="20" spans="1:8" ht="18" customHeight="1">
      <c r="A20" s="1378" t="s">
        <v>40</v>
      </c>
      <c r="B20" s="1376">
        <v>3228836.2489999998</v>
      </c>
      <c r="C20" s="1376">
        <v>5089286.1449999996</v>
      </c>
      <c r="D20" s="1376">
        <v>234532.927</v>
      </c>
      <c r="E20" s="1376">
        <v>8552655.3210000005</v>
      </c>
      <c r="F20" s="1376">
        <v>6961555.2599999998</v>
      </c>
      <c r="G20" s="1377"/>
      <c r="H20" s="885"/>
    </row>
    <row r="21" spans="1:8" ht="18" customHeight="1">
      <c r="A21" s="1378" t="s">
        <v>41</v>
      </c>
      <c r="B21" s="1376" t="s">
        <v>132</v>
      </c>
      <c r="C21" s="1376" t="s">
        <v>132</v>
      </c>
      <c r="D21" s="1376" t="s">
        <v>132</v>
      </c>
      <c r="E21" s="1376" t="s">
        <v>132</v>
      </c>
      <c r="F21" s="1376" t="s">
        <v>132</v>
      </c>
      <c r="G21" s="1377"/>
    </row>
    <row r="22" spans="1:8" ht="18" customHeight="1">
      <c r="A22" s="27" t="s">
        <v>42</v>
      </c>
      <c r="B22" s="1376" t="s">
        <v>132</v>
      </c>
      <c r="C22" s="1376" t="s">
        <v>132</v>
      </c>
      <c r="D22" s="1376" t="s">
        <v>132</v>
      </c>
      <c r="E22" s="1376" t="s">
        <v>132</v>
      </c>
      <c r="F22" s="1376" t="s">
        <v>132</v>
      </c>
      <c r="G22" s="1377"/>
    </row>
    <row r="23" spans="1:8" ht="18" customHeight="1">
      <c r="A23" s="1378" t="s">
        <v>43</v>
      </c>
      <c r="B23" s="1376" t="s">
        <v>132</v>
      </c>
      <c r="C23" s="1376" t="s">
        <v>132</v>
      </c>
      <c r="D23" s="1376" t="s">
        <v>132</v>
      </c>
      <c r="E23" s="1376" t="s">
        <v>132</v>
      </c>
      <c r="F23" s="1376" t="s">
        <v>132</v>
      </c>
      <c r="G23" s="1377"/>
    </row>
    <row r="24" spans="1:8" ht="18" customHeight="1">
      <c r="A24" s="1378" t="s">
        <v>44</v>
      </c>
      <c r="B24" s="1376" t="s">
        <v>132</v>
      </c>
      <c r="C24" s="1376" t="s">
        <v>132</v>
      </c>
      <c r="D24" s="1376" t="s">
        <v>132</v>
      </c>
      <c r="E24" s="1376" t="s">
        <v>132</v>
      </c>
      <c r="F24" s="1376" t="s">
        <v>132</v>
      </c>
      <c r="G24" s="1377"/>
    </row>
    <row r="25" spans="1:8" ht="18" customHeight="1">
      <c r="A25" s="1378" t="s">
        <v>45</v>
      </c>
      <c r="B25" s="1376">
        <v>1201743.3</v>
      </c>
      <c r="C25" s="1376">
        <v>2603359.65</v>
      </c>
      <c r="D25" s="1376">
        <v>68036.362999999998</v>
      </c>
      <c r="E25" s="1376">
        <v>3873139.3130000001</v>
      </c>
      <c r="F25" s="1376">
        <v>1730840.9029999999</v>
      </c>
      <c r="G25" s="1377"/>
    </row>
    <row r="26" spans="1:8" ht="22.5" customHeight="1">
      <c r="A26" s="643" t="s">
        <v>46</v>
      </c>
      <c r="B26" s="1379">
        <v>79408545.381000012</v>
      </c>
      <c r="C26" s="1379">
        <v>53750852.963999994</v>
      </c>
      <c r="D26" s="1379">
        <v>9149255.7919999994</v>
      </c>
      <c r="E26" s="1379">
        <v>142308654.13699999</v>
      </c>
      <c r="F26" s="1379">
        <v>101488991.84699999</v>
      </c>
      <c r="G26" s="1377"/>
    </row>
    <row r="27" spans="1:8" ht="6" customHeight="1" thickBot="1">
      <c r="A27" s="666"/>
      <c r="B27" s="1359"/>
      <c r="C27" s="1359"/>
      <c r="D27" s="1359"/>
      <c r="E27" s="1359"/>
      <c r="F27" s="1359"/>
    </row>
    <row r="28" spans="1:8" ht="13.5">
      <c r="A28" s="1361" t="s">
        <v>674</v>
      </c>
      <c r="B28" s="1362"/>
      <c r="C28" s="1362"/>
      <c r="D28" s="1362"/>
      <c r="E28" s="1362"/>
      <c r="F28" s="1362"/>
    </row>
    <row r="29" spans="1:8" ht="13.5">
      <c r="A29" s="163"/>
      <c r="B29" s="1018"/>
      <c r="C29" s="1380"/>
      <c r="D29" s="1380"/>
      <c r="E29" s="1381"/>
      <c r="F29" s="1018"/>
    </row>
    <row r="30" spans="1:8">
      <c r="A30" s="35"/>
      <c r="B30" s="35"/>
      <c r="C30" s="35"/>
      <c r="D30" s="35"/>
      <c r="E30" s="1382"/>
      <c r="F30" s="35"/>
    </row>
    <row r="31" spans="1:8">
      <c r="A31" s="74"/>
      <c r="B31" s="74"/>
      <c r="C31" s="74"/>
      <c r="D31" s="74"/>
      <c r="E31" s="74"/>
      <c r="F31" s="74"/>
    </row>
    <row r="32" spans="1:8">
      <c r="A32" s="74"/>
      <c r="B32" s="74"/>
      <c r="C32" s="74"/>
      <c r="D32" s="74"/>
      <c r="E32" s="74"/>
      <c r="F32" s="74"/>
    </row>
    <row r="33" spans="1:6">
      <c r="A33" s="74"/>
      <c r="B33" s="74"/>
      <c r="C33" s="74"/>
      <c r="D33" s="74"/>
      <c r="E33" s="74"/>
      <c r="F33" s="74"/>
    </row>
    <row r="34" spans="1:6">
      <c r="A34" s="74"/>
      <c r="B34" s="74"/>
      <c r="C34" s="74"/>
      <c r="D34" s="74"/>
      <c r="E34" s="74"/>
      <c r="F34" s="74"/>
    </row>
  </sheetData>
  <mergeCells count="8">
    <mergeCell ref="A2:F2"/>
    <mergeCell ref="A3:F3"/>
    <mergeCell ref="A4:F4"/>
    <mergeCell ref="A6:A7"/>
    <mergeCell ref="B6:B7"/>
    <mergeCell ref="C6:C7"/>
    <mergeCell ref="D6:D7"/>
    <mergeCell ref="E6:F6"/>
  </mergeCells>
  <hyperlinks>
    <hyperlink ref="A1" location="Índice!A1" display="Volver al Índice" xr:uid="{D60FEA6E-9D12-4C58-997A-F1A15AF4BA84}"/>
  </hyperlinks>
  <printOptions horizontalCentered="1" verticalCentered="1"/>
  <pageMargins left="0.78740157480314965" right="0.78740157480314965" top="0.98425196850393704" bottom="0.98425196850393704"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F625D-4B96-433C-879D-7965C4CD9B49}">
  <dimension ref="A1:H202"/>
  <sheetViews>
    <sheetView showGridLines="0" zoomScaleNormal="100" workbookViewId="0"/>
  </sheetViews>
  <sheetFormatPr baseColWidth="10" defaultColWidth="38.42578125" defaultRowHeight="12.75"/>
  <cols>
    <col min="1" max="1" width="19.140625" style="724" bestFit="1" customWidth="1"/>
    <col min="2" max="2" width="28.140625" style="724" customWidth="1"/>
    <col min="3" max="3" width="26.28515625" style="724" customWidth="1"/>
    <col min="4" max="4" width="21.85546875" style="724" customWidth="1"/>
    <col min="5" max="5" width="21.85546875" style="1325" customWidth="1"/>
    <col min="6" max="6" width="6.140625" style="724" customWidth="1"/>
    <col min="7" max="255" width="13.140625" style="724" customWidth="1"/>
    <col min="256" max="257" width="38.42578125" style="724"/>
    <col min="258" max="258" width="28.140625" style="724" customWidth="1"/>
    <col min="259" max="259" width="26.28515625" style="724" customWidth="1"/>
    <col min="260" max="261" width="21.85546875" style="724" customWidth="1"/>
    <col min="262" max="262" width="6.140625" style="724" customWidth="1"/>
    <col min="263" max="511" width="13.140625" style="724" customWidth="1"/>
    <col min="512" max="513" width="38.42578125" style="724"/>
    <col min="514" max="514" width="28.140625" style="724" customWidth="1"/>
    <col min="515" max="515" width="26.28515625" style="724" customWidth="1"/>
    <col min="516" max="517" width="21.85546875" style="724" customWidth="1"/>
    <col min="518" max="518" width="6.140625" style="724" customWidth="1"/>
    <col min="519" max="767" width="13.140625" style="724" customWidth="1"/>
    <col min="768" max="769" width="38.42578125" style="724"/>
    <col min="770" max="770" width="28.140625" style="724" customWidth="1"/>
    <col min="771" max="771" width="26.28515625" style="724" customWidth="1"/>
    <col min="772" max="773" width="21.85546875" style="724" customWidth="1"/>
    <col min="774" max="774" width="6.140625" style="724" customWidth="1"/>
    <col min="775" max="1023" width="13.140625" style="724" customWidth="1"/>
    <col min="1024" max="1025" width="38.42578125" style="724"/>
    <col min="1026" max="1026" width="28.140625" style="724" customWidth="1"/>
    <col min="1027" max="1027" width="26.28515625" style="724" customWidth="1"/>
    <col min="1028" max="1029" width="21.85546875" style="724" customWidth="1"/>
    <col min="1030" max="1030" width="6.140625" style="724" customWidth="1"/>
    <col min="1031" max="1279" width="13.140625" style="724" customWidth="1"/>
    <col min="1280" max="1281" width="38.42578125" style="724"/>
    <col min="1282" max="1282" width="28.140625" style="724" customWidth="1"/>
    <col min="1283" max="1283" width="26.28515625" style="724" customWidth="1"/>
    <col min="1284" max="1285" width="21.85546875" style="724" customWidth="1"/>
    <col min="1286" max="1286" width="6.140625" style="724" customWidth="1"/>
    <col min="1287" max="1535" width="13.140625" style="724" customWidth="1"/>
    <col min="1536" max="1537" width="38.42578125" style="724"/>
    <col min="1538" max="1538" width="28.140625" style="724" customWidth="1"/>
    <col min="1539" max="1539" width="26.28515625" style="724" customWidth="1"/>
    <col min="1540" max="1541" width="21.85546875" style="724" customWidth="1"/>
    <col min="1542" max="1542" width="6.140625" style="724" customWidth="1"/>
    <col min="1543" max="1791" width="13.140625" style="724" customWidth="1"/>
    <col min="1792" max="1793" width="38.42578125" style="724"/>
    <col min="1794" max="1794" width="28.140625" style="724" customWidth="1"/>
    <col min="1795" max="1795" width="26.28515625" style="724" customWidth="1"/>
    <col min="1796" max="1797" width="21.85546875" style="724" customWidth="1"/>
    <col min="1798" max="1798" width="6.140625" style="724" customWidth="1"/>
    <col min="1799" max="2047" width="13.140625" style="724" customWidth="1"/>
    <col min="2048" max="2049" width="38.42578125" style="724"/>
    <col min="2050" max="2050" width="28.140625" style="724" customWidth="1"/>
    <col min="2051" max="2051" width="26.28515625" style="724" customWidth="1"/>
    <col min="2052" max="2053" width="21.85546875" style="724" customWidth="1"/>
    <col min="2054" max="2054" width="6.140625" style="724" customWidth="1"/>
    <col min="2055" max="2303" width="13.140625" style="724" customWidth="1"/>
    <col min="2304" max="2305" width="38.42578125" style="724"/>
    <col min="2306" max="2306" width="28.140625" style="724" customWidth="1"/>
    <col min="2307" max="2307" width="26.28515625" style="724" customWidth="1"/>
    <col min="2308" max="2309" width="21.85546875" style="724" customWidth="1"/>
    <col min="2310" max="2310" width="6.140625" style="724" customWidth="1"/>
    <col min="2311" max="2559" width="13.140625" style="724" customWidth="1"/>
    <col min="2560" max="2561" width="38.42578125" style="724"/>
    <col min="2562" max="2562" width="28.140625" style="724" customWidth="1"/>
    <col min="2563" max="2563" width="26.28515625" style="724" customWidth="1"/>
    <col min="2564" max="2565" width="21.85546875" style="724" customWidth="1"/>
    <col min="2566" max="2566" width="6.140625" style="724" customWidth="1"/>
    <col min="2567" max="2815" width="13.140625" style="724" customWidth="1"/>
    <col min="2816" max="2817" width="38.42578125" style="724"/>
    <col min="2818" max="2818" width="28.140625" style="724" customWidth="1"/>
    <col min="2819" max="2819" width="26.28515625" style="724" customWidth="1"/>
    <col min="2820" max="2821" width="21.85546875" style="724" customWidth="1"/>
    <col min="2822" max="2822" width="6.140625" style="724" customWidth="1"/>
    <col min="2823" max="3071" width="13.140625" style="724" customWidth="1"/>
    <col min="3072" max="3073" width="38.42578125" style="724"/>
    <col min="3074" max="3074" width="28.140625" style="724" customWidth="1"/>
    <col min="3075" max="3075" width="26.28515625" style="724" customWidth="1"/>
    <col min="3076" max="3077" width="21.85546875" style="724" customWidth="1"/>
    <col min="3078" max="3078" width="6.140625" style="724" customWidth="1"/>
    <col min="3079" max="3327" width="13.140625" style="724" customWidth="1"/>
    <col min="3328" max="3329" width="38.42578125" style="724"/>
    <col min="3330" max="3330" width="28.140625" style="724" customWidth="1"/>
    <col min="3331" max="3331" width="26.28515625" style="724" customWidth="1"/>
    <col min="3332" max="3333" width="21.85546875" style="724" customWidth="1"/>
    <col min="3334" max="3334" width="6.140625" style="724" customWidth="1"/>
    <col min="3335" max="3583" width="13.140625" style="724" customWidth="1"/>
    <col min="3584" max="3585" width="38.42578125" style="724"/>
    <col min="3586" max="3586" width="28.140625" style="724" customWidth="1"/>
    <col min="3587" max="3587" width="26.28515625" style="724" customWidth="1"/>
    <col min="3588" max="3589" width="21.85546875" style="724" customWidth="1"/>
    <col min="3590" max="3590" width="6.140625" style="724" customWidth="1"/>
    <col min="3591" max="3839" width="13.140625" style="724" customWidth="1"/>
    <col min="3840" max="3841" width="38.42578125" style="724"/>
    <col min="3842" max="3842" width="28.140625" style="724" customWidth="1"/>
    <col min="3843" max="3843" width="26.28515625" style="724" customWidth="1"/>
    <col min="3844" max="3845" width="21.85546875" style="724" customWidth="1"/>
    <col min="3846" max="3846" width="6.140625" style="724" customWidth="1"/>
    <col min="3847" max="4095" width="13.140625" style="724" customWidth="1"/>
    <col min="4096" max="4097" width="38.42578125" style="724"/>
    <col min="4098" max="4098" width="28.140625" style="724" customWidth="1"/>
    <col min="4099" max="4099" width="26.28515625" style="724" customWidth="1"/>
    <col min="4100" max="4101" width="21.85546875" style="724" customWidth="1"/>
    <col min="4102" max="4102" width="6.140625" style="724" customWidth="1"/>
    <col min="4103" max="4351" width="13.140625" style="724" customWidth="1"/>
    <col min="4352" max="4353" width="38.42578125" style="724"/>
    <col min="4354" max="4354" width="28.140625" style="724" customWidth="1"/>
    <col min="4355" max="4355" width="26.28515625" style="724" customWidth="1"/>
    <col min="4356" max="4357" width="21.85546875" style="724" customWidth="1"/>
    <col min="4358" max="4358" width="6.140625" style="724" customWidth="1"/>
    <col min="4359" max="4607" width="13.140625" style="724" customWidth="1"/>
    <col min="4608" max="4609" width="38.42578125" style="724"/>
    <col min="4610" max="4610" width="28.140625" style="724" customWidth="1"/>
    <col min="4611" max="4611" width="26.28515625" style="724" customWidth="1"/>
    <col min="4612" max="4613" width="21.85546875" style="724" customWidth="1"/>
    <col min="4614" max="4614" width="6.140625" style="724" customWidth="1"/>
    <col min="4615" max="4863" width="13.140625" style="724" customWidth="1"/>
    <col min="4864" max="4865" width="38.42578125" style="724"/>
    <col min="4866" max="4866" width="28.140625" style="724" customWidth="1"/>
    <col min="4867" max="4867" width="26.28515625" style="724" customWidth="1"/>
    <col min="4868" max="4869" width="21.85546875" style="724" customWidth="1"/>
    <col min="4870" max="4870" width="6.140625" style="724" customWidth="1"/>
    <col min="4871" max="5119" width="13.140625" style="724" customWidth="1"/>
    <col min="5120" max="5121" width="38.42578125" style="724"/>
    <col min="5122" max="5122" width="28.140625" style="724" customWidth="1"/>
    <col min="5123" max="5123" width="26.28515625" style="724" customWidth="1"/>
    <col min="5124" max="5125" width="21.85546875" style="724" customWidth="1"/>
    <col min="5126" max="5126" width="6.140625" style="724" customWidth="1"/>
    <col min="5127" max="5375" width="13.140625" style="724" customWidth="1"/>
    <col min="5376" max="5377" width="38.42578125" style="724"/>
    <col min="5378" max="5378" width="28.140625" style="724" customWidth="1"/>
    <col min="5379" max="5379" width="26.28515625" style="724" customWidth="1"/>
    <col min="5380" max="5381" width="21.85546875" style="724" customWidth="1"/>
    <col min="5382" max="5382" width="6.140625" style="724" customWidth="1"/>
    <col min="5383" max="5631" width="13.140625" style="724" customWidth="1"/>
    <col min="5632" max="5633" width="38.42578125" style="724"/>
    <col min="5634" max="5634" width="28.140625" style="724" customWidth="1"/>
    <col min="5635" max="5635" width="26.28515625" style="724" customWidth="1"/>
    <col min="5636" max="5637" width="21.85546875" style="724" customWidth="1"/>
    <col min="5638" max="5638" width="6.140625" style="724" customWidth="1"/>
    <col min="5639" max="5887" width="13.140625" style="724" customWidth="1"/>
    <col min="5888" max="5889" width="38.42578125" style="724"/>
    <col min="5890" max="5890" width="28.140625" style="724" customWidth="1"/>
    <col min="5891" max="5891" width="26.28515625" style="724" customWidth="1"/>
    <col min="5892" max="5893" width="21.85546875" style="724" customWidth="1"/>
    <col min="5894" max="5894" width="6.140625" style="724" customWidth="1"/>
    <col min="5895" max="6143" width="13.140625" style="724" customWidth="1"/>
    <col min="6144" max="6145" width="38.42578125" style="724"/>
    <col min="6146" max="6146" width="28.140625" style="724" customWidth="1"/>
    <col min="6147" max="6147" width="26.28515625" style="724" customWidth="1"/>
    <col min="6148" max="6149" width="21.85546875" style="724" customWidth="1"/>
    <col min="6150" max="6150" width="6.140625" style="724" customWidth="1"/>
    <col min="6151" max="6399" width="13.140625" style="724" customWidth="1"/>
    <col min="6400" max="6401" width="38.42578125" style="724"/>
    <col min="6402" max="6402" width="28.140625" style="724" customWidth="1"/>
    <col min="6403" max="6403" width="26.28515625" style="724" customWidth="1"/>
    <col min="6404" max="6405" width="21.85546875" style="724" customWidth="1"/>
    <col min="6406" max="6406" width="6.140625" style="724" customWidth="1"/>
    <col min="6407" max="6655" width="13.140625" style="724" customWidth="1"/>
    <col min="6656" max="6657" width="38.42578125" style="724"/>
    <col min="6658" max="6658" width="28.140625" style="724" customWidth="1"/>
    <col min="6659" max="6659" width="26.28515625" style="724" customWidth="1"/>
    <col min="6660" max="6661" width="21.85546875" style="724" customWidth="1"/>
    <col min="6662" max="6662" width="6.140625" style="724" customWidth="1"/>
    <col min="6663" max="6911" width="13.140625" style="724" customWidth="1"/>
    <col min="6912" max="6913" width="38.42578125" style="724"/>
    <col min="6914" max="6914" width="28.140625" style="724" customWidth="1"/>
    <col min="6915" max="6915" width="26.28515625" style="724" customWidth="1"/>
    <col min="6916" max="6917" width="21.85546875" style="724" customWidth="1"/>
    <col min="6918" max="6918" width="6.140625" style="724" customWidth="1"/>
    <col min="6919" max="7167" width="13.140625" style="724" customWidth="1"/>
    <col min="7168" max="7169" width="38.42578125" style="724"/>
    <col min="7170" max="7170" width="28.140625" style="724" customWidth="1"/>
    <col min="7171" max="7171" width="26.28515625" style="724" customWidth="1"/>
    <col min="7172" max="7173" width="21.85546875" style="724" customWidth="1"/>
    <col min="7174" max="7174" width="6.140625" style="724" customWidth="1"/>
    <col min="7175" max="7423" width="13.140625" style="724" customWidth="1"/>
    <col min="7424" max="7425" width="38.42578125" style="724"/>
    <col min="7426" max="7426" width="28.140625" style="724" customWidth="1"/>
    <col min="7427" max="7427" width="26.28515625" style="724" customWidth="1"/>
    <col min="7428" max="7429" width="21.85546875" style="724" customWidth="1"/>
    <col min="7430" max="7430" width="6.140625" style="724" customWidth="1"/>
    <col min="7431" max="7679" width="13.140625" style="724" customWidth="1"/>
    <col min="7680" max="7681" width="38.42578125" style="724"/>
    <col min="7682" max="7682" width="28.140625" style="724" customWidth="1"/>
    <col min="7683" max="7683" width="26.28515625" style="724" customWidth="1"/>
    <col min="7684" max="7685" width="21.85546875" style="724" customWidth="1"/>
    <col min="7686" max="7686" width="6.140625" style="724" customWidth="1"/>
    <col min="7687" max="7935" width="13.140625" style="724" customWidth="1"/>
    <col min="7936" max="7937" width="38.42578125" style="724"/>
    <col min="7938" max="7938" width="28.140625" style="724" customWidth="1"/>
    <col min="7939" max="7939" width="26.28515625" style="724" customWidth="1"/>
    <col min="7940" max="7941" width="21.85546875" style="724" customWidth="1"/>
    <col min="7942" max="7942" width="6.140625" style="724" customWidth="1"/>
    <col min="7943" max="8191" width="13.140625" style="724" customWidth="1"/>
    <col min="8192" max="8193" width="38.42578125" style="724"/>
    <col min="8194" max="8194" width="28.140625" style="724" customWidth="1"/>
    <col min="8195" max="8195" width="26.28515625" style="724" customWidth="1"/>
    <col min="8196" max="8197" width="21.85546875" style="724" customWidth="1"/>
    <col min="8198" max="8198" width="6.140625" style="724" customWidth="1"/>
    <col min="8199" max="8447" width="13.140625" style="724" customWidth="1"/>
    <col min="8448" max="8449" width="38.42578125" style="724"/>
    <col min="8450" max="8450" width="28.140625" style="724" customWidth="1"/>
    <col min="8451" max="8451" width="26.28515625" style="724" customWidth="1"/>
    <col min="8452" max="8453" width="21.85546875" style="724" customWidth="1"/>
    <col min="8454" max="8454" width="6.140625" style="724" customWidth="1"/>
    <col min="8455" max="8703" width="13.140625" style="724" customWidth="1"/>
    <col min="8704" max="8705" width="38.42578125" style="724"/>
    <col min="8706" max="8706" width="28.140625" style="724" customWidth="1"/>
    <col min="8707" max="8707" width="26.28515625" style="724" customWidth="1"/>
    <col min="8708" max="8709" width="21.85546875" style="724" customWidth="1"/>
    <col min="8710" max="8710" width="6.140625" style="724" customWidth="1"/>
    <col min="8711" max="8959" width="13.140625" style="724" customWidth="1"/>
    <col min="8960" max="8961" width="38.42578125" style="724"/>
    <col min="8962" max="8962" width="28.140625" style="724" customWidth="1"/>
    <col min="8963" max="8963" width="26.28515625" style="724" customWidth="1"/>
    <col min="8964" max="8965" width="21.85546875" style="724" customWidth="1"/>
    <col min="8966" max="8966" width="6.140625" style="724" customWidth="1"/>
    <col min="8967" max="9215" width="13.140625" style="724" customWidth="1"/>
    <col min="9216" max="9217" width="38.42578125" style="724"/>
    <col min="9218" max="9218" width="28.140625" style="724" customWidth="1"/>
    <col min="9219" max="9219" width="26.28515625" style="724" customWidth="1"/>
    <col min="9220" max="9221" width="21.85546875" style="724" customWidth="1"/>
    <col min="9222" max="9222" width="6.140625" style="724" customWidth="1"/>
    <col min="9223" max="9471" width="13.140625" style="724" customWidth="1"/>
    <col min="9472" max="9473" width="38.42578125" style="724"/>
    <col min="9474" max="9474" width="28.140625" style="724" customWidth="1"/>
    <col min="9475" max="9475" width="26.28515625" style="724" customWidth="1"/>
    <col min="9476" max="9477" width="21.85546875" style="724" customWidth="1"/>
    <col min="9478" max="9478" width="6.140625" style="724" customWidth="1"/>
    <col min="9479" max="9727" width="13.140625" style="724" customWidth="1"/>
    <col min="9728" max="9729" width="38.42578125" style="724"/>
    <col min="9730" max="9730" width="28.140625" style="724" customWidth="1"/>
    <col min="9731" max="9731" width="26.28515625" style="724" customWidth="1"/>
    <col min="9732" max="9733" width="21.85546875" style="724" customWidth="1"/>
    <col min="9734" max="9734" width="6.140625" style="724" customWidth="1"/>
    <col min="9735" max="9983" width="13.140625" style="724" customWidth="1"/>
    <col min="9984" max="9985" width="38.42578125" style="724"/>
    <col min="9986" max="9986" width="28.140625" style="724" customWidth="1"/>
    <col min="9987" max="9987" width="26.28515625" style="724" customWidth="1"/>
    <col min="9988" max="9989" width="21.85546875" style="724" customWidth="1"/>
    <col min="9990" max="9990" width="6.140625" style="724" customWidth="1"/>
    <col min="9991" max="10239" width="13.140625" style="724" customWidth="1"/>
    <col min="10240" max="10241" width="38.42578125" style="724"/>
    <col min="10242" max="10242" width="28.140625" style="724" customWidth="1"/>
    <col min="10243" max="10243" width="26.28515625" style="724" customWidth="1"/>
    <col min="10244" max="10245" width="21.85546875" style="724" customWidth="1"/>
    <col min="10246" max="10246" width="6.140625" style="724" customWidth="1"/>
    <col min="10247" max="10495" width="13.140625" style="724" customWidth="1"/>
    <col min="10496" max="10497" width="38.42578125" style="724"/>
    <col min="10498" max="10498" width="28.140625" style="724" customWidth="1"/>
    <col min="10499" max="10499" width="26.28515625" style="724" customWidth="1"/>
    <col min="10500" max="10501" width="21.85546875" style="724" customWidth="1"/>
    <col min="10502" max="10502" width="6.140625" style="724" customWidth="1"/>
    <col min="10503" max="10751" width="13.140625" style="724" customWidth="1"/>
    <col min="10752" max="10753" width="38.42578125" style="724"/>
    <col min="10754" max="10754" width="28.140625" style="724" customWidth="1"/>
    <col min="10755" max="10755" width="26.28515625" style="724" customWidth="1"/>
    <col min="10756" max="10757" width="21.85546875" style="724" customWidth="1"/>
    <col min="10758" max="10758" width="6.140625" style="724" customWidth="1"/>
    <col min="10759" max="11007" width="13.140625" style="724" customWidth="1"/>
    <col min="11008" max="11009" width="38.42578125" style="724"/>
    <col min="11010" max="11010" width="28.140625" style="724" customWidth="1"/>
    <col min="11011" max="11011" width="26.28515625" style="724" customWidth="1"/>
    <col min="11012" max="11013" width="21.85546875" style="724" customWidth="1"/>
    <col min="11014" max="11014" width="6.140625" style="724" customWidth="1"/>
    <col min="11015" max="11263" width="13.140625" style="724" customWidth="1"/>
    <col min="11264" max="11265" width="38.42578125" style="724"/>
    <col min="11266" max="11266" width="28.140625" style="724" customWidth="1"/>
    <col min="11267" max="11267" width="26.28515625" style="724" customWidth="1"/>
    <col min="11268" max="11269" width="21.85546875" style="724" customWidth="1"/>
    <col min="11270" max="11270" width="6.140625" style="724" customWidth="1"/>
    <col min="11271" max="11519" width="13.140625" style="724" customWidth="1"/>
    <col min="11520" max="11521" width="38.42578125" style="724"/>
    <col min="11522" max="11522" width="28.140625" style="724" customWidth="1"/>
    <col min="11523" max="11523" width="26.28515625" style="724" customWidth="1"/>
    <col min="11524" max="11525" width="21.85546875" style="724" customWidth="1"/>
    <col min="11526" max="11526" width="6.140625" style="724" customWidth="1"/>
    <col min="11527" max="11775" width="13.140625" style="724" customWidth="1"/>
    <col min="11776" max="11777" width="38.42578125" style="724"/>
    <col min="11778" max="11778" width="28.140625" style="724" customWidth="1"/>
    <col min="11779" max="11779" width="26.28515625" style="724" customWidth="1"/>
    <col min="11780" max="11781" width="21.85546875" style="724" customWidth="1"/>
    <col min="11782" max="11782" width="6.140625" style="724" customWidth="1"/>
    <col min="11783" max="12031" width="13.140625" style="724" customWidth="1"/>
    <col min="12032" max="12033" width="38.42578125" style="724"/>
    <col min="12034" max="12034" width="28.140625" style="724" customWidth="1"/>
    <col min="12035" max="12035" width="26.28515625" style="724" customWidth="1"/>
    <col min="12036" max="12037" width="21.85546875" style="724" customWidth="1"/>
    <col min="12038" max="12038" width="6.140625" style="724" customWidth="1"/>
    <col min="12039" max="12287" width="13.140625" style="724" customWidth="1"/>
    <col min="12288" max="12289" width="38.42578125" style="724"/>
    <col min="12290" max="12290" width="28.140625" style="724" customWidth="1"/>
    <col min="12291" max="12291" width="26.28515625" style="724" customWidth="1"/>
    <col min="12292" max="12293" width="21.85546875" style="724" customWidth="1"/>
    <col min="12294" max="12294" width="6.140625" style="724" customWidth="1"/>
    <col min="12295" max="12543" width="13.140625" style="724" customWidth="1"/>
    <col min="12544" max="12545" width="38.42578125" style="724"/>
    <col min="12546" max="12546" width="28.140625" style="724" customWidth="1"/>
    <col min="12547" max="12547" width="26.28515625" style="724" customWidth="1"/>
    <col min="12548" max="12549" width="21.85546875" style="724" customWidth="1"/>
    <col min="12550" max="12550" width="6.140625" style="724" customWidth="1"/>
    <col min="12551" max="12799" width="13.140625" style="724" customWidth="1"/>
    <col min="12800" max="12801" width="38.42578125" style="724"/>
    <col min="12802" max="12802" width="28.140625" style="724" customWidth="1"/>
    <col min="12803" max="12803" width="26.28515625" style="724" customWidth="1"/>
    <col min="12804" max="12805" width="21.85546875" style="724" customWidth="1"/>
    <col min="12806" max="12806" width="6.140625" style="724" customWidth="1"/>
    <col min="12807" max="13055" width="13.140625" style="724" customWidth="1"/>
    <col min="13056" max="13057" width="38.42578125" style="724"/>
    <col min="13058" max="13058" width="28.140625" style="724" customWidth="1"/>
    <col min="13059" max="13059" width="26.28515625" style="724" customWidth="1"/>
    <col min="13060" max="13061" width="21.85546875" style="724" customWidth="1"/>
    <col min="13062" max="13062" width="6.140625" style="724" customWidth="1"/>
    <col min="13063" max="13311" width="13.140625" style="724" customWidth="1"/>
    <col min="13312" max="13313" width="38.42578125" style="724"/>
    <col min="13314" max="13314" width="28.140625" style="724" customWidth="1"/>
    <col min="13315" max="13315" width="26.28515625" style="724" customWidth="1"/>
    <col min="13316" max="13317" width="21.85546875" style="724" customWidth="1"/>
    <col min="13318" max="13318" width="6.140625" style="724" customWidth="1"/>
    <col min="13319" max="13567" width="13.140625" style="724" customWidth="1"/>
    <col min="13568" max="13569" width="38.42578125" style="724"/>
    <col min="13570" max="13570" width="28.140625" style="724" customWidth="1"/>
    <col min="13571" max="13571" width="26.28515625" style="724" customWidth="1"/>
    <col min="13572" max="13573" width="21.85546875" style="724" customWidth="1"/>
    <col min="13574" max="13574" width="6.140625" style="724" customWidth="1"/>
    <col min="13575" max="13823" width="13.140625" style="724" customWidth="1"/>
    <col min="13824" max="13825" width="38.42578125" style="724"/>
    <col min="13826" max="13826" width="28.140625" style="724" customWidth="1"/>
    <col min="13827" max="13827" width="26.28515625" style="724" customWidth="1"/>
    <col min="13828" max="13829" width="21.85546875" style="724" customWidth="1"/>
    <col min="13830" max="13830" width="6.140625" style="724" customWidth="1"/>
    <col min="13831" max="14079" width="13.140625" style="724" customWidth="1"/>
    <col min="14080" max="14081" width="38.42578125" style="724"/>
    <col min="14082" max="14082" width="28.140625" style="724" customWidth="1"/>
    <col min="14083" max="14083" width="26.28515625" style="724" customWidth="1"/>
    <col min="14084" max="14085" width="21.85546875" style="724" customWidth="1"/>
    <col min="14086" max="14086" width="6.140625" style="724" customWidth="1"/>
    <col min="14087" max="14335" width="13.140625" style="724" customWidth="1"/>
    <col min="14336" max="14337" width="38.42578125" style="724"/>
    <col min="14338" max="14338" width="28.140625" style="724" customWidth="1"/>
    <col min="14339" max="14339" width="26.28515625" style="724" customWidth="1"/>
    <col min="14340" max="14341" width="21.85546875" style="724" customWidth="1"/>
    <col min="14342" max="14342" width="6.140625" style="724" customWidth="1"/>
    <col min="14343" max="14591" width="13.140625" style="724" customWidth="1"/>
    <col min="14592" max="14593" width="38.42578125" style="724"/>
    <col min="14594" max="14594" width="28.140625" style="724" customWidth="1"/>
    <col min="14595" max="14595" width="26.28515625" style="724" customWidth="1"/>
    <col min="14596" max="14597" width="21.85546875" style="724" customWidth="1"/>
    <col min="14598" max="14598" width="6.140625" style="724" customWidth="1"/>
    <col min="14599" max="14847" width="13.140625" style="724" customWidth="1"/>
    <col min="14848" max="14849" width="38.42578125" style="724"/>
    <col min="14850" max="14850" width="28.140625" style="724" customWidth="1"/>
    <col min="14851" max="14851" width="26.28515625" style="724" customWidth="1"/>
    <col min="14852" max="14853" width="21.85546875" style="724" customWidth="1"/>
    <col min="14854" max="14854" width="6.140625" style="724" customWidth="1"/>
    <col min="14855" max="15103" width="13.140625" style="724" customWidth="1"/>
    <col min="15104" max="15105" width="38.42578125" style="724"/>
    <col min="15106" max="15106" width="28.140625" style="724" customWidth="1"/>
    <col min="15107" max="15107" width="26.28515625" style="724" customWidth="1"/>
    <col min="15108" max="15109" width="21.85546875" style="724" customWidth="1"/>
    <col min="15110" max="15110" width="6.140625" style="724" customWidth="1"/>
    <col min="15111" max="15359" width="13.140625" style="724" customWidth="1"/>
    <col min="15360" max="15361" width="38.42578125" style="724"/>
    <col min="15362" max="15362" width="28.140625" style="724" customWidth="1"/>
    <col min="15363" max="15363" width="26.28515625" style="724" customWidth="1"/>
    <col min="15364" max="15365" width="21.85546875" style="724" customWidth="1"/>
    <col min="15366" max="15366" width="6.140625" style="724" customWidth="1"/>
    <col min="15367" max="15615" width="13.140625" style="724" customWidth="1"/>
    <col min="15616" max="15617" width="38.42578125" style="724"/>
    <col min="15618" max="15618" width="28.140625" style="724" customWidth="1"/>
    <col min="15619" max="15619" width="26.28515625" style="724" customWidth="1"/>
    <col min="15620" max="15621" width="21.85546875" style="724" customWidth="1"/>
    <col min="15622" max="15622" width="6.140625" style="724" customWidth="1"/>
    <col min="15623" max="15871" width="13.140625" style="724" customWidth="1"/>
    <col min="15872" max="15873" width="38.42578125" style="724"/>
    <col min="15874" max="15874" width="28.140625" style="724" customWidth="1"/>
    <col min="15875" max="15875" width="26.28515625" style="724" customWidth="1"/>
    <col min="15876" max="15877" width="21.85546875" style="724" customWidth="1"/>
    <col min="15878" max="15878" width="6.140625" style="724" customWidth="1"/>
    <col min="15879" max="16127" width="13.140625" style="724" customWidth="1"/>
    <col min="16128" max="16129" width="38.42578125" style="724"/>
    <col min="16130" max="16130" width="28.140625" style="724" customWidth="1"/>
    <col min="16131" max="16131" width="26.28515625" style="724" customWidth="1"/>
    <col min="16132" max="16133" width="21.85546875" style="724" customWidth="1"/>
    <col min="16134" max="16134" width="6.140625" style="724" customWidth="1"/>
    <col min="16135" max="16383" width="13.140625" style="724" customWidth="1"/>
    <col min="16384" max="16384" width="38.42578125" style="724"/>
  </cols>
  <sheetData>
    <row r="1" spans="1:8" ht="21" customHeight="1">
      <c r="A1" s="1401" t="s">
        <v>1230</v>
      </c>
      <c r="B1" s="1324"/>
      <c r="C1" s="1324"/>
      <c r="D1" s="1324"/>
    </row>
    <row r="2" spans="1:8" s="1328" customFormat="1" ht="57.75" customHeight="1">
      <c r="A2" s="1326" t="s">
        <v>1223</v>
      </c>
      <c r="B2" s="1326"/>
      <c r="C2" s="1326"/>
      <c r="D2" s="1326"/>
      <c r="E2" s="1326"/>
      <c r="F2" s="883"/>
    </row>
    <row r="3" spans="1:8" s="1332" customFormat="1" ht="24" customHeight="1">
      <c r="A3" s="1329">
        <v>45626</v>
      </c>
      <c r="B3" s="1329"/>
      <c r="C3" s="1329"/>
      <c r="D3" s="1329"/>
      <c r="E3" s="1329"/>
      <c r="F3" s="883"/>
    </row>
    <row r="4" spans="1:8" s="1332" customFormat="1" ht="17.100000000000001" customHeight="1">
      <c r="A4" s="1333" t="s">
        <v>123</v>
      </c>
      <c r="B4" s="1333"/>
      <c r="C4" s="1333"/>
      <c r="D4" s="1333"/>
      <c r="E4" s="1333"/>
    </row>
    <row r="5" spans="1:8" s="1336" customFormat="1" ht="6" customHeight="1" thickBot="1">
      <c r="A5" s="1383"/>
      <c r="B5" s="1383"/>
      <c r="C5" s="1383"/>
      <c r="D5" s="1383"/>
      <c r="E5" s="1335"/>
    </row>
    <row r="6" spans="1:8" s="1386" customFormat="1" ht="55.5" customHeight="1">
      <c r="A6" s="1384" t="s">
        <v>1</v>
      </c>
      <c r="B6" s="1385" t="s">
        <v>1224</v>
      </c>
      <c r="C6" s="1385" t="s">
        <v>1225</v>
      </c>
      <c r="D6" s="1385" t="s">
        <v>1226</v>
      </c>
      <c r="E6" s="1384" t="s">
        <v>1227</v>
      </c>
    </row>
    <row r="7" spans="1:8" s="883" customFormat="1" ht="20.100000000000001" customHeight="1">
      <c r="A7" s="747" t="s">
        <v>29</v>
      </c>
      <c r="B7" s="1341" t="s">
        <v>132</v>
      </c>
      <c r="C7" s="1341">
        <v>781122.18816999998</v>
      </c>
      <c r="D7" s="1341" t="s">
        <v>132</v>
      </c>
      <c r="E7" s="1342">
        <v>781122.18816999998</v>
      </c>
    </row>
    <row r="8" spans="1:8" s="883" customFormat="1" ht="20.100000000000001" customHeight="1">
      <c r="A8" s="1344" t="s">
        <v>30</v>
      </c>
      <c r="B8" s="1341">
        <v>24258.787350000002</v>
      </c>
      <c r="C8" s="1341" t="s">
        <v>132</v>
      </c>
      <c r="D8" s="1341" t="s">
        <v>132</v>
      </c>
      <c r="E8" s="1342">
        <v>24258.787350000002</v>
      </c>
    </row>
    <row r="9" spans="1:8" s="883" customFormat="1" ht="20.100000000000001" customHeight="1">
      <c r="A9" s="1344" t="s">
        <v>95</v>
      </c>
      <c r="B9" s="1341" t="s">
        <v>132</v>
      </c>
      <c r="C9" s="1341">
        <v>1483279.2569030931</v>
      </c>
      <c r="D9" s="1341">
        <v>339106.69104195345</v>
      </c>
      <c r="E9" s="1342">
        <v>1822385.9479450465</v>
      </c>
      <c r="H9" s="1387"/>
    </row>
    <row r="10" spans="1:8" s="883" customFormat="1" ht="20.100000000000001" customHeight="1">
      <c r="A10" s="747" t="s">
        <v>32</v>
      </c>
      <c r="B10" s="1341">
        <v>124149.92493000001</v>
      </c>
      <c r="C10" s="1341" t="s">
        <v>132</v>
      </c>
      <c r="D10" s="1341" t="s">
        <v>132</v>
      </c>
      <c r="E10" s="1342">
        <v>124149.92493000001</v>
      </c>
    </row>
    <row r="11" spans="1:8" s="883" customFormat="1" ht="20.100000000000001" customHeight="1">
      <c r="A11" s="1344" t="s">
        <v>33</v>
      </c>
      <c r="B11" s="1341" t="s">
        <v>132</v>
      </c>
      <c r="C11" s="1341">
        <v>116159.86997967731</v>
      </c>
      <c r="D11" s="1341">
        <v>2477.2822939113007</v>
      </c>
      <c r="E11" s="1342">
        <v>118637.15227358861</v>
      </c>
    </row>
    <row r="12" spans="1:8" s="883" customFormat="1" ht="20.100000000000001" customHeight="1">
      <c r="A12" s="1344" t="s">
        <v>114</v>
      </c>
      <c r="B12" s="1341" t="s">
        <v>132</v>
      </c>
      <c r="C12" s="1341">
        <v>467509.28450000001</v>
      </c>
      <c r="D12" s="1341" t="s">
        <v>132</v>
      </c>
      <c r="E12" s="1342">
        <v>467509.28450000001</v>
      </c>
    </row>
    <row r="13" spans="1:8" s="883" customFormat="1" ht="20.100000000000001" customHeight="1">
      <c r="A13" s="1344" t="s">
        <v>35</v>
      </c>
      <c r="B13" s="1341">
        <v>89658.44515</v>
      </c>
      <c r="C13" s="1341" t="s">
        <v>132</v>
      </c>
      <c r="D13" s="1341" t="s">
        <v>132</v>
      </c>
      <c r="E13" s="1342">
        <v>89658.44515</v>
      </c>
    </row>
    <row r="14" spans="1:8" s="883" customFormat="1" ht="20.100000000000001" customHeight="1">
      <c r="A14" s="1344" t="s">
        <v>36</v>
      </c>
      <c r="B14" s="1341" t="s">
        <v>132</v>
      </c>
      <c r="C14" s="1341">
        <v>483463.71892835409</v>
      </c>
      <c r="D14" s="1341">
        <v>59154.981904286462</v>
      </c>
      <c r="E14" s="1342">
        <v>542618.70083264052</v>
      </c>
    </row>
    <row r="15" spans="1:8" s="883" customFormat="1" ht="20.100000000000001" customHeight="1">
      <c r="A15" s="1344" t="s">
        <v>37</v>
      </c>
      <c r="B15" s="1341" t="s">
        <v>132</v>
      </c>
      <c r="C15" s="1341">
        <v>90482.52226536737</v>
      </c>
      <c r="D15" s="1341">
        <v>69515.288511158127</v>
      </c>
      <c r="E15" s="1342">
        <v>159997.8107765255</v>
      </c>
    </row>
    <row r="16" spans="1:8" s="883" customFormat="1" ht="20.100000000000001" customHeight="1">
      <c r="A16" s="1344" t="s">
        <v>38</v>
      </c>
      <c r="B16" s="1341">
        <v>29035.450530000002</v>
      </c>
      <c r="C16" s="1341" t="s">
        <v>132</v>
      </c>
      <c r="D16" s="1341" t="s">
        <v>132</v>
      </c>
      <c r="E16" s="1342">
        <v>29035.450530000002</v>
      </c>
    </row>
    <row r="17" spans="1:8" s="883" customFormat="1" ht="20.100000000000001" customHeight="1">
      <c r="A17" s="1344" t="s">
        <v>39</v>
      </c>
      <c r="B17" s="1341" t="s">
        <v>132</v>
      </c>
      <c r="C17" s="1341">
        <v>60255.676789999998</v>
      </c>
      <c r="D17" s="1341" t="s">
        <v>132</v>
      </c>
      <c r="E17" s="1342">
        <v>60255.676789999998</v>
      </c>
    </row>
    <row r="18" spans="1:8" s="883" customFormat="1" ht="20.100000000000001" customHeight="1">
      <c r="A18" s="1344" t="s">
        <v>40</v>
      </c>
      <c r="B18" s="1341">
        <v>79408.237410000002</v>
      </c>
      <c r="C18" s="1341" t="s">
        <v>132</v>
      </c>
      <c r="D18" s="1341" t="s">
        <v>132</v>
      </c>
      <c r="E18" s="1342">
        <v>79408.237410000002</v>
      </c>
    </row>
    <row r="19" spans="1:8" s="883" customFormat="1" ht="20.100000000000001" customHeight="1">
      <c r="A19" s="1344" t="s">
        <v>41</v>
      </c>
      <c r="B19" s="1341">
        <v>32001.55125</v>
      </c>
      <c r="C19" s="1341" t="s">
        <v>132</v>
      </c>
      <c r="D19" s="1341" t="s">
        <v>132</v>
      </c>
      <c r="E19" s="1342">
        <v>32001.55125</v>
      </c>
      <c r="H19" s="1387"/>
    </row>
    <row r="20" spans="1:8" s="883" customFormat="1" ht="20.100000000000001" customHeight="1">
      <c r="A20" s="749" t="s">
        <v>42</v>
      </c>
      <c r="B20" s="1341">
        <v>17514.640440000003</v>
      </c>
      <c r="C20" s="1341" t="s">
        <v>132</v>
      </c>
      <c r="D20" s="1341" t="s">
        <v>132</v>
      </c>
      <c r="E20" s="1342">
        <v>17514.640440000003</v>
      </c>
    </row>
    <row r="21" spans="1:8" s="883" customFormat="1" ht="20.100000000000001" customHeight="1">
      <c r="A21" s="1344" t="s">
        <v>43</v>
      </c>
      <c r="B21" s="1341">
        <v>14306.482739999999</v>
      </c>
      <c r="C21" s="1341" t="s">
        <v>132</v>
      </c>
      <c r="D21" s="1341" t="s">
        <v>132</v>
      </c>
      <c r="E21" s="1342">
        <v>14306.482739999999</v>
      </c>
    </row>
    <row r="22" spans="1:8" s="883" customFormat="1" ht="20.100000000000001" customHeight="1">
      <c r="A22" s="1344" t="s">
        <v>44</v>
      </c>
      <c r="B22" s="1341">
        <v>6797.0647600000002</v>
      </c>
      <c r="C22" s="1341" t="s">
        <v>132</v>
      </c>
      <c r="D22" s="1341" t="s">
        <v>132</v>
      </c>
      <c r="E22" s="1342">
        <v>6797.0647600000002</v>
      </c>
    </row>
    <row r="23" spans="1:8" s="883" customFormat="1" ht="20.100000000000001" customHeight="1">
      <c r="A23" s="1344" t="s">
        <v>770</v>
      </c>
      <c r="B23" s="1341">
        <v>10695.80874</v>
      </c>
      <c r="C23" s="1341" t="s">
        <v>132</v>
      </c>
      <c r="D23" s="1341" t="s">
        <v>132</v>
      </c>
      <c r="E23" s="1342">
        <v>10695.80874</v>
      </c>
    </row>
    <row r="24" spans="1:8" s="1348" customFormat="1" ht="24" customHeight="1" thickBot="1">
      <c r="A24" s="1388" t="s">
        <v>46</v>
      </c>
      <c r="B24" s="1389">
        <v>427826.39330000005</v>
      </c>
      <c r="C24" s="1389">
        <v>3482272.5175364921</v>
      </c>
      <c r="D24" s="1389">
        <v>470254.2437513094</v>
      </c>
      <c r="E24" s="1389">
        <v>4380353.1545878025</v>
      </c>
    </row>
    <row r="25" spans="1:8" ht="6.75" customHeight="1">
      <c r="A25" s="1390"/>
      <c r="B25" s="1391"/>
      <c r="C25" s="1391"/>
      <c r="D25" s="1391"/>
      <c r="E25" s="1391"/>
      <c r="F25" s="1392"/>
    </row>
    <row r="26" spans="1:8" ht="23.25" customHeight="1">
      <c r="A26" s="1393" t="s">
        <v>1228</v>
      </c>
      <c r="B26" s="1393"/>
      <c r="C26" s="1393"/>
      <c r="D26" s="1393"/>
      <c r="E26" s="1393"/>
      <c r="F26" s="1392"/>
    </row>
    <row r="27" spans="1:8" ht="16.5" customHeight="1">
      <c r="A27" s="1354"/>
      <c r="B27" s="1394"/>
      <c r="C27" s="1394"/>
      <c r="D27" s="1394"/>
    </row>
    <row r="28" spans="1:8">
      <c r="D28" s="1395"/>
    </row>
    <row r="29" spans="1:8">
      <c r="C29" s="1396"/>
      <c r="D29" s="1397"/>
    </row>
    <row r="30" spans="1:8">
      <c r="C30" s="1397"/>
      <c r="D30" s="1397"/>
    </row>
    <row r="31" spans="1:8">
      <c r="C31" s="1396"/>
      <c r="D31" s="1397"/>
    </row>
    <row r="32" spans="1:8">
      <c r="C32" s="1396"/>
      <c r="D32" s="1397"/>
    </row>
    <row r="33" spans="3:4">
      <c r="C33" s="1396"/>
      <c r="D33" s="1397"/>
    </row>
    <row r="34" spans="3:4">
      <c r="C34" s="1397"/>
      <c r="D34" s="1397"/>
    </row>
    <row r="35" spans="3:4">
      <c r="C35" s="1397"/>
      <c r="D35" s="1397"/>
    </row>
    <row r="36" spans="3:4">
      <c r="C36" s="1396"/>
      <c r="D36" s="1396"/>
    </row>
    <row r="202" spans="3:3">
      <c r="C202" s="724" t="s">
        <v>115</v>
      </c>
    </row>
  </sheetData>
  <mergeCells count="4">
    <mergeCell ref="A2:E2"/>
    <mergeCell ref="A4:E4"/>
    <mergeCell ref="A5:D5"/>
    <mergeCell ref="A26:E26"/>
  </mergeCells>
  <hyperlinks>
    <hyperlink ref="A1" location="Índice!A1" display="Volver al Índice" xr:uid="{B89BE4D3-7D4F-43BF-AC04-7B8E05A810FE}"/>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327F3-67C2-4A6F-B3CB-FE3DF3AD837A}">
  <dimension ref="A1:FP33"/>
  <sheetViews>
    <sheetView showGridLines="0" zoomScaleNormal="100" workbookViewId="0"/>
  </sheetViews>
  <sheetFormatPr baseColWidth="10" defaultRowHeight="23.25" customHeight="1"/>
  <cols>
    <col min="1" max="1" width="35.5703125" style="7" customWidth="1"/>
    <col min="2" max="2" width="10.5703125" style="7" customWidth="1"/>
    <col min="3" max="3" width="13.5703125" style="7" customWidth="1"/>
    <col min="4" max="4" width="11.85546875" style="7" customWidth="1"/>
    <col min="5" max="5" width="12.42578125" style="7" customWidth="1"/>
    <col min="6" max="6" width="14.5703125" style="7" customWidth="1"/>
    <col min="7" max="7" width="15" style="7" customWidth="1"/>
    <col min="8" max="8" width="12.5703125" style="7" customWidth="1"/>
    <col min="9" max="9" width="12.42578125" style="7" customWidth="1"/>
    <col min="10" max="10" width="15.5703125" style="7" customWidth="1"/>
    <col min="11" max="11" width="11.5703125" style="7" bestFit="1" customWidth="1"/>
    <col min="12" max="20" width="11.42578125" style="7"/>
    <col min="21" max="21" width="12.85546875" style="7" customWidth="1"/>
    <col min="22" max="16384" width="11.42578125" style="7"/>
  </cols>
  <sheetData>
    <row r="1" spans="1:172" s="1" customFormat="1" ht="23.25" customHeight="1">
      <c r="A1" s="1401" t="s">
        <v>1230</v>
      </c>
      <c r="B1" s="275"/>
      <c r="C1" s="275"/>
      <c r="D1" s="275"/>
      <c r="E1" s="275"/>
      <c r="F1" s="275"/>
      <c r="G1" s="275"/>
      <c r="H1" s="275"/>
      <c r="I1" s="275"/>
      <c r="J1" s="275"/>
    </row>
    <row r="2" spans="1:172" s="379" customFormat="1" ht="23.25" customHeight="1">
      <c r="A2" s="168" t="s">
        <v>683</v>
      </c>
      <c r="B2" s="617"/>
      <c r="C2" s="617"/>
      <c r="D2" s="617"/>
      <c r="E2" s="617"/>
      <c r="F2" s="617"/>
      <c r="G2" s="617"/>
      <c r="H2" s="617"/>
      <c r="I2" s="617"/>
      <c r="J2" s="617"/>
      <c r="U2" s="618"/>
    </row>
    <row r="3" spans="1:172" s="578" customFormat="1" ht="19.5" customHeight="1">
      <c r="A3" s="619">
        <v>45626</v>
      </c>
      <c r="B3" s="619"/>
      <c r="C3" s="619"/>
      <c r="D3" s="619"/>
      <c r="E3" s="619"/>
      <c r="F3" s="619"/>
      <c r="G3" s="619"/>
      <c r="H3" s="619"/>
      <c r="I3" s="619"/>
      <c r="J3" s="619"/>
      <c r="U3" s="620"/>
    </row>
    <row r="4" spans="1:172" s="6" customFormat="1" ht="23.25" customHeight="1">
      <c r="A4" s="171" t="s">
        <v>174</v>
      </c>
      <c r="B4" s="171"/>
      <c r="C4" s="171"/>
      <c r="D4" s="171"/>
      <c r="E4" s="171"/>
      <c r="F4" s="171"/>
      <c r="G4" s="171"/>
      <c r="H4" s="171"/>
      <c r="I4" s="171"/>
      <c r="J4" s="171"/>
      <c r="U4" s="621"/>
    </row>
    <row r="5" spans="1:172" ht="10.5" customHeight="1" thickBot="1">
      <c r="A5" s="622"/>
    </row>
    <row r="6" spans="1:172" s="176" customFormat="1" ht="23.25" customHeight="1">
      <c r="A6" s="623" t="s">
        <v>1</v>
      </c>
      <c r="B6" s="624" t="s">
        <v>549</v>
      </c>
      <c r="C6" s="624" t="s">
        <v>684</v>
      </c>
      <c r="D6" s="624" t="s">
        <v>685</v>
      </c>
      <c r="E6" s="624" t="s">
        <v>686</v>
      </c>
      <c r="F6" s="624" t="s">
        <v>687</v>
      </c>
      <c r="G6" s="624" t="s">
        <v>688</v>
      </c>
      <c r="H6" s="624" t="s">
        <v>689</v>
      </c>
      <c r="I6" s="624" t="s">
        <v>690</v>
      </c>
      <c r="J6" s="625" t="s">
        <v>691</v>
      </c>
      <c r="K6" s="63"/>
      <c r="L6" s="63"/>
      <c r="M6" s="63"/>
      <c r="N6" s="63"/>
    </row>
    <row r="7" spans="1:172" s="176" customFormat="1" ht="41.25" customHeight="1">
      <c r="A7" s="626"/>
      <c r="B7" s="627"/>
      <c r="C7" s="628"/>
      <c r="D7" s="628"/>
      <c r="E7" s="628"/>
      <c r="F7" s="628"/>
      <c r="G7" s="628"/>
      <c r="H7" s="628"/>
      <c r="I7" s="628"/>
      <c r="J7" s="629"/>
      <c r="K7" s="63"/>
      <c r="L7" s="63"/>
      <c r="M7" s="63"/>
      <c r="N7" s="63"/>
    </row>
    <row r="8" spans="1:172" s="176" customFormat="1" ht="9" customHeight="1">
      <c r="A8" s="630"/>
      <c r="B8" s="175"/>
      <c r="C8" s="389"/>
      <c r="D8" s="389"/>
      <c r="E8" s="389"/>
      <c r="F8" s="389"/>
      <c r="G8" s="389"/>
      <c r="H8" s="389"/>
      <c r="I8" s="389"/>
      <c r="J8" s="631"/>
    </row>
    <row r="9" spans="1:172" s="637" customFormat="1" ht="18" customHeight="1">
      <c r="A9" s="290" t="s">
        <v>29</v>
      </c>
      <c r="B9" s="632">
        <v>16.446631670521729</v>
      </c>
      <c r="C9" s="632">
        <v>0.63093594381070783</v>
      </c>
      <c r="D9" s="632">
        <v>7.9939876669301233</v>
      </c>
      <c r="E9" s="632">
        <v>68.215119577788698</v>
      </c>
      <c r="F9" s="632">
        <v>1.8641935195059418</v>
      </c>
      <c r="G9" s="632">
        <v>6.3820732858585499E-2</v>
      </c>
      <c r="H9" s="632">
        <v>1.0347146326332444</v>
      </c>
      <c r="I9" s="632">
        <v>3.7505962559509602</v>
      </c>
      <c r="J9" s="633">
        <v>108568866.09800002</v>
      </c>
      <c r="K9" s="634"/>
      <c r="L9" s="635"/>
      <c r="M9" s="635"/>
      <c r="N9" s="635"/>
      <c r="O9" s="635"/>
      <c r="P9" s="635"/>
      <c r="Q9" s="635"/>
      <c r="R9" s="635"/>
      <c r="S9" s="635"/>
      <c r="T9" s="635"/>
      <c r="U9" s="635"/>
      <c r="V9" s="636"/>
      <c r="W9" s="636"/>
      <c r="X9" s="636"/>
      <c r="Y9" s="636"/>
      <c r="Z9" s="636"/>
      <c r="AA9" s="636"/>
      <c r="AB9" s="636"/>
      <c r="AC9" s="636"/>
      <c r="AD9" s="636"/>
      <c r="AE9" s="635"/>
      <c r="AF9" s="635"/>
      <c r="AG9" s="635"/>
      <c r="AH9" s="635"/>
      <c r="AI9" s="635"/>
      <c r="AJ9" s="635"/>
      <c r="AK9" s="635"/>
      <c r="AL9" s="635"/>
      <c r="AM9" s="635"/>
      <c r="AN9" s="635"/>
      <c r="AO9" s="635"/>
      <c r="AP9" s="635"/>
      <c r="AQ9" s="635"/>
      <c r="AR9" s="635"/>
      <c r="AS9" s="635"/>
      <c r="AT9" s="635"/>
      <c r="AU9" s="635"/>
      <c r="AV9" s="635"/>
      <c r="AW9" s="635"/>
      <c r="AX9" s="635"/>
      <c r="AY9" s="635"/>
      <c r="AZ9" s="635"/>
      <c r="BA9" s="635"/>
      <c r="BB9" s="635"/>
      <c r="BC9" s="635"/>
      <c r="BD9" s="635"/>
      <c r="BE9" s="635"/>
      <c r="BF9" s="635"/>
      <c r="BG9" s="635"/>
      <c r="BH9" s="635"/>
      <c r="BI9" s="635"/>
      <c r="BJ9" s="635"/>
      <c r="BK9" s="635"/>
      <c r="BL9" s="635"/>
      <c r="BM9" s="635"/>
      <c r="BN9" s="635"/>
      <c r="BO9" s="635"/>
      <c r="BP9" s="635"/>
      <c r="BQ9" s="635"/>
      <c r="BR9" s="635"/>
      <c r="BS9" s="635"/>
      <c r="BT9" s="635"/>
      <c r="BU9" s="635"/>
      <c r="BV9" s="635"/>
      <c r="BW9" s="635"/>
      <c r="BX9" s="635"/>
      <c r="BY9" s="635"/>
      <c r="BZ9" s="635"/>
      <c r="CA9" s="635"/>
      <c r="CB9" s="635"/>
      <c r="CC9" s="635"/>
      <c r="CD9" s="635"/>
      <c r="CE9" s="635"/>
      <c r="CF9" s="635"/>
      <c r="CG9" s="635"/>
      <c r="CH9" s="635"/>
      <c r="CI9" s="635"/>
      <c r="CJ9" s="635"/>
      <c r="CK9" s="635"/>
      <c r="CL9" s="635"/>
      <c r="CM9" s="635"/>
      <c r="CN9" s="635"/>
      <c r="CO9" s="635"/>
      <c r="CP9" s="635"/>
      <c r="CQ9" s="635"/>
      <c r="CR9" s="635"/>
      <c r="CS9" s="635"/>
      <c r="CT9" s="635"/>
      <c r="CU9" s="635"/>
      <c r="CV9" s="635"/>
      <c r="CW9" s="635"/>
      <c r="CX9" s="635"/>
      <c r="CY9" s="635"/>
      <c r="CZ9" s="635"/>
      <c r="DA9" s="635"/>
      <c r="DB9" s="635"/>
      <c r="DC9" s="635"/>
      <c r="DD9" s="635"/>
      <c r="DE9" s="635"/>
      <c r="DF9" s="635"/>
      <c r="DG9" s="635"/>
      <c r="DH9" s="635"/>
      <c r="DI9" s="635"/>
      <c r="DJ9" s="635"/>
      <c r="DK9" s="635"/>
      <c r="DL9" s="635"/>
      <c r="DM9" s="635"/>
      <c r="DN9" s="635"/>
      <c r="DO9" s="635"/>
      <c r="DP9" s="635"/>
      <c r="DQ9" s="635"/>
      <c r="DR9" s="635"/>
      <c r="DS9" s="635"/>
      <c r="DT9" s="635"/>
      <c r="DU9" s="635"/>
      <c r="DV9" s="635"/>
      <c r="DW9" s="635"/>
      <c r="DX9" s="635"/>
      <c r="DY9" s="635"/>
      <c r="DZ9" s="635"/>
      <c r="EA9" s="635"/>
      <c r="EB9" s="635"/>
      <c r="EC9" s="635"/>
      <c r="ED9" s="635"/>
      <c r="EE9" s="635"/>
      <c r="EF9" s="635"/>
      <c r="EG9" s="635"/>
      <c r="EH9" s="635"/>
      <c r="EI9" s="635"/>
      <c r="EJ9" s="635"/>
      <c r="EK9" s="635"/>
      <c r="EL9" s="635"/>
      <c r="EM9" s="635"/>
      <c r="EN9" s="635"/>
      <c r="EO9" s="635"/>
      <c r="EP9" s="635"/>
      <c r="EQ9" s="635"/>
      <c r="ER9" s="635"/>
      <c r="ES9" s="635"/>
      <c r="ET9" s="635"/>
      <c r="EU9" s="635"/>
      <c r="EV9" s="635"/>
      <c r="EW9" s="635"/>
      <c r="EX9" s="635"/>
      <c r="EY9" s="635"/>
      <c r="EZ9" s="635"/>
      <c r="FA9" s="635"/>
      <c r="FB9" s="635"/>
      <c r="FC9" s="635"/>
      <c r="FD9" s="635"/>
      <c r="FE9" s="635"/>
      <c r="FF9" s="635"/>
      <c r="FG9" s="635"/>
      <c r="FH9" s="635"/>
      <c r="FI9" s="635"/>
      <c r="FJ9" s="635"/>
      <c r="FK9" s="635"/>
      <c r="FL9" s="635"/>
      <c r="FM9" s="635"/>
      <c r="FN9" s="635"/>
      <c r="FO9" s="635"/>
      <c r="FP9" s="635"/>
    </row>
    <row r="10" spans="1:172" s="637" customFormat="1" ht="18" customHeight="1">
      <c r="A10" s="290" t="s">
        <v>30</v>
      </c>
      <c r="B10" s="632">
        <v>13.388942553243707</v>
      </c>
      <c r="C10" s="632" t="s">
        <v>132</v>
      </c>
      <c r="D10" s="632">
        <v>3.1690521411709018</v>
      </c>
      <c r="E10" s="632">
        <v>78.695919530970883</v>
      </c>
      <c r="F10" s="632">
        <v>0.78042300862482594</v>
      </c>
      <c r="G10" s="632">
        <v>0.31264249455840909</v>
      </c>
      <c r="H10" s="632">
        <v>1.3195388990197983</v>
      </c>
      <c r="I10" s="632">
        <v>2.3334813724114616</v>
      </c>
      <c r="J10" s="633">
        <v>2116414.1520000002</v>
      </c>
      <c r="K10" s="634"/>
      <c r="L10" s="635"/>
      <c r="M10" s="635"/>
      <c r="N10" s="635"/>
      <c r="O10" s="635"/>
      <c r="P10" s="635"/>
      <c r="Q10" s="635"/>
      <c r="R10" s="635"/>
      <c r="S10" s="635"/>
      <c r="T10" s="635"/>
      <c r="U10" s="635"/>
      <c r="V10" s="636"/>
      <c r="W10" s="636"/>
      <c r="X10" s="636"/>
      <c r="Y10" s="636"/>
      <c r="Z10" s="636"/>
      <c r="AA10" s="636"/>
      <c r="AB10" s="636"/>
      <c r="AC10" s="636"/>
      <c r="AD10" s="636"/>
      <c r="AE10" s="635"/>
      <c r="AF10" s="635"/>
      <c r="AG10" s="635"/>
      <c r="AH10" s="635"/>
      <c r="AI10" s="635"/>
      <c r="AJ10" s="635"/>
      <c r="AK10" s="635"/>
      <c r="AL10" s="635"/>
      <c r="AM10" s="635"/>
      <c r="AN10" s="635"/>
      <c r="AO10" s="635"/>
      <c r="AP10" s="635"/>
      <c r="AQ10" s="635"/>
      <c r="AR10" s="635"/>
      <c r="AS10" s="635"/>
      <c r="AT10" s="635"/>
      <c r="AU10" s="635"/>
      <c r="AV10" s="635"/>
      <c r="AW10" s="635"/>
      <c r="AX10" s="635"/>
      <c r="AY10" s="635"/>
      <c r="AZ10" s="635"/>
      <c r="BA10" s="635"/>
      <c r="BB10" s="635"/>
      <c r="BC10" s="635"/>
      <c r="BD10" s="635"/>
      <c r="BE10" s="635"/>
      <c r="BF10" s="635"/>
      <c r="BG10" s="635"/>
      <c r="BH10" s="635"/>
      <c r="BI10" s="635"/>
      <c r="BJ10" s="635"/>
      <c r="BK10" s="635"/>
      <c r="BL10" s="635"/>
      <c r="BM10" s="635"/>
      <c r="BN10" s="635"/>
      <c r="BO10" s="635"/>
      <c r="BP10" s="635"/>
      <c r="BQ10" s="635"/>
      <c r="BR10" s="635"/>
      <c r="BS10" s="635"/>
      <c r="BT10" s="635"/>
      <c r="BU10" s="635"/>
      <c r="BV10" s="635"/>
      <c r="BW10" s="635"/>
      <c r="BX10" s="635"/>
      <c r="BY10" s="635"/>
      <c r="BZ10" s="635"/>
      <c r="CA10" s="635"/>
      <c r="CB10" s="635"/>
      <c r="CC10" s="635"/>
      <c r="CD10" s="635"/>
      <c r="CE10" s="635"/>
      <c r="CF10" s="635"/>
      <c r="CG10" s="635"/>
      <c r="CH10" s="635"/>
      <c r="CI10" s="635"/>
      <c r="CJ10" s="635"/>
      <c r="CK10" s="635"/>
      <c r="CL10" s="635"/>
      <c r="CM10" s="635"/>
      <c r="CN10" s="635"/>
      <c r="CO10" s="635"/>
      <c r="CP10" s="635"/>
      <c r="CQ10" s="635"/>
      <c r="CR10" s="635"/>
      <c r="CS10" s="635"/>
      <c r="CT10" s="635"/>
      <c r="CU10" s="635"/>
      <c r="CV10" s="635"/>
      <c r="CW10" s="635"/>
      <c r="CX10" s="635"/>
      <c r="CY10" s="635"/>
      <c r="CZ10" s="635"/>
      <c r="DA10" s="635"/>
      <c r="DB10" s="635"/>
      <c r="DC10" s="635"/>
      <c r="DD10" s="635"/>
      <c r="DE10" s="635"/>
      <c r="DF10" s="635"/>
      <c r="DG10" s="635"/>
      <c r="DH10" s="635"/>
      <c r="DI10" s="635"/>
      <c r="DJ10" s="635"/>
      <c r="DK10" s="635"/>
      <c r="DL10" s="635"/>
      <c r="DM10" s="635"/>
      <c r="DN10" s="635"/>
      <c r="DO10" s="635"/>
      <c r="DP10" s="635"/>
      <c r="DQ10" s="635"/>
      <c r="DR10" s="635"/>
      <c r="DS10" s="635"/>
      <c r="DT10" s="635"/>
      <c r="DU10" s="635"/>
      <c r="DV10" s="635"/>
      <c r="DW10" s="635"/>
      <c r="DX10" s="635"/>
      <c r="DY10" s="635"/>
      <c r="DZ10" s="635"/>
      <c r="EA10" s="635"/>
      <c r="EB10" s="635"/>
      <c r="EC10" s="635"/>
      <c r="ED10" s="635"/>
      <c r="EE10" s="635"/>
      <c r="EF10" s="635"/>
      <c r="EG10" s="635"/>
      <c r="EH10" s="635"/>
      <c r="EI10" s="635"/>
      <c r="EJ10" s="635"/>
      <c r="EK10" s="635"/>
      <c r="EL10" s="635"/>
      <c r="EM10" s="635"/>
      <c r="EN10" s="635"/>
      <c r="EO10" s="635"/>
      <c r="EP10" s="635"/>
      <c r="EQ10" s="635"/>
      <c r="ER10" s="635"/>
      <c r="ES10" s="635"/>
      <c r="ET10" s="635"/>
      <c r="EU10" s="635"/>
      <c r="EV10" s="635"/>
      <c r="EW10" s="635"/>
      <c r="EX10" s="635"/>
      <c r="EY10" s="635"/>
      <c r="EZ10" s="635"/>
      <c r="FA10" s="635"/>
      <c r="FB10" s="635"/>
      <c r="FC10" s="635"/>
      <c r="FD10" s="635"/>
      <c r="FE10" s="635"/>
      <c r="FF10" s="635"/>
      <c r="FG10" s="635"/>
      <c r="FH10" s="635"/>
      <c r="FI10" s="635"/>
      <c r="FJ10" s="635"/>
      <c r="FK10" s="635"/>
      <c r="FL10" s="635"/>
      <c r="FM10" s="635"/>
      <c r="FN10" s="635"/>
      <c r="FO10" s="635"/>
      <c r="FP10" s="635"/>
    </row>
    <row r="11" spans="1:172" s="637" customFormat="1" ht="18" customHeight="1">
      <c r="A11" s="290" t="s">
        <v>31</v>
      </c>
      <c r="B11" s="632">
        <v>20.982022180143968</v>
      </c>
      <c r="C11" s="632">
        <v>9.766650799626303E-2</v>
      </c>
      <c r="D11" s="632">
        <v>16.126124926860133</v>
      </c>
      <c r="E11" s="632">
        <v>57.488720449833593</v>
      </c>
      <c r="F11" s="632">
        <v>2.438286094230854</v>
      </c>
      <c r="G11" s="632">
        <v>6.4063610851167489E-3</v>
      </c>
      <c r="H11" s="632">
        <v>0.54900951069411563</v>
      </c>
      <c r="I11" s="632">
        <v>2.3117639691559435</v>
      </c>
      <c r="J11" s="633">
        <v>194539565.19800001</v>
      </c>
      <c r="K11" s="634"/>
      <c r="L11" s="635"/>
      <c r="M11" s="635"/>
      <c r="N11" s="635"/>
      <c r="O11" s="635"/>
      <c r="P11" s="635"/>
      <c r="Q11" s="635"/>
      <c r="R11" s="635"/>
      <c r="S11" s="635"/>
      <c r="T11" s="635"/>
      <c r="U11" s="635"/>
      <c r="V11" s="636"/>
      <c r="W11" s="636"/>
      <c r="X11" s="636"/>
      <c r="Y11" s="636"/>
      <c r="Z11" s="636"/>
      <c r="AA11" s="636"/>
      <c r="AB11" s="636"/>
      <c r="AC11" s="636"/>
      <c r="AD11" s="636"/>
      <c r="AE11" s="635"/>
      <c r="AF11" s="635"/>
      <c r="AG11" s="635"/>
      <c r="AH11" s="635"/>
      <c r="AI11" s="635"/>
      <c r="AJ11" s="635"/>
      <c r="AK11" s="635"/>
      <c r="AL11" s="635"/>
      <c r="AM11" s="635"/>
      <c r="AN11" s="635"/>
      <c r="AO11" s="635"/>
      <c r="AP11" s="635"/>
      <c r="AQ11" s="635"/>
      <c r="AR11" s="635"/>
      <c r="AS11" s="635"/>
      <c r="AT11" s="635"/>
      <c r="AU11" s="635"/>
      <c r="AV11" s="635"/>
      <c r="AW11" s="635"/>
      <c r="AX11" s="635"/>
      <c r="AY11" s="635"/>
      <c r="AZ11" s="635"/>
      <c r="BA11" s="635"/>
      <c r="BB11" s="635"/>
      <c r="BC11" s="635"/>
      <c r="BD11" s="635"/>
      <c r="BE11" s="635"/>
      <c r="BF11" s="635"/>
      <c r="BG11" s="635"/>
      <c r="BH11" s="635"/>
      <c r="BI11" s="635"/>
      <c r="BJ11" s="635"/>
      <c r="BK11" s="635"/>
      <c r="BL11" s="635"/>
      <c r="BM11" s="635"/>
      <c r="BN11" s="635"/>
      <c r="BO11" s="635"/>
      <c r="BP11" s="635"/>
      <c r="BQ11" s="635"/>
      <c r="BR11" s="635"/>
      <c r="BS11" s="635"/>
      <c r="BT11" s="635"/>
      <c r="BU11" s="635"/>
      <c r="BV11" s="635"/>
      <c r="BW11" s="635"/>
      <c r="BX11" s="635"/>
      <c r="BY11" s="635"/>
      <c r="BZ11" s="635"/>
      <c r="CA11" s="635"/>
      <c r="CB11" s="635"/>
      <c r="CC11" s="635"/>
      <c r="CD11" s="635"/>
      <c r="CE11" s="635"/>
      <c r="CF11" s="635"/>
      <c r="CG11" s="635"/>
      <c r="CH11" s="635"/>
      <c r="CI11" s="635"/>
      <c r="CJ11" s="635"/>
      <c r="CK11" s="635"/>
      <c r="CL11" s="635"/>
      <c r="CM11" s="635"/>
      <c r="CN11" s="635"/>
      <c r="CO11" s="635"/>
      <c r="CP11" s="635"/>
      <c r="CQ11" s="635"/>
      <c r="CR11" s="635"/>
      <c r="CS11" s="635"/>
      <c r="CT11" s="635"/>
      <c r="CU11" s="635"/>
      <c r="CV11" s="635"/>
      <c r="CW11" s="635"/>
      <c r="CX11" s="635"/>
      <c r="CY11" s="635"/>
      <c r="CZ11" s="635"/>
      <c r="DA11" s="635"/>
      <c r="DB11" s="635"/>
      <c r="DC11" s="635"/>
      <c r="DD11" s="635"/>
      <c r="DE11" s="635"/>
      <c r="DF11" s="635"/>
      <c r="DG11" s="635"/>
      <c r="DH11" s="635"/>
      <c r="DI11" s="635"/>
      <c r="DJ11" s="635"/>
      <c r="DK11" s="635"/>
      <c r="DL11" s="635"/>
      <c r="DM11" s="635"/>
      <c r="DN11" s="635"/>
      <c r="DO11" s="635"/>
      <c r="DP11" s="635"/>
      <c r="DQ11" s="635"/>
      <c r="DR11" s="635"/>
      <c r="DS11" s="635"/>
      <c r="DT11" s="635"/>
      <c r="DU11" s="635"/>
      <c r="DV11" s="635"/>
      <c r="DW11" s="635"/>
      <c r="DX11" s="635"/>
      <c r="DY11" s="635"/>
      <c r="DZ11" s="635"/>
      <c r="EA11" s="635"/>
      <c r="EB11" s="635"/>
      <c r="EC11" s="635"/>
      <c r="ED11" s="635"/>
      <c r="EE11" s="635"/>
      <c r="EF11" s="635"/>
      <c r="EG11" s="635"/>
      <c r="EH11" s="635"/>
      <c r="EI11" s="635"/>
      <c r="EJ11" s="635"/>
      <c r="EK11" s="635"/>
      <c r="EL11" s="635"/>
      <c r="EM11" s="635"/>
      <c r="EN11" s="635"/>
      <c r="EO11" s="635"/>
      <c r="EP11" s="635"/>
      <c r="EQ11" s="635"/>
      <c r="ER11" s="635"/>
      <c r="ES11" s="635"/>
      <c r="ET11" s="635"/>
      <c r="EU11" s="635"/>
      <c r="EV11" s="635"/>
      <c r="EW11" s="635"/>
      <c r="EX11" s="635"/>
      <c r="EY11" s="635"/>
      <c r="EZ11" s="635"/>
      <c r="FA11" s="635"/>
      <c r="FB11" s="635"/>
      <c r="FC11" s="635"/>
      <c r="FD11" s="635"/>
      <c r="FE11" s="635"/>
      <c r="FF11" s="635"/>
      <c r="FG11" s="635"/>
      <c r="FH11" s="635"/>
      <c r="FI11" s="635"/>
      <c r="FJ11" s="635"/>
      <c r="FK11" s="635"/>
      <c r="FL11" s="635"/>
      <c r="FM11" s="635"/>
      <c r="FN11" s="635"/>
      <c r="FO11" s="635"/>
      <c r="FP11" s="635"/>
    </row>
    <row r="12" spans="1:172" s="637" customFormat="1" ht="18" customHeight="1">
      <c r="A12" s="290" t="s">
        <v>32</v>
      </c>
      <c r="B12" s="632">
        <v>15.651387420131607</v>
      </c>
      <c r="C12" s="632" t="s">
        <v>132</v>
      </c>
      <c r="D12" s="632">
        <v>11.091459866215258</v>
      </c>
      <c r="E12" s="632">
        <v>68.467016895330303</v>
      </c>
      <c r="F12" s="632">
        <v>1.216727731573271</v>
      </c>
      <c r="G12" s="632">
        <v>9.3238921514196771E-2</v>
      </c>
      <c r="H12" s="632">
        <v>0.69303397935340005</v>
      </c>
      <c r="I12" s="632">
        <v>2.7871351858819629</v>
      </c>
      <c r="J12" s="633">
        <v>10912398.851</v>
      </c>
      <c r="K12" s="634"/>
      <c r="L12" s="635"/>
      <c r="M12" s="635"/>
      <c r="N12" s="635"/>
      <c r="O12" s="635"/>
      <c r="P12" s="635"/>
      <c r="Q12" s="635"/>
      <c r="R12" s="635"/>
      <c r="S12" s="635"/>
      <c r="T12" s="635"/>
      <c r="U12" s="635"/>
      <c r="V12" s="636"/>
      <c r="W12" s="636"/>
      <c r="X12" s="636"/>
      <c r="Y12" s="636"/>
      <c r="Z12" s="636"/>
      <c r="AA12" s="636"/>
      <c r="AB12" s="636"/>
      <c r="AC12" s="636"/>
      <c r="AD12" s="636"/>
      <c r="AE12" s="635"/>
      <c r="AF12" s="635"/>
      <c r="AG12" s="635"/>
      <c r="AH12" s="635"/>
      <c r="AI12" s="635"/>
      <c r="AJ12" s="635"/>
      <c r="AK12" s="635"/>
      <c r="AL12" s="635"/>
      <c r="AM12" s="635"/>
      <c r="AN12" s="635"/>
      <c r="AO12" s="635"/>
      <c r="AP12" s="635"/>
      <c r="AQ12" s="635"/>
      <c r="AR12" s="635"/>
      <c r="AS12" s="635"/>
      <c r="AT12" s="635"/>
      <c r="AU12" s="635"/>
      <c r="AV12" s="635"/>
      <c r="AW12" s="635"/>
      <c r="AX12" s="635"/>
      <c r="AY12" s="635"/>
      <c r="AZ12" s="635"/>
      <c r="BA12" s="635"/>
      <c r="BB12" s="635"/>
      <c r="BC12" s="635"/>
      <c r="BD12" s="635"/>
      <c r="BE12" s="635"/>
      <c r="BF12" s="635"/>
      <c r="BG12" s="635"/>
      <c r="BH12" s="635"/>
      <c r="BI12" s="635"/>
      <c r="BJ12" s="635"/>
      <c r="BK12" s="635"/>
      <c r="BL12" s="635"/>
      <c r="BM12" s="635"/>
      <c r="BN12" s="635"/>
      <c r="BO12" s="635"/>
      <c r="BP12" s="635"/>
      <c r="BQ12" s="635"/>
      <c r="BR12" s="635"/>
      <c r="BS12" s="635"/>
      <c r="BT12" s="635"/>
      <c r="BU12" s="635"/>
      <c r="BV12" s="635"/>
      <c r="BW12" s="635"/>
      <c r="BX12" s="635"/>
      <c r="BY12" s="635"/>
      <c r="BZ12" s="635"/>
      <c r="CA12" s="635"/>
      <c r="CB12" s="635"/>
      <c r="CC12" s="635"/>
      <c r="CD12" s="635"/>
      <c r="CE12" s="635"/>
      <c r="CF12" s="635"/>
      <c r="CG12" s="635"/>
      <c r="CH12" s="635"/>
      <c r="CI12" s="635"/>
      <c r="CJ12" s="635"/>
      <c r="CK12" s="635"/>
      <c r="CL12" s="635"/>
      <c r="CM12" s="635"/>
      <c r="CN12" s="635"/>
      <c r="CO12" s="635"/>
      <c r="CP12" s="635"/>
      <c r="CQ12" s="635"/>
      <c r="CR12" s="635"/>
      <c r="CS12" s="635"/>
      <c r="CT12" s="635"/>
      <c r="CU12" s="635"/>
      <c r="CV12" s="635"/>
      <c r="CW12" s="635"/>
      <c r="CX12" s="635"/>
      <c r="CY12" s="635"/>
      <c r="CZ12" s="635"/>
      <c r="DA12" s="635"/>
      <c r="DB12" s="635"/>
      <c r="DC12" s="635"/>
      <c r="DD12" s="635"/>
      <c r="DE12" s="635"/>
      <c r="DF12" s="635"/>
      <c r="DG12" s="635"/>
      <c r="DH12" s="635"/>
      <c r="DI12" s="635"/>
      <c r="DJ12" s="635"/>
      <c r="DK12" s="635"/>
      <c r="DL12" s="635"/>
      <c r="DM12" s="635"/>
      <c r="DN12" s="635"/>
      <c r="DO12" s="635"/>
      <c r="DP12" s="635"/>
      <c r="DQ12" s="635"/>
      <c r="DR12" s="635"/>
      <c r="DS12" s="635"/>
      <c r="DT12" s="635"/>
      <c r="DU12" s="635"/>
      <c r="DV12" s="635"/>
      <c r="DW12" s="635"/>
      <c r="DX12" s="635"/>
      <c r="DY12" s="635"/>
      <c r="DZ12" s="635"/>
      <c r="EA12" s="635"/>
      <c r="EB12" s="635"/>
      <c r="EC12" s="635"/>
      <c r="ED12" s="635"/>
      <c r="EE12" s="635"/>
      <c r="EF12" s="635"/>
      <c r="EG12" s="635"/>
      <c r="EH12" s="635"/>
      <c r="EI12" s="635"/>
      <c r="EJ12" s="635"/>
      <c r="EK12" s="635"/>
      <c r="EL12" s="635"/>
      <c r="EM12" s="635"/>
      <c r="EN12" s="635"/>
      <c r="EO12" s="635"/>
      <c r="EP12" s="635"/>
      <c r="EQ12" s="635"/>
      <c r="ER12" s="635"/>
      <c r="ES12" s="635"/>
      <c r="ET12" s="635"/>
      <c r="EU12" s="635"/>
      <c r="EV12" s="635"/>
      <c r="EW12" s="635"/>
      <c r="EX12" s="635"/>
      <c r="EY12" s="635"/>
      <c r="EZ12" s="635"/>
      <c r="FA12" s="635"/>
      <c r="FB12" s="635"/>
      <c r="FC12" s="635"/>
      <c r="FD12" s="635"/>
      <c r="FE12" s="635"/>
      <c r="FF12" s="635"/>
      <c r="FG12" s="635"/>
      <c r="FH12" s="635"/>
      <c r="FI12" s="635"/>
      <c r="FJ12" s="635"/>
      <c r="FK12" s="635"/>
      <c r="FL12" s="635"/>
      <c r="FM12" s="635"/>
      <c r="FN12" s="635"/>
      <c r="FO12" s="635"/>
      <c r="FP12" s="635"/>
    </row>
    <row r="13" spans="1:172" s="637" customFormat="1" ht="18" customHeight="1">
      <c r="A13" s="290" t="s">
        <v>33</v>
      </c>
      <c r="B13" s="632">
        <v>17.795586651469765</v>
      </c>
      <c r="C13" s="632">
        <v>0.37633322289741489</v>
      </c>
      <c r="D13" s="632">
        <v>15.867912888564916</v>
      </c>
      <c r="E13" s="632">
        <v>60.240296438060462</v>
      </c>
      <c r="F13" s="632">
        <v>1.1418763147165554</v>
      </c>
      <c r="G13" s="632">
        <v>0.15584889806796046</v>
      </c>
      <c r="H13" s="632">
        <v>0.57651808919995029</v>
      </c>
      <c r="I13" s="632">
        <v>3.8456274970229796</v>
      </c>
      <c r="J13" s="633">
        <v>22480077.456</v>
      </c>
      <c r="K13" s="634"/>
      <c r="L13" s="635"/>
      <c r="M13" s="635"/>
      <c r="N13" s="635"/>
      <c r="O13" s="635"/>
      <c r="P13" s="635"/>
      <c r="Q13" s="635"/>
      <c r="R13" s="635"/>
      <c r="S13" s="635"/>
      <c r="T13" s="635"/>
      <c r="U13" s="635"/>
      <c r="V13" s="636"/>
      <c r="W13" s="636"/>
      <c r="X13" s="636"/>
      <c r="Y13" s="636"/>
      <c r="Z13" s="636"/>
      <c r="AA13" s="636"/>
      <c r="AB13" s="636"/>
      <c r="AC13" s="636"/>
      <c r="AD13" s="636"/>
      <c r="AE13" s="635"/>
      <c r="AF13" s="635"/>
      <c r="AG13" s="635"/>
      <c r="AH13" s="635"/>
      <c r="AI13" s="635"/>
      <c r="AJ13" s="635"/>
      <c r="AK13" s="635"/>
      <c r="AL13" s="635"/>
      <c r="AM13" s="635"/>
      <c r="AN13" s="635"/>
      <c r="AO13" s="635"/>
      <c r="AP13" s="635"/>
      <c r="AQ13" s="635"/>
      <c r="AR13" s="635"/>
      <c r="AS13" s="635"/>
      <c r="AT13" s="635"/>
      <c r="AU13" s="635"/>
      <c r="AV13" s="635"/>
      <c r="AW13" s="635"/>
      <c r="AX13" s="635"/>
      <c r="AY13" s="635"/>
      <c r="AZ13" s="635"/>
      <c r="BA13" s="635"/>
      <c r="BB13" s="635"/>
      <c r="BC13" s="635"/>
      <c r="BD13" s="635"/>
      <c r="BE13" s="635"/>
      <c r="BF13" s="635"/>
      <c r="BG13" s="635"/>
      <c r="BH13" s="635"/>
      <c r="BI13" s="635"/>
      <c r="BJ13" s="635"/>
      <c r="BK13" s="635"/>
      <c r="BL13" s="635"/>
      <c r="BM13" s="635"/>
      <c r="BN13" s="635"/>
      <c r="BO13" s="635"/>
      <c r="BP13" s="635"/>
      <c r="BQ13" s="635"/>
      <c r="BR13" s="635"/>
      <c r="BS13" s="635"/>
      <c r="BT13" s="635"/>
      <c r="BU13" s="635"/>
      <c r="BV13" s="635"/>
      <c r="BW13" s="635"/>
      <c r="BX13" s="635"/>
      <c r="BY13" s="635"/>
      <c r="BZ13" s="635"/>
      <c r="CA13" s="635"/>
      <c r="CB13" s="635"/>
      <c r="CC13" s="635"/>
      <c r="CD13" s="635"/>
      <c r="CE13" s="635"/>
      <c r="CF13" s="635"/>
      <c r="CG13" s="635"/>
      <c r="CH13" s="635"/>
      <c r="CI13" s="635"/>
      <c r="CJ13" s="635"/>
      <c r="CK13" s="635"/>
      <c r="CL13" s="635"/>
      <c r="CM13" s="635"/>
      <c r="CN13" s="635"/>
      <c r="CO13" s="635"/>
      <c r="CP13" s="635"/>
      <c r="CQ13" s="635"/>
      <c r="CR13" s="635"/>
      <c r="CS13" s="635"/>
      <c r="CT13" s="635"/>
      <c r="CU13" s="635"/>
      <c r="CV13" s="635"/>
      <c r="CW13" s="635"/>
      <c r="CX13" s="635"/>
      <c r="CY13" s="635"/>
      <c r="CZ13" s="635"/>
      <c r="DA13" s="635"/>
      <c r="DB13" s="635"/>
      <c r="DC13" s="635"/>
      <c r="DD13" s="635"/>
      <c r="DE13" s="635"/>
      <c r="DF13" s="635"/>
      <c r="DG13" s="635"/>
      <c r="DH13" s="635"/>
      <c r="DI13" s="635"/>
      <c r="DJ13" s="635"/>
      <c r="DK13" s="635"/>
      <c r="DL13" s="635"/>
      <c r="DM13" s="635"/>
      <c r="DN13" s="635"/>
      <c r="DO13" s="635"/>
      <c r="DP13" s="635"/>
      <c r="DQ13" s="635"/>
      <c r="DR13" s="635"/>
      <c r="DS13" s="635"/>
      <c r="DT13" s="635"/>
      <c r="DU13" s="635"/>
      <c r="DV13" s="635"/>
      <c r="DW13" s="635"/>
      <c r="DX13" s="635"/>
      <c r="DY13" s="635"/>
      <c r="DZ13" s="635"/>
      <c r="EA13" s="635"/>
      <c r="EB13" s="635"/>
      <c r="EC13" s="635"/>
      <c r="ED13" s="635"/>
      <c r="EE13" s="635"/>
      <c r="EF13" s="635"/>
      <c r="EG13" s="635"/>
      <c r="EH13" s="635"/>
      <c r="EI13" s="635"/>
      <c r="EJ13" s="635"/>
      <c r="EK13" s="635"/>
      <c r="EL13" s="635"/>
      <c r="EM13" s="635"/>
      <c r="EN13" s="635"/>
      <c r="EO13" s="635"/>
      <c r="EP13" s="635"/>
      <c r="EQ13" s="635"/>
      <c r="ER13" s="635"/>
      <c r="ES13" s="635"/>
      <c r="ET13" s="635"/>
      <c r="EU13" s="635"/>
      <c r="EV13" s="635"/>
      <c r="EW13" s="635"/>
      <c r="EX13" s="635"/>
      <c r="EY13" s="635"/>
      <c r="EZ13" s="635"/>
      <c r="FA13" s="635"/>
      <c r="FB13" s="635"/>
      <c r="FC13" s="635"/>
      <c r="FD13" s="635"/>
      <c r="FE13" s="635"/>
      <c r="FF13" s="635"/>
      <c r="FG13" s="635"/>
      <c r="FH13" s="635"/>
      <c r="FI13" s="635"/>
      <c r="FJ13" s="635"/>
      <c r="FK13" s="635"/>
      <c r="FL13" s="635"/>
      <c r="FM13" s="635"/>
      <c r="FN13" s="635"/>
      <c r="FO13" s="635"/>
      <c r="FP13" s="635"/>
    </row>
    <row r="14" spans="1:172" s="637" customFormat="1" ht="18" customHeight="1">
      <c r="A14" s="290" t="s">
        <v>114</v>
      </c>
      <c r="B14" s="632">
        <v>19.856547400135362</v>
      </c>
      <c r="C14" s="632">
        <v>4.249562738869312E-2</v>
      </c>
      <c r="D14" s="632">
        <v>11.291043126313353</v>
      </c>
      <c r="E14" s="632">
        <v>63.589680651721771</v>
      </c>
      <c r="F14" s="632">
        <v>2.4079486481127477</v>
      </c>
      <c r="G14" s="632">
        <v>4.4761181189936473E-2</v>
      </c>
      <c r="H14" s="632">
        <v>0.39808118071464843</v>
      </c>
      <c r="I14" s="632">
        <v>2.3694421844234959</v>
      </c>
      <c r="J14" s="633">
        <v>70595498.50999999</v>
      </c>
      <c r="K14" s="634"/>
      <c r="L14" s="635"/>
      <c r="M14" s="635"/>
      <c r="N14" s="635"/>
      <c r="O14" s="635"/>
      <c r="P14" s="635"/>
      <c r="Q14" s="635"/>
      <c r="R14" s="635"/>
      <c r="S14" s="635"/>
      <c r="T14" s="635"/>
      <c r="U14" s="635"/>
      <c r="V14" s="636"/>
      <c r="W14" s="636"/>
      <c r="X14" s="636"/>
      <c r="Y14" s="636"/>
      <c r="Z14" s="636"/>
      <c r="AA14" s="636"/>
      <c r="AB14" s="636"/>
      <c r="AC14" s="636"/>
      <c r="AD14" s="636"/>
      <c r="AE14" s="635"/>
      <c r="AF14" s="635"/>
      <c r="AG14" s="635"/>
      <c r="AH14" s="635"/>
      <c r="AI14" s="635"/>
      <c r="AJ14" s="635"/>
      <c r="AK14" s="635"/>
      <c r="AL14" s="635"/>
      <c r="AM14" s="635"/>
      <c r="AN14" s="635"/>
      <c r="AO14" s="635"/>
      <c r="AP14" s="635"/>
      <c r="AQ14" s="635"/>
      <c r="AR14" s="635"/>
      <c r="AS14" s="635"/>
      <c r="AT14" s="635"/>
      <c r="AU14" s="635"/>
      <c r="AV14" s="635"/>
      <c r="AW14" s="635"/>
      <c r="AX14" s="635"/>
      <c r="AY14" s="635"/>
      <c r="AZ14" s="635"/>
      <c r="BA14" s="635"/>
      <c r="BB14" s="635"/>
      <c r="BC14" s="635"/>
      <c r="BD14" s="635"/>
      <c r="BE14" s="635"/>
      <c r="BF14" s="635"/>
      <c r="BG14" s="635"/>
      <c r="BH14" s="635"/>
      <c r="BI14" s="635"/>
      <c r="BJ14" s="635"/>
      <c r="BK14" s="635"/>
      <c r="BL14" s="635"/>
      <c r="BM14" s="635"/>
      <c r="BN14" s="635"/>
      <c r="BO14" s="635"/>
      <c r="BP14" s="635"/>
      <c r="BQ14" s="635"/>
      <c r="BR14" s="635"/>
      <c r="BS14" s="635"/>
      <c r="BT14" s="635"/>
      <c r="BU14" s="635"/>
      <c r="BV14" s="635"/>
      <c r="BW14" s="635"/>
      <c r="BX14" s="635"/>
      <c r="BY14" s="635"/>
      <c r="BZ14" s="635"/>
      <c r="CA14" s="635"/>
      <c r="CB14" s="635"/>
      <c r="CC14" s="635"/>
      <c r="CD14" s="635"/>
      <c r="CE14" s="635"/>
      <c r="CF14" s="635"/>
      <c r="CG14" s="635"/>
      <c r="CH14" s="635"/>
      <c r="CI14" s="635"/>
      <c r="CJ14" s="635"/>
      <c r="CK14" s="635"/>
      <c r="CL14" s="635"/>
      <c r="CM14" s="635"/>
      <c r="CN14" s="635"/>
      <c r="CO14" s="635"/>
      <c r="CP14" s="635"/>
      <c r="CQ14" s="635"/>
      <c r="CR14" s="635"/>
      <c r="CS14" s="635"/>
      <c r="CT14" s="635"/>
      <c r="CU14" s="635"/>
      <c r="CV14" s="635"/>
      <c r="CW14" s="635"/>
      <c r="CX14" s="635"/>
      <c r="CY14" s="635"/>
      <c r="CZ14" s="635"/>
      <c r="DA14" s="635"/>
      <c r="DB14" s="635"/>
      <c r="DC14" s="635"/>
      <c r="DD14" s="635"/>
      <c r="DE14" s="635"/>
      <c r="DF14" s="635"/>
      <c r="DG14" s="635"/>
      <c r="DH14" s="635"/>
      <c r="DI14" s="635"/>
      <c r="DJ14" s="635"/>
      <c r="DK14" s="635"/>
      <c r="DL14" s="635"/>
      <c r="DM14" s="635"/>
      <c r="DN14" s="635"/>
      <c r="DO14" s="635"/>
      <c r="DP14" s="635"/>
      <c r="DQ14" s="635"/>
      <c r="DR14" s="635"/>
      <c r="DS14" s="635"/>
      <c r="DT14" s="635"/>
      <c r="DU14" s="635"/>
      <c r="DV14" s="635"/>
      <c r="DW14" s="635"/>
      <c r="DX14" s="635"/>
      <c r="DY14" s="635"/>
      <c r="DZ14" s="635"/>
      <c r="EA14" s="635"/>
      <c r="EB14" s="635"/>
      <c r="EC14" s="635"/>
      <c r="ED14" s="635"/>
      <c r="EE14" s="635"/>
      <c r="EF14" s="635"/>
      <c r="EG14" s="635"/>
      <c r="EH14" s="635"/>
      <c r="EI14" s="635"/>
      <c r="EJ14" s="635"/>
      <c r="EK14" s="635"/>
      <c r="EL14" s="635"/>
      <c r="EM14" s="635"/>
      <c r="EN14" s="635"/>
      <c r="EO14" s="635"/>
      <c r="EP14" s="635"/>
      <c r="EQ14" s="635"/>
      <c r="ER14" s="635"/>
      <c r="ES14" s="635"/>
      <c r="ET14" s="635"/>
      <c r="EU14" s="635"/>
      <c r="EV14" s="635"/>
      <c r="EW14" s="635"/>
      <c r="EX14" s="635"/>
      <c r="EY14" s="635"/>
      <c r="EZ14" s="635"/>
      <c r="FA14" s="635"/>
      <c r="FB14" s="635"/>
      <c r="FC14" s="635"/>
      <c r="FD14" s="635"/>
      <c r="FE14" s="635"/>
      <c r="FF14" s="635"/>
      <c r="FG14" s="635"/>
      <c r="FH14" s="635"/>
      <c r="FI14" s="635"/>
      <c r="FJ14" s="635"/>
      <c r="FK14" s="635"/>
      <c r="FL14" s="635"/>
      <c r="FM14" s="635"/>
      <c r="FN14" s="635"/>
      <c r="FO14" s="635"/>
      <c r="FP14" s="635"/>
    </row>
    <row r="15" spans="1:172" s="637" customFormat="1" ht="18" customHeight="1">
      <c r="A15" s="290" t="s">
        <v>35</v>
      </c>
      <c r="B15" s="632">
        <v>34.566951943231871</v>
      </c>
      <c r="C15" s="632" t="s">
        <v>132</v>
      </c>
      <c r="D15" s="632">
        <v>27.510581260016505</v>
      </c>
      <c r="E15" s="632">
        <v>18.119301404566706</v>
      </c>
      <c r="F15" s="632">
        <v>1.2540789370331307</v>
      </c>
      <c r="G15" s="632" t="s">
        <v>132</v>
      </c>
      <c r="H15" s="632">
        <v>0.32803008319144905</v>
      </c>
      <c r="I15" s="632">
        <v>18.22105637196033</v>
      </c>
      <c r="J15" s="633">
        <v>9369545.5310000014</v>
      </c>
      <c r="K15" s="634"/>
      <c r="L15" s="635"/>
      <c r="M15" s="635"/>
      <c r="N15" s="635"/>
      <c r="O15" s="635"/>
      <c r="P15" s="635"/>
      <c r="Q15" s="635"/>
      <c r="R15" s="635"/>
      <c r="S15" s="635"/>
      <c r="T15" s="635"/>
      <c r="U15" s="635"/>
      <c r="V15" s="636"/>
      <c r="W15" s="636"/>
      <c r="X15" s="636"/>
      <c r="Y15" s="636"/>
      <c r="Z15" s="636"/>
      <c r="AA15" s="636"/>
      <c r="AB15" s="636"/>
      <c r="AC15" s="636"/>
      <c r="AD15" s="636"/>
      <c r="AE15" s="635"/>
      <c r="AF15" s="635"/>
      <c r="AG15" s="635"/>
      <c r="AH15" s="635"/>
      <c r="AI15" s="635"/>
      <c r="AJ15" s="635"/>
      <c r="AK15" s="635"/>
      <c r="AL15" s="635"/>
      <c r="AM15" s="635"/>
      <c r="AN15" s="635"/>
      <c r="AO15" s="635"/>
      <c r="AP15" s="635"/>
      <c r="AQ15" s="635"/>
      <c r="AR15" s="635"/>
      <c r="AS15" s="635"/>
      <c r="AT15" s="635"/>
      <c r="AU15" s="635"/>
      <c r="AV15" s="635"/>
      <c r="AW15" s="635"/>
      <c r="AX15" s="635"/>
      <c r="AY15" s="635"/>
      <c r="AZ15" s="635"/>
      <c r="BA15" s="635"/>
      <c r="BB15" s="635"/>
      <c r="BC15" s="635"/>
      <c r="BD15" s="635"/>
      <c r="BE15" s="635"/>
      <c r="BF15" s="635"/>
      <c r="BG15" s="635"/>
      <c r="BH15" s="635"/>
      <c r="BI15" s="635"/>
      <c r="BJ15" s="635"/>
      <c r="BK15" s="635"/>
      <c r="BL15" s="635"/>
      <c r="BM15" s="635"/>
      <c r="BN15" s="635"/>
      <c r="BO15" s="635"/>
      <c r="BP15" s="635"/>
      <c r="BQ15" s="635"/>
      <c r="BR15" s="635"/>
      <c r="BS15" s="635"/>
      <c r="BT15" s="635"/>
      <c r="BU15" s="635"/>
      <c r="BV15" s="635"/>
      <c r="BW15" s="635"/>
      <c r="BX15" s="635"/>
      <c r="BY15" s="635"/>
      <c r="BZ15" s="635"/>
      <c r="CA15" s="635"/>
      <c r="CB15" s="635"/>
      <c r="CC15" s="635"/>
      <c r="CD15" s="635"/>
      <c r="CE15" s="635"/>
      <c r="CF15" s="635"/>
      <c r="CG15" s="635"/>
      <c r="CH15" s="635"/>
      <c r="CI15" s="635"/>
      <c r="CJ15" s="635"/>
      <c r="CK15" s="635"/>
      <c r="CL15" s="635"/>
      <c r="CM15" s="635"/>
      <c r="CN15" s="635"/>
      <c r="CO15" s="635"/>
      <c r="CP15" s="635"/>
      <c r="CQ15" s="635"/>
      <c r="CR15" s="635"/>
      <c r="CS15" s="635"/>
      <c r="CT15" s="635"/>
      <c r="CU15" s="635"/>
      <c r="CV15" s="635"/>
      <c r="CW15" s="635"/>
      <c r="CX15" s="635"/>
      <c r="CY15" s="635"/>
      <c r="CZ15" s="635"/>
      <c r="DA15" s="635"/>
      <c r="DB15" s="635"/>
      <c r="DC15" s="635"/>
      <c r="DD15" s="635"/>
      <c r="DE15" s="635"/>
      <c r="DF15" s="635"/>
      <c r="DG15" s="635"/>
      <c r="DH15" s="635"/>
      <c r="DI15" s="635"/>
      <c r="DJ15" s="635"/>
      <c r="DK15" s="635"/>
      <c r="DL15" s="635"/>
      <c r="DM15" s="635"/>
      <c r="DN15" s="635"/>
      <c r="DO15" s="635"/>
      <c r="DP15" s="635"/>
      <c r="DQ15" s="635"/>
      <c r="DR15" s="635"/>
      <c r="DS15" s="635"/>
      <c r="DT15" s="635"/>
      <c r="DU15" s="635"/>
      <c r="DV15" s="635"/>
      <c r="DW15" s="635"/>
      <c r="DX15" s="635"/>
      <c r="DY15" s="635"/>
      <c r="DZ15" s="635"/>
      <c r="EA15" s="635"/>
      <c r="EB15" s="635"/>
      <c r="EC15" s="635"/>
      <c r="ED15" s="635"/>
      <c r="EE15" s="635"/>
      <c r="EF15" s="635"/>
      <c r="EG15" s="635"/>
      <c r="EH15" s="635"/>
      <c r="EI15" s="635"/>
      <c r="EJ15" s="635"/>
      <c r="EK15" s="635"/>
      <c r="EL15" s="635"/>
      <c r="EM15" s="635"/>
      <c r="EN15" s="635"/>
      <c r="EO15" s="635"/>
      <c r="EP15" s="635"/>
      <c r="EQ15" s="635"/>
      <c r="ER15" s="635"/>
      <c r="ES15" s="635"/>
      <c r="ET15" s="635"/>
      <c r="EU15" s="635"/>
      <c r="EV15" s="635"/>
      <c r="EW15" s="635"/>
      <c r="EX15" s="635"/>
      <c r="EY15" s="635"/>
      <c r="EZ15" s="635"/>
      <c r="FA15" s="635"/>
      <c r="FB15" s="635"/>
      <c r="FC15" s="635"/>
      <c r="FD15" s="635"/>
      <c r="FE15" s="635"/>
      <c r="FF15" s="635"/>
      <c r="FG15" s="635"/>
      <c r="FH15" s="635"/>
      <c r="FI15" s="635"/>
      <c r="FJ15" s="635"/>
      <c r="FK15" s="635"/>
      <c r="FL15" s="635"/>
      <c r="FM15" s="635"/>
      <c r="FN15" s="635"/>
      <c r="FO15" s="635"/>
      <c r="FP15" s="635"/>
    </row>
    <row r="16" spans="1:172" s="637" customFormat="1" ht="18" customHeight="1">
      <c r="A16" s="290" t="s">
        <v>36</v>
      </c>
      <c r="B16" s="632">
        <v>17.467872099250222</v>
      </c>
      <c r="C16" s="632">
        <v>5.5061428057577459E-2</v>
      </c>
      <c r="D16" s="632">
        <v>15.532345492790256</v>
      </c>
      <c r="E16" s="632">
        <v>62.778048267662555</v>
      </c>
      <c r="F16" s="632">
        <v>1.5251088764226535</v>
      </c>
      <c r="G16" s="632">
        <v>7.5881833379703246E-3</v>
      </c>
      <c r="H16" s="632">
        <v>0.43960322168194438</v>
      </c>
      <c r="I16" s="632">
        <v>2.1943724307968329</v>
      </c>
      <c r="J16" s="633">
        <v>72646136.162999988</v>
      </c>
      <c r="K16" s="634"/>
      <c r="L16" s="635"/>
      <c r="M16" s="635"/>
      <c r="N16" s="635"/>
      <c r="O16" s="635"/>
      <c r="P16" s="635"/>
      <c r="Q16" s="635"/>
      <c r="R16" s="635"/>
      <c r="S16" s="635"/>
      <c r="T16" s="635"/>
      <c r="U16" s="635"/>
      <c r="V16" s="636"/>
      <c r="W16" s="636"/>
      <c r="X16" s="636"/>
      <c r="Y16" s="636"/>
      <c r="Z16" s="636"/>
      <c r="AA16" s="636"/>
      <c r="AB16" s="636"/>
      <c r="AC16" s="636"/>
      <c r="AD16" s="636"/>
      <c r="AE16" s="635"/>
      <c r="AF16" s="635"/>
      <c r="AG16" s="635"/>
      <c r="AH16" s="635"/>
      <c r="AI16" s="635"/>
      <c r="AJ16" s="635"/>
      <c r="AK16" s="635"/>
      <c r="AL16" s="635"/>
      <c r="AM16" s="635"/>
      <c r="AN16" s="635"/>
      <c r="AO16" s="635"/>
      <c r="AP16" s="635"/>
      <c r="AQ16" s="635"/>
      <c r="AR16" s="635"/>
      <c r="AS16" s="635"/>
      <c r="AT16" s="635"/>
      <c r="AU16" s="635"/>
      <c r="AV16" s="635"/>
      <c r="AW16" s="635"/>
      <c r="AX16" s="635"/>
      <c r="AY16" s="635"/>
      <c r="AZ16" s="635"/>
      <c r="BA16" s="635"/>
      <c r="BB16" s="635"/>
      <c r="BC16" s="635"/>
      <c r="BD16" s="635"/>
      <c r="BE16" s="635"/>
      <c r="BF16" s="635"/>
      <c r="BG16" s="635"/>
      <c r="BH16" s="635"/>
      <c r="BI16" s="635"/>
      <c r="BJ16" s="635"/>
      <c r="BK16" s="635"/>
      <c r="BL16" s="635"/>
      <c r="BM16" s="635"/>
      <c r="BN16" s="635"/>
      <c r="BO16" s="635"/>
      <c r="BP16" s="635"/>
      <c r="BQ16" s="635"/>
      <c r="BR16" s="635"/>
      <c r="BS16" s="635"/>
      <c r="BT16" s="635"/>
      <c r="BU16" s="635"/>
      <c r="BV16" s="635"/>
      <c r="BW16" s="635"/>
      <c r="BX16" s="635"/>
      <c r="BY16" s="635"/>
      <c r="BZ16" s="635"/>
      <c r="CA16" s="635"/>
      <c r="CB16" s="635"/>
      <c r="CC16" s="635"/>
      <c r="CD16" s="635"/>
      <c r="CE16" s="635"/>
      <c r="CF16" s="635"/>
      <c r="CG16" s="635"/>
      <c r="CH16" s="635"/>
      <c r="CI16" s="635"/>
      <c r="CJ16" s="635"/>
      <c r="CK16" s="635"/>
      <c r="CL16" s="635"/>
      <c r="CM16" s="635"/>
      <c r="CN16" s="635"/>
      <c r="CO16" s="635"/>
      <c r="CP16" s="635"/>
      <c r="CQ16" s="635"/>
      <c r="CR16" s="635"/>
      <c r="CS16" s="635"/>
      <c r="CT16" s="635"/>
      <c r="CU16" s="635"/>
      <c r="CV16" s="635"/>
      <c r="CW16" s="635"/>
      <c r="CX16" s="635"/>
      <c r="CY16" s="635"/>
      <c r="CZ16" s="635"/>
      <c r="DA16" s="635"/>
      <c r="DB16" s="635"/>
      <c r="DC16" s="635"/>
      <c r="DD16" s="635"/>
      <c r="DE16" s="635"/>
      <c r="DF16" s="635"/>
      <c r="DG16" s="635"/>
      <c r="DH16" s="635"/>
      <c r="DI16" s="635"/>
      <c r="DJ16" s="635"/>
      <c r="DK16" s="635"/>
      <c r="DL16" s="635"/>
      <c r="DM16" s="635"/>
      <c r="DN16" s="635"/>
      <c r="DO16" s="635"/>
      <c r="DP16" s="635"/>
      <c r="DQ16" s="635"/>
      <c r="DR16" s="635"/>
      <c r="DS16" s="635"/>
      <c r="DT16" s="635"/>
      <c r="DU16" s="635"/>
      <c r="DV16" s="635"/>
      <c r="DW16" s="635"/>
      <c r="DX16" s="635"/>
      <c r="DY16" s="635"/>
      <c r="DZ16" s="635"/>
      <c r="EA16" s="635"/>
      <c r="EB16" s="635"/>
      <c r="EC16" s="635"/>
      <c r="ED16" s="635"/>
      <c r="EE16" s="635"/>
      <c r="EF16" s="635"/>
      <c r="EG16" s="635"/>
      <c r="EH16" s="635"/>
      <c r="EI16" s="635"/>
      <c r="EJ16" s="635"/>
      <c r="EK16" s="635"/>
      <c r="EL16" s="635"/>
      <c r="EM16" s="635"/>
      <c r="EN16" s="635"/>
      <c r="EO16" s="635"/>
      <c r="EP16" s="635"/>
      <c r="EQ16" s="635"/>
      <c r="ER16" s="635"/>
      <c r="ES16" s="635"/>
      <c r="ET16" s="635"/>
      <c r="EU16" s="635"/>
      <c r="EV16" s="635"/>
      <c r="EW16" s="635"/>
      <c r="EX16" s="635"/>
      <c r="EY16" s="635"/>
      <c r="EZ16" s="635"/>
      <c r="FA16" s="635"/>
      <c r="FB16" s="635"/>
      <c r="FC16" s="635"/>
      <c r="FD16" s="635"/>
      <c r="FE16" s="635"/>
      <c r="FF16" s="635"/>
      <c r="FG16" s="635"/>
      <c r="FH16" s="635"/>
      <c r="FI16" s="635"/>
      <c r="FJ16" s="635"/>
      <c r="FK16" s="635"/>
      <c r="FL16" s="635"/>
      <c r="FM16" s="635"/>
      <c r="FN16" s="635"/>
      <c r="FO16" s="635"/>
      <c r="FP16" s="635"/>
    </row>
    <row r="17" spans="1:172" s="637" customFormat="1" ht="18" customHeight="1">
      <c r="A17" s="290" t="s">
        <v>37</v>
      </c>
      <c r="B17" s="632">
        <v>8.3320127548042713</v>
      </c>
      <c r="C17" s="632">
        <v>0.24519341484165907</v>
      </c>
      <c r="D17" s="632">
        <v>18.097247497422643</v>
      </c>
      <c r="E17" s="632">
        <v>68.035501441991158</v>
      </c>
      <c r="F17" s="632">
        <v>1.2117830458586754</v>
      </c>
      <c r="G17" s="632">
        <v>1.1671206546462973E-5</v>
      </c>
      <c r="H17" s="632">
        <v>0.68506430188140133</v>
      </c>
      <c r="I17" s="632">
        <v>3.3931858719936625</v>
      </c>
      <c r="J17" s="633">
        <v>16313651.826999998</v>
      </c>
      <c r="K17" s="634"/>
      <c r="L17" s="635"/>
      <c r="M17" s="635"/>
      <c r="N17" s="635"/>
      <c r="O17" s="635"/>
      <c r="P17" s="635"/>
      <c r="Q17" s="635"/>
      <c r="R17" s="635"/>
      <c r="S17" s="635"/>
      <c r="T17" s="635"/>
      <c r="U17" s="635"/>
      <c r="V17" s="636"/>
      <c r="W17" s="636"/>
      <c r="X17" s="636"/>
      <c r="Y17" s="636"/>
      <c r="Z17" s="636"/>
      <c r="AA17" s="636"/>
      <c r="AB17" s="636"/>
      <c r="AC17" s="636"/>
      <c r="AD17" s="636"/>
      <c r="AE17" s="635"/>
      <c r="AF17" s="635"/>
      <c r="AG17" s="635"/>
      <c r="AH17" s="635"/>
      <c r="AI17" s="635"/>
      <c r="AJ17" s="635"/>
      <c r="AK17" s="635"/>
      <c r="AL17" s="635"/>
      <c r="AM17" s="635"/>
      <c r="AN17" s="635"/>
      <c r="AO17" s="635"/>
      <c r="AP17" s="635"/>
      <c r="AQ17" s="635"/>
      <c r="AR17" s="635"/>
      <c r="AS17" s="635"/>
      <c r="AT17" s="635"/>
      <c r="AU17" s="635"/>
      <c r="AV17" s="635"/>
      <c r="AW17" s="635"/>
      <c r="AX17" s="635"/>
      <c r="AY17" s="635"/>
      <c r="AZ17" s="635"/>
      <c r="BA17" s="635"/>
      <c r="BB17" s="635"/>
      <c r="BC17" s="635"/>
      <c r="BD17" s="635"/>
      <c r="BE17" s="635"/>
      <c r="BF17" s="635"/>
      <c r="BG17" s="635"/>
      <c r="BH17" s="635"/>
      <c r="BI17" s="635"/>
      <c r="BJ17" s="635"/>
      <c r="BK17" s="635"/>
      <c r="BL17" s="635"/>
      <c r="BM17" s="635"/>
      <c r="BN17" s="635"/>
      <c r="BO17" s="635"/>
      <c r="BP17" s="635"/>
      <c r="BQ17" s="635"/>
      <c r="BR17" s="635"/>
      <c r="BS17" s="635"/>
      <c r="BT17" s="635"/>
      <c r="BU17" s="635"/>
      <c r="BV17" s="635"/>
      <c r="BW17" s="635"/>
      <c r="BX17" s="635"/>
      <c r="BY17" s="635"/>
      <c r="BZ17" s="635"/>
      <c r="CA17" s="635"/>
      <c r="CB17" s="635"/>
      <c r="CC17" s="635"/>
      <c r="CD17" s="635"/>
      <c r="CE17" s="635"/>
      <c r="CF17" s="635"/>
      <c r="CG17" s="635"/>
      <c r="CH17" s="635"/>
      <c r="CI17" s="635"/>
      <c r="CJ17" s="635"/>
      <c r="CK17" s="635"/>
      <c r="CL17" s="635"/>
      <c r="CM17" s="635"/>
      <c r="CN17" s="635"/>
      <c r="CO17" s="635"/>
      <c r="CP17" s="635"/>
      <c r="CQ17" s="635"/>
      <c r="CR17" s="635"/>
      <c r="CS17" s="635"/>
      <c r="CT17" s="635"/>
      <c r="CU17" s="635"/>
      <c r="CV17" s="635"/>
      <c r="CW17" s="635"/>
      <c r="CX17" s="635"/>
      <c r="CY17" s="635"/>
      <c r="CZ17" s="635"/>
      <c r="DA17" s="635"/>
      <c r="DB17" s="635"/>
      <c r="DC17" s="635"/>
      <c r="DD17" s="635"/>
      <c r="DE17" s="635"/>
      <c r="DF17" s="635"/>
      <c r="DG17" s="635"/>
      <c r="DH17" s="635"/>
      <c r="DI17" s="635"/>
      <c r="DJ17" s="635"/>
      <c r="DK17" s="635"/>
      <c r="DL17" s="635"/>
      <c r="DM17" s="635"/>
      <c r="DN17" s="635"/>
      <c r="DO17" s="635"/>
      <c r="DP17" s="635"/>
      <c r="DQ17" s="635"/>
      <c r="DR17" s="635"/>
      <c r="DS17" s="635"/>
      <c r="DT17" s="635"/>
      <c r="DU17" s="635"/>
      <c r="DV17" s="635"/>
      <c r="DW17" s="635"/>
      <c r="DX17" s="635"/>
      <c r="DY17" s="635"/>
      <c r="DZ17" s="635"/>
      <c r="EA17" s="635"/>
      <c r="EB17" s="635"/>
      <c r="EC17" s="635"/>
      <c r="ED17" s="635"/>
      <c r="EE17" s="635"/>
      <c r="EF17" s="635"/>
      <c r="EG17" s="635"/>
      <c r="EH17" s="635"/>
      <c r="EI17" s="635"/>
      <c r="EJ17" s="635"/>
      <c r="EK17" s="635"/>
      <c r="EL17" s="635"/>
      <c r="EM17" s="635"/>
      <c r="EN17" s="635"/>
      <c r="EO17" s="635"/>
      <c r="EP17" s="635"/>
      <c r="EQ17" s="635"/>
      <c r="ER17" s="635"/>
      <c r="ES17" s="635"/>
      <c r="ET17" s="635"/>
      <c r="EU17" s="635"/>
      <c r="EV17" s="635"/>
      <c r="EW17" s="635"/>
      <c r="EX17" s="635"/>
      <c r="EY17" s="635"/>
      <c r="EZ17" s="635"/>
      <c r="FA17" s="635"/>
      <c r="FB17" s="635"/>
      <c r="FC17" s="635"/>
      <c r="FD17" s="635"/>
      <c r="FE17" s="635"/>
      <c r="FF17" s="635"/>
      <c r="FG17" s="635"/>
      <c r="FH17" s="635"/>
      <c r="FI17" s="635"/>
      <c r="FJ17" s="635"/>
      <c r="FK17" s="635"/>
      <c r="FL17" s="635"/>
      <c r="FM17" s="635"/>
      <c r="FN17" s="635"/>
      <c r="FO17" s="635"/>
      <c r="FP17" s="635"/>
    </row>
    <row r="18" spans="1:172" s="637" customFormat="1" ht="18" customHeight="1">
      <c r="A18" s="290" t="s">
        <v>38</v>
      </c>
      <c r="B18" s="632">
        <v>11.213678039359429</v>
      </c>
      <c r="C18" s="632">
        <v>0.25884819275991705</v>
      </c>
      <c r="D18" s="632">
        <v>21.869623505172477</v>
      </c>
      <c r="E18" s="632">
        <v>64.33973616978713</v>
      </c>
      <c r="F18" s="632">
        <v>0.60379550678840865</v>
      </c>
      <c r="G18" s="632">
        <v>2.9955396929149423E-2</v>
      </c>
      <c r="H18" s="632">
        <v>0.11813677934301575</v>
      </c>
      <c r="I18" s="632">
        <v>1.5662264098604612</v>
      </c>
      <c r="J18" s="633">
        <v>5794902.3480000012</v>
      </c>
      <c r="K18" s="634"/>
      <c r="L18" s="635"/>
      <c r="M18" s="635"/>
      <c r="N18" s="635"/>
      <c r="O18" s="635"/>
      <c r="P18" s="635"/>
      <c r="Q18" s="635"/>
      <c r="R18" s="635"/>
      <c r="S18" s="635"/>
      <c r="T18" s="635"/>
      <c r="U18" s="635"/>
      <c r="V18" s="636"/>
      <c r="W18" s="636"/>
      <c r="X18" s="636"/>
      <c r="Y18" s="636"/>
      <c r="Z18" s="636"/>
      <c r="AA18" s="636"/>
      <c r="AB18" s="636"/>
      <c r="AC18" s="636"/>
      <c r="AD18" s="636"/>
      <c r="AE18" s="635"/>
      <c r="AF18" s="635"/>
      <c r="AG18" s="635"/>
      <c r="AH18" s="635"/>
      <c r="AI18" s="635"/>
      <c r="AJ18" s="635"/>
      <c r="AK18" s="635"/>
      <c r="AL18" s="635"/>
      <c r="AM18" s="635"/>
      <c r="AN18" s="635"/>
      <c r="AO18" s="635"/>
      <c r="AP18" s="635"/>
      <c r="AQ18" s="635"/>
      <c r="AR18" s="635"/>
      <c r="AS18" s="635"/>
      <c r="AT18" s="635"/>
      <c r="AU18" s="635"/>
      <c r="AV18" s="635"/>
      <c r="AW18" s="635"/>
      <c r="AX18" s="635"/>
      <c r="AY18" s="635"/>
      <c r="AZ18" s="635"/>
      <c r="BA18" s="635"/>
      <c r="BB18" s="635"/>
      <c r="BC18" s="635"/>
      <c r="BD18" s="635"/>
      <c r="BE18" s="635"/>
      <c r="BF18" s="635"/>
      <c r="BG18" s="635"/>
      <c r="BH18" s="635"/>
      <c r="BI18" s="635"/>
      <c r="BJ18" s="635"/>
      <c r="BK18" s="635"/>
      <c r="BL18" s="635"/>
      <c r="BM18" s="635"/>
      <c r="BN18" s="635"/>
      <c r="BO18" s="635"/>
      <c r="BP18" s="635"/>
      <c r="BQ18" s="635"/>
      <c r="BR18" s="635"/>
      <c r="BS18" s="635"/>
      <c r="BT18" s="635"/>
      <c r="BU18" s="635"/>
      <c r="BV18" s="635"/>
      <c r="BW18" s="635"/>
      <c r="BX18" s="635"/>
      <c r="BY18" s="635"/>
      <c r="BZ18" s="635"/>
      <c r="CA18" s="635"/>
      <c r="CB18" s="635"/>
      <c r="CC18" s="635"/>
      <c r="CD18" s="635"/>
      <c r="CE18" s="635"/>
      <c r="CF18" s="635"/>
      <c r="CG18" s="635"/>
      <c r="CH18" s="635"/>
      <c r="CI18" s="635"/>
      <c r="CJ18" s="635"/>
      <c r="CK18" s="635"/>
      <c r="CL18" s="635"/>
      <c r="CM18" s="635"/>
      <c r="CN18" s="635"/>
      <c r="CO18" s="635"/>
      <c r="CP18" s="635"/>
      <c r="CQ18" s="635"/>
      <c r="CR18" s="635"/>
      <c r="CS18" s="635"/>
      <c r="CT18" s="635"/>
      <c r="CU18" s="635"/>
      <c r="CV18" s="635"/>
      <c r="CW18" s="635"/>
      <c r="CX18" s="635"/>
      <c r="CY18" s="635"/>
      <c r="CZ18" s="635"/>
      <c r="DA18" s="635"/>
      <c r="DB18" s="635"/>
      <c r="DC18" s="635"/>
      <c r="DD18" s="635"/>
      <c r="DE18" s="635"/>
      <c r="DF18" s="635"/>
      <c r="DG18" s="635"/>
      <c r="DH18" s="635"/>
      <c r="DI18" s="635"/>
      <c r="DJ18" s="635"/>
      <c r="DK18" s="635"/>
      <c r="DL18" s="635"/>
      <c r="DM18" s="635"/>
      <c r="DN18" s="635"/>
      <c r="DO18" s="635"/>
      <c r="DP18" s="635"/>
      <c r="DQ18" s="635"/>
      <c r="DR18" s="635"/>
      <c r="DS18" s="635"/>
      <c r="DT18" s="635"/>
      <c r="DU18" s="635"/>
      <c r="DV18" s="635"/>
      <c r="DW18" s="635"/>
      <c r="DX18" s="635"/>
      <c r="DY18" s="635"/>
      <c r="DZ18" s="635"/>
      <c r="EA18" s="635"/>
      <c r="EB18" s="635"/>
      <c r="EC18" s="635"/>
      <c r="ED18" s="635"/>
      <c r="EE18" s="635"/>
      <c r="EF18" s="635"/>
      <c r="EG18" s="635"/>
      <c r="EH18" s="635"/>
      <c r="EI18" s="635"/>
      <c r="EJ18" s="635"/>
      <c r="EK18" s="635"/>
      <c r="EL18" s="635"/>
      <c r="EM18" s="635"/>
      <c r="EN18" s="635"/>
      <c r="EO18" s="635"/>
      <c r="EP18" s="635"/>
      <c r="EQ18" s="635"/>
      <c r="ER18" s="635"/>
      <c r="ES18" s="635"/>
      <c r="ET18" s="635"/>
      <c r="EU18" s="635"/>
      <c r="EV18" s="635"/>
      <c r="EW18" s="635"/>
      <c r="EX18" s="635"/>
      <c r="EY18" s="635"/>
      <c r="EZ18" s="635"/>
      <c r="FA18" s="635"/>
      <c r="FB18" s="635"/>
      <c r="FC18" s="635"/>
      <c r="FD18" s="635"/>
      <c r="FE18" s="635"/>
      <c r="FF18" s="635"/>
      <c r="FG18" s="635"/>
      <c r="FH18" s="635"/>
      <c r="FI18" s="635"/>
      <c r="FJ18" s="635"/>
      <c r="FK18" s="635"/>
      <c r="FL18" s="635"/>
      <c r="FM18" s="635"/>
      <c r="FN18" s="635"/>
      <c r="FO18" s="635"/>
      <c r="FP18" s="635"/>
    </row>
    <row r="19" spans="1:172" s="637" customFormat="1" ht="18" customHeight="1">
      <c r="A19" s="26" t="s">
        <v>39</v>
      </c>
      <c r="B19" s="632">
        <v>13.748466320160915</v>
      </c>
      <c r="C19" s="632">
        <v>0.39359855028704871</v>
      </c>
      <c r="D19" s="632">
        <v>11.326445376514467</v>
      </c>
      <c r="E19" s="632">
        <v>65.945145688062055</v>
      </c>
      <c r="F19" s="632">
        <v>3.9106558058074232</v>
      </c>
      <c r="G19" s="632" t="s">
        <v>132</v>
      </c>
      <c r="H19" s="632">
        <v>0.64167412375163224</v>
      </c>
      <c r="I19" s="632">
        <v>4.0340141354164416</v>
      </c>
      <c r="J19" s="633">
        <v>4753574.4190000007</v>
      </c>
      <c r="K19" s="634"/>
      <c r="L19" s="635"/>
      <c r="M19" s="635"/>
      <c r="N19" s="635"/>
      <c r="O19" s="635"/>
      <c r="P19" s="635"/>
      <c r="Q19" s="635"/>
      <c r="R19" s="635"/>
      <c r="S19" s="635"/>
      <c r="T19" s="635"/>
      <c r="U19" s="635"/>
      <c r="V19" s="636"/>
      <c r="W19" s="636"/>
      <c r="X19" s="636"/>
      <c r="Y19" s="636"/>
      <c r="Z19" s="636"/>
      <c r="AA19" s="636"/>
      <c r="AB19" s="636"/>
      <c r="AC19" s="636"/>
      <c r="AD19" s="636"/>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5"/>
      <c r="BH19" s="635"/>
      <c r="BI19" s="635"/>
      <c r="BJ19" s="635"/>
      <c r="BK19" s="635"/>
      <c r="BL19" s="635"/>
      <c r="BM19" s="635"/>
      <c r="BN19" s="635"/>
      <c r="BO19" s="635"/>
      <c r="BP19" s="635"/>
      <c r="BQ19" s="635"/>
      <c r="BR19" s="635"/>
      <c r="BS19" s="635"/>
      <c r="BT19" s="635"/>
      <c r="BU19" s="635"/>
      <c r="BV19" s="635"/>
      <c r="BW19" s="635"/>
      <c r="BX19" s="635"/>
      <c r="BY19" s="635"/>
      <c r="BZ19" s="635"/>
      <c r="CA19" s="635"/>
      <c r="CB19" s="635"/>
      <c r="CC19" s="635"/>
      <c r="CD19" s="635"/>
      <c r="CE19" s="635"/>
      <c r="CF19" s="635"/>
      <c r="CG19" s="635"/>
      <c r="CH19" s="635"/>
      <c r="CI19" s="635"/>
      <c r="CJ19" s="635"/>
      <c r="CK19" s="635"/>
      <c r="CL19" s="635"/>
      <c r="CM19" s="635"/>
      <c r="CN19" s="635"/>
      <c r="CO19" s="635"/>
      <c r="CP19" s="635"/>
      <c r="CQ19" s="635"/>
      <c r="CR19" s="635"/>
      <c r="CS19" s="635"/>
      <c r="CT19" s="635"/>
      <c r="CU19" s="635"/>
      <c r="CV19" s="635"/>
      <c r="CW19" s="635"/>
      <c r="CX19" s="635"/>
      <c r="CY19" s="635"/>
      <c r="CZ19" s="635"/>
      <c r="DA19" s="635"/>
      <c r="DB19" s="635"/>
      <c r="DC19" s="635"/>
      <c r="DD19" s="635"/>
      <c r="DE19" s="635"/>
      <c r="DF19" s="635"/>
      <c r="DG19" s="635"/>
      <c r="DH19" s="635"/>
      <c r="DI19" s="635"/>
      <c r="DJ19" s="635"/>
      <c r="DK19" s="635"/>
      <c r="DL19" s="635"/>
      <c r="DM19" s="635"/>
      <c r="DN19" s="635"/>
      <c r="DO19" s="635"/>
      <c r="DP19" s="635"/>
      <c r="DQ19" s="635"/>
      <c r="DR19" s="635"/>
      <c r="DS19" s="635"/>
      <c r="DT19" s="635"/>
      <c r="DU19" s="635"/>
      <c r="DV19" s="635"/>
      <c r="DW19" s="635"/>
      <c r="DX19" s="635"/>
      <c r="DY19" s="635"/>
      <c r="DZ19" s="635"/>
      <c r="EA19" s="635"/>
      <c r="EB19" s="635"/>
      <c r="EC19" s="635"/>
      <c r="ED19" s="635"/>
      <c r="EE19" s="635"/>
      <c r="EF19" s="635"/>
      <c r="EG19" s="635"/>
      <c r="EH19" s="635"/>
      <c r="EI19" s="635"/>
      <c r="EJ19" s="635"/>
      <c r="EK19" s="635"/>
      <c r="EL19" s="635"/>
      <c r="EM19" s="635"/>
      <c r="EN19" s="635"/>
      <c r="EO19" s="635"/>
      <c r="EP19" s="635"/>
      <c r="EQ19" s="635"/>
      <c r="ER19" s="635"/>
      <c r="ES19" s="635"/>
      <c r="ET19" s="635"/>
      <c r="EU19" s="635"/>
      <c r="EV19" s="635"/>
      <c r="EW19" s="635"/>
      <c r="EX19" s="635"/>
      <c r="EY19" s="635"/>
      <c r="EZ19" s="635"/>
      <c r="FA19" s="635"/>
      <c r="FB19" s="635"/>
      <c r="FC19" s="635"/>
      <c r="FD19" s="635"/>
      <c r="FE19" s="635"/>
      <c r="FF19" s="635"/>
      <c r="FG19" s="635"/>
      <c r="FH19" s="635"/>
      <c r="FI19" s="635"/>
      <c r="FJ19" s="635"/>
      <c r="FK19" s="635"/>
      <c r="FL19" s="635"/>
      <c r="FM19" s="635"/>
      <c r="FN19" s="635"/>
      <c r="FO19" s="635"/>
      <c r="FP19" s="635"/>
    </row>
    <row r="20" spans="1:172" s="637" customFormat="1" ht="18" customHeight="1">
      <c r="A20" s="26" t="s">
        <v>116</v>
      </c>
      <c r="B20" s="632">
        <v>26.082529644046314</v>
      </c>
      <c r="C20" s="632">
        <v>3.3128476424443027</v>
      </c>
      <c r="D20" s="632">
        <v>7.2327030325460049</v>
      </c>
      <c r="E20" s="632">
        <v>53.661707598527087</v>
      </c>
      <c r="F20" s="632">
        <v>4.0738047618504067</v>
      </c>
      <c r="G20" s="632">
        <v>6.7630974579877309E-2</v>
      </c>
      <c r="H20" s="632">
        <v>0.11563053088103235</v>
      </c>
      <c r="I20" s="632">
        <v>5.4531458151249854</v>
      </c>
      <c r="J20" s="633">
        <v>10205661.004999999</v>
      </c>
      <c r="K20" s="634"/>
      <c r="L20" s="635"/>
      <c r="M20" s="635"/>
      <c r="N20" s="635"/>
      <c r="O20" s="635"/>
      <c r="P20" s="635"/>
      <c r="Q20" s="635"/>
      <c r="R20" s="635"/>
      <c r="S20" s="635"/>
      <c r="T20" s="635"/>
      <c r="U20" s="635"/>
      <c r="V20" s="636"/>
      <c r="W20" s="636"/>
      <c r="X20" s="636"/>
      <c r="Y20" s="636"/>
      <c r="Z20" s="636"/>
      <c r="AA20" s="636"/>
      <c r="AB20" s="636"/>
      <c r="AC20" s="636"/>
      <c r="AD20" s="636"/>
      <c r="AE20" s="635"/>
      <c r="AF20" s="635"/>
      <c r="AG20" s="635"/>
      <c r="AH20" s="635"/>
      <c r="AI20" s="635"/>
      <c r="AJ20" s="635"/>
      <c r="AK20" s="635"/>
      <c r="AL20" s="635"/>
      <c r="AM20" s="635"/>
      <c r="AN20" s="635"/>
      <c r="AO20" s="635"/>
      <c r="AP20" s="635"/>
      <c r="AQ20" s="635"/>
      <c r="AR20" s="635"/>
      <c r="AS20" s="635"/>
      <c r="AT20" s="635"/>
      <c r="AU20" s="635"/>
      <c r="AV20" s="635"/>
      <c r="AW20" s="635"/>
      <c r="AX20" s="635"/>
      <c r="AY20" s="635"/>
      <c r="AZ20" s="635"/>
      <c r="BA20" s="635"/>
      <c r="BB20" s="635"/>
      <c r="BC20" s="635"/>
      <c r="BD20" s="635"/>
      <c r="BE20" s="635"/>
      <c r="BF20" s="635"/>
      <c r="BG20" s="635"/>
      <c r="BH20" s="635"/>
      <c r="BI20" s="635"/>
      <c r="BJ20" s="635"/>
      <c r="BK20" s="635"/>
      <c r="BL20" s="635"/>
      <c r="BM20" s="635"/>
      <c r="BN20" s="635"/>
      <c r="BO20" s="635"/>
      <c r="BP20" s="635"/>
      <c r="BQ20" s="635"/>
      <c r="BR20" s="635"/>
      <c r="BS20" s="635"/>
      <c r="BT20" s="635"/>
      <c r="BU20" s="635"/>
      <c r="BV20" s="635"/>
      <c r="BW20" s="635"/>
      <c r="BX20" s="635"/>
      <c r="BY20" s="635"/>
      <c r="BZ20" s="635"/>
      <c r="CA20" s="635"/>
      <c r="CB20" s="635"/>
      <c r="CC20" s="635"/>
      <c r="CD20" s="635"/>
      <c r="CE20" s="635"/>
      <c r="CF20" s="635"/>
      <c r="CG20" s="635"/>
      <c r="CH20" s="635"/>
      <c r="CI20" s="635"/>
      <c r="CJ20" s="635"/>
      <c r="CK20" s="635"/>
      <c r="CL20" s="635"/>
      <c r="CM20" s="635"/>
      <c r="CN20" s="635"/>
      <c r="CO20" s="635"/>
      <c r="CP20" s="635"/>
      <c r="CQ20" s="635"/>
      <c r="CR20" s="635"/>
      <c r="CS20" s="635"/>
      <c r="CT20" s="635"/>
      <c r="CU20" s="635"/>
      <c r="CV20" s="635"/>
      <c r="CW20" s="635"/>
      <c r="CX20" s="635"/>
      <c r="CY20" s="635"/>
      <c r="CZ20" s="635"/>
      <c r="DA20" s="635"/>
      <c r="DB20" s="635"/>
      <c r="DC20" s="635"/>
      <c r="DD20" s="635"/>
      <c r="DE20" s="635"/>
      <c r="DF20" s="635"/>
      <c r="DG20" s="635"/>
      <c r="DH20" s="635"/>
      <c r="DI20" s="635"/>
      <c r="DJ20" s="635"/>
      <c r="DK20" s="635"/>
      <c r="DL20" s="635"/>
      <c r="DM20" s="635"/>
      <c r="DN20" s="635"/>
      <c r="DO20" s="635"/>
      <c r="DP20" s="635"/>
      <c r="DQ20" s="635"/>
      <c r="DR20" s="635"/>
      <c r="DS20" s="635"/>
      <c r="DT20" s="635"/>
      <c r="DU20" s="635"/>
      <c r="DV20" s="635"/>
      <c r="DW20" s="635"/>
      <c r="DX20" s="635"/>
      <c r="DY20" s="635"/>
      <c r="DZ20" s="635"/>
      <c r="EA20" s="635"/>
      <c r="EB20" s="635"/>
      <c r="EC20" s="635"/>
      <c r="ED20" s="635"/>
      <c r="EE20" s="635"/>
      <c r="EF20" s="635"/>
      <c r="EG20" s="635"/>
      <c r="EH20" s="635"/>
      <c r="EI20" s="635"/>
      <c r="EJ20" s="635"/>
      <c r="EK20" s="635"/>
      <c r="EL20" s="635"/>
      <c r="EM20" s="635"/>
      <c r="EN20" s="635"/>
      <c r="EO20" s="635"/>
      <c r="EP20" s="635"/>
      <c r="EQ20" s="635"/>
      <c r="ER20" s="635"/>
      <c r="ES20" s="635"/>
      <c r="ET20" s="635"/>
      <c r="EU20" s="635"/>
      <c r="EV20" s="635"/>
      <c r="EW20" s="635"/>
      <c r="EX20" s="635"/>
      <c r="EY20" s="635"/>
      <c r="EZ20" s="635"/>
      <c r="FA20" s="635"/>
      <c r="FB20" s="635"/>
      <c r="FC20" s="635"/>
      <c r="FD20" s="635"/>
      <c r="FE20" s="635"/>
      <c r="FF20" s="635"/>
      <c r="FG20" s="635"/>
      <c r="FH20" s="635"/>
      <c r="FI20" s="635"/>
      <c r="FJ20" s="635"/>
      <c r="FK20" s="635"/>
      <c r="FL20" s="635"/>
      <c r="FM20" s="635"/>
      <c r="FN20" s="635"/>
      <c r="FO20" s="635"/>
      <c r="FP20" s="635"/>
    </row>
    <row r="21" spans="1:172" s="637" customFormat="1" ht="18" customHeight="1">
      <c r="A21" s="26" t="s">
        <v>151</v>
      </c>
      <c r="B21" s="632">
        <v>11.113719440116617</v>
      </c>
      <c r="C21" s="632">
        <v>1.648109746590815</v>
      </c>
      <c r="D21" s="632">
        <v>8.5793299423149332</v>
      </c>
      <c r="E21" s="632">
        <v>66.509732026798872</v>
      </c>
      <c r="F21" s="632">
        <v>2.6935454233612703</v>
      </c>
      <c r="G21" s="632" t="s">
        <v>132</v>
      </c>
      <c r="H21" s="632">
        <v>0.34134929396799618</v>
      </c>
      <c r="I21" s="632">
        <v>9.1142141268494949</v>
      </c>
      <c r="J21" s="633">
        <v>1820267.1310000001</v>
      </c>
      <c r="K21" s="634"/>
      <c r="L21" s="635"/>
      <c r="M21" s="635"/>
      <c r="N21" s="635"/>
      <c r="O21" s="635"/>
      <c r="P21" s="635"/>
      <c r="Q21" s="635"/>
      <c r="R21" s="635"/>
      <c r="S21" s="635"/>
      <c r="T21" s="635"/>
      <c r="U21" s="635"/>
      <c r="V21" s="636"/>
      <c r="W21" s="636"/>
      <c r="X21" s="636"/>
      <c r="Y21" s="636"/>
      <c r="Z21" s="636"/>
      <c r="AA21" s="636"/>
      <c r="AB21" s="636"/>
      <c r="AC21" s="636"/>
      <c r="AD21" s="636"/>
      <c r="AE21" s="635"/>
      <c r="AF21" s="635"/>
      <c r="AG21" s="635"/>
      <c r="AH21" s="635"/>
      <c r="AI21" s="635"/>
      <c r="AJ21" s="635"/>
      <c r="AK21" s="635"/>
      <c r="AL21" s="635"/>
      <c r="AM21" s="635"/>
      <c r="AN21" s="635"/>
      <c r="AO21" s="635"/>
      <c r="AP21" s="635"/>
      <c r="AQ21" s="635"/>
      <c r="AR21" s="635"/>
      <c r="AS21" s="635"/>
      <c r="AT21" s="635"/>
      <c r="AU21" s="635"/>
      <c r="AV21" s="635"/>
      <c r="AW21" s="635"/>
      <c r="AX21" s="635"/>
      <c r="AY21" s="635"/>
      <c r="AZ21" s="635"/>
      <c r="BA21" s="635"/>
      <c r="BB21" s="635"/>
      <c r="BC21" s="635"/>
      <c r="BD21" s="635"/>
      <c r="BE21" s="635"/>
      <c r="BF21" s="635"/>
      <c r="BG21" s="635"/>
      <c r="BH21" s="635"/>
      <c r="BI21" s="635"/>
      <c r="BJ21" s="635"/>
      <c r="BK21" s="635"/>
      <c r="BL21" s="635"/>
      <c r="BM21" s="635"/>
      <c r="BN21" s="635"/>
      <c r="BO21" s="635"/>
      <c r="BP21" s="635"/>
      <c r="BQ21" s="635"/>
      <c r="BR21" s="635"/>
      <c r="BS21" s="635"/>
      <c r="BT21" s="635"/>
      <c r="BU21" s="635"/>
      <c r="BV21" s="635"/>
      <c r="BW21" s="635"/>
      <c r="BX21" s="635"/>
      <c r="BY21" s="635"/>
      <c r="BZ21" s="635"/>
      <c r="CA21" s="635"/>
      <c r="CB21" s="635"/>
      <c r="CC21" s="635"/>
      <c r="CD21" s="635"/>
      <c r="CE21" s="635"/>
      <c r="CF21" s="635"/>
      <c r="CG21" s="635"/>
      <c r="CH21" s="635"/>
      <c r="CI21" s="635"/>
      <c r="CJ21" s="635"/>
      <c r="CK21" s="635"/>
      <c r="CL21" s="635"/>
      <c r="CM21" s="635"/>
      <c r="CN21" s="635"/>
      <c r="CO21" s="635"/>
      <c r="CP21" s="635"/>
      <c r="CQ21" s="635"/>
      <c r="CR21" s="635"/>
      <c r="CS21" s="635"/>
      <c r="CT21" s="635"/>
      <c r="CU21" s="635"/>
      <c r="CV21" s="635"/>
      <c r="CW21" s="635"/>
      <c r="CX21" s="635"/>
      <c r="CY21" s="635"/>
      <c r="CZ21" s="635"/>
      <c r="DA21" s="635"/>
      <c r="DB21" s="635"/>
      <c r="DC21" s="635"/>
      <c r="DD21" s="635"/>
      <c r="DE21" s="635"/>
      <c r="DF21" s="635"/>
      <c r="DG21" s="635"/>
      <c r="DH21" s="635"/>
      <c r="DI21" s="635"/>
      <c r="DJ21" s="635"/>
      <c r="DK21" s="635"/>
      <c r="DL21" s="635"/>
      <c r="DM21" s="635"/>
      <c r="DN21" s="635"/>
      <c r="DO21" s="635"/>
      <c r="DP21" s="635"/>
      <c r="DQ21" s="635"/>
      <c r="DR21" s="635"/>
      <c r="DS21" s="635"/>
      <c r="DT21" s="635"/>
      <c r="DU21" s="635"/>
      <c r="DV21" s="635"/>
      <c r="DW21" s="635"/>
      <c r="DX21" s="635"/>
      <c r="DY21" s="635"/>
      <c r="DZ21" s="635"/>
      <c r="EA21" s="635"/>
      <c r="EB21" s="635"/>
      <c r="EC21" s="635"/>
      <c r="ED21" s="635"/>
      <c r="EE21" s="635"/>
      <c r="EF21" s="635"/>
      <c r="EG21" s="635"/>
      <c r="EH21" s="635"/>
      <c r="EI21" s="635"/>
      <c r="EJ21" s="635"/>
      <c r="EK21" s="635"/>
      <c r="EL21" s="635"/>
      <c r="EM21" s="635"/>
      <c r="EN21" s="635"/>
      <c r="EO21" s="635"/>
      <c r="EP21" s="635"/>
      <c r="EQ21" s="635"/>
      <c r="ER21" s="635"/>
      <c r="ES21" s="635"/>
      <c r="ET21" s="635"/>
      <c r="EU21" s="635"/>
      <c r="EV21" s="635"/>
      <c r="EW21" s="635"/>
      <c r="EX21" s="635"/>
      <c r="EY21" s="635"/>
      <c r="EZ21" s="635"/>
      <c r="FA21" s="635"/>
      <c r="FB21" s="635"/>
      <c r="FC21" s="635"/>
      <c r="FD21" s="635"/>
      <c r="FE21" s="635"/>
      <c r="FF21" s="635"/>
      <c r="FG21" s="635"/>
      <c r="FH21" s="635"/>
      <c r="FI21" s="635"/>
      <c r="FJ21" s="635"/>
      <c r="FK21" s="635"/>
      <c r="FL21" s="635"/>
      <c r="FM21" s="635"/>
      <c r="FN21" s="635"/>
      <c r="FO21" s="635"/>
      <c r="FP21" s="635"/>
    </row>
    <row r="22" spans="1:172" s="637" customFormat="1" ht="18" customHeight="1">
      <c r="A22" s="27" t="s">
        <v>42</v>
      </c>
      <c r="B22" s="632">
        <v>23.674113876717737</v>
      </c>
      <c r="C22" s="632" t="s">
        <v>132</v>
      </c>
      <c r="D22" s="632">
        <v>12.648789868099787</v>
      </c>
      <c r="E22" s="632">
        <v>50.787499087252129</v>
      </c>
      <c r="F22" s="632">
        <v>3.1570220488702643</v>
      </c>
      <c r="G22" s="632" t="s">
        <v>132</v>
      </c>
      <c r="H22" s="632">
        <v>1.5648075823818861</v>
      </c>
      <c r="I22" s="632">
        <v>8.167767536678193</v>
      </c>
      <c r="J22" s="633">
        <v>1257767.9340000001</v>
      </c>
      <c r="K22" s="634"/>
      <c r="L22" s="635"/>
      <c r="M22" s="635"/>
      <c r="N22" s="635"/>
      <c r="O22" s="635"/>
      <c r="P22" s="635"/>
      <c r="Q22" s="635"/>
      <c r="R22" s="635"/>
      <c r="S22" s="635"/>
      <c r="T22" s="635"/>
      <c r="U22" s="635"/>
      <c r="V22" s="636"/>
      <c r="W22" s="636"/>
      <c r="X22" s="636"/>
      <c r="Y22" s="636"/>
      <c r="Z22" s="636"/>
      <c r="AA22" s="636"/>
      <c r="AB22" s="636"/>
      <c r="AC22" s="636"/>
      <c r="AD22" s="636"/>
      <c r="AE22" s="635"/>
      <c r="AF22" s="635"/>
      <c r="AG22" s="635"/>
      <c r="AH22" s="635"/>
      <c r="AI22" s="635"/>
      <c r="AJ22" s="635"/>
      <c r="AK22" s="635"/>
      <c r="AL22" s="635"/>
      <c r="AM22" s="635"/>
      <c r="AN22" s="635"/>
      <c r="AO22" s="635"/>
      <c r="AP22" s="635"/>
      <c r="AQ22" s="635"/>
      <c r="AR22" s="635"/>
      <c r="AS22" s="635"/>
      <c r="AT22" s="635"/>
      <c r="AU22" s="635"/>
      <c r="AV22" s="635"/>
      <c r="AW22" s="635"/>
      <c r="AX22" s="635"/>
      <c r="AY22" s="635"/>
      <c r="AZ22" s="635"/>
      <c r="BA22" s="635"/>
      <c r="BB22" s="635"/>
      <c r="BC22" s="635"/>
      <c r="BD22" s="635"/>
      <c r="BE22" s="635"/>
      <c r="BF22" s="635"/>
      <c r="BG22" s="635"/>
      <c r="BH22" s="635"/>
      <c r="BI22" s="635"/>
      <c r="BJ22" s="635"/>
      <c r="BK22" s="635"/>
      <c r="BL22" s="635"/>
      <c r="BM22" s="635"/>
      <c r="BN22" s="635"/>
      <c r="BO22" s="635"/>
      <c r="BP22" s="635"/>
      <c r="BQ22" s="635"/>
      <c r="BR22" s="635"/>
      <c r="BS22" s="635"/>
      <c r="BT22" s="635"/>
      <c r="BU22" s="635"/>
      <c r="BV22" s="635"/>
      <c r="BW22" s="635"/>
      <c r="BX22" s="635"/>
      <c r="BY22" s="635"/>
      <c r="BZ22" s="635"/>
      <c r="CA22" s="635"/>
      <c r="CB22" s="635"/>
      <c r="CC22" s="635"/>
      <c r="CD22" s="635"/>
      <c r="CE22" s="635"/>
      <c r="CF22" s="635"/>
      <c r="CG22" s="635"/>
      <c r="CH22" s="635"/>
      <c r="CI22" s="635"/>
      <c r="CJ22" s="635"/>
      <c r="CK22" s="635"/>
      <c r="CL22" s="635"/>
      <c r="CM22" s="635"/>
      <c r="CN22" s="635"/>
      <c r="CO22" s="635"/>
      <c r="CP22" s="635"/>
      <c r="CQ22" s="635"/>
      <c r="CR22" s="635"/>
      <c r="CS22" s="635"/>
      <c r="CT22" s="635"/>
      <c r="CU22" s="635"/>
      <c r="CV22" s="635"/>
      <c r="CW22" s="635"/>
      <c r="CX22" s="635"/>
      <c r="CY22" s="635"/>
      <c r="CZ22" s="635"/>
      <c r="DA22" s="635"/>
      <c r="DB22" s="635"/>
      <c r="DC22" s="635"/>
      <c r="DD22" s="635"/>
      <c r="DE22" s="635"/>
      <c r="DF22" s="635"/>
      <c r="DG22" s="635"/>
      <c r="DH22" s="635"/>
      <c r="DI22" s="635"/>
      <c r="DJ22" s="635"/>
      <c r="DK22" s="635"/>
      <c r="DL22" s="635"/>
      <c r="DM22" s="635"/>
      <c r="DN22" s="635"/>
      <c r="DO22" s="635"/>
      <c r="DP22" s="635"/>
      <c r="DQ22" s="635"/>
      <c r="DR22" s="635"/>
      <c r="DS22" s="635"/>
      <c r="DT22" s="635"/>
      <c r="DU22" s="635"/>
      <c r="DV22" s="635"/>
      <c r="DW22" s="635"/>
      <c r="DX22" s="635"/>
      <c r="DY22" s="635"/>
      <c r="DZ22" s="635"/>
      <c r="EA22" s="635"/>
      <c r="EB22" s="635"/>
      <c r="EC22" s="635"/>
      <c r="ED22" s="635"/>
      <c r="EE22" s="635"/>
      <c r="EF22" s="635"/>
      <c r="EG22" s="635"/>
      <c r="EH22" s="635"/>
      <c r="EI22" s="635"/>
      <c r="EJ22" s="635"/>
      <c r="EK22" s="635"/>
      <c r="EL22" s="635"/>
      <c r="EM22" s="635"/>
      <c r="EN22" s="635"/>
      <c r="EO22" s="635"/>
      <c r="EP22" s="635"/>
      <c r="EQ22" s="635"/>
      <c r="ER22" s="635"/>
      <c r="ES22" s="635"/>
      <c r="ET22" s="635"/>
      <c r="EU22" s="635"/>
      <c r="EV22" s="635"/>
      <c r="EW22" s="635"/>
      <c r="EX22" s="635"/>
      <c r="EY22" s="635"/>
      <c r="EZ22" s="635"/>
      <c r="FA22" s="635"/>
      <c r="FB22" s="635"/>
      <c r="FC22" s="635"/>
      <c r="FD22" s="635"/>
      <c r="FE22" s="635"/>
      <c r="FF22" s="635"/>
      <c r="FG22" s="635"/>
      <c r="FH22" s="635"/>
      <c r="FI22" s="635"/>
      <c r="FJ22" s="635"/>
      <c r="FK22" s="635"/>
      <c r="FL22" s="635"/>
      <c r="FM22" s="635"/>
      <c r="FN22" s="635"/>
      <c r="FO22" s="635"/>
      <c r="FP22" s="635"/>
    </row>
    <row r="23" spans="1:172" s="637" customFormat="1" ht="18" customHeight="1">
      <c r="A23" s="290" t="s">
        <v>43</v>
      </c>
      <c r="B23" s="632">
        <v>47.104541236694061</v>
      </c>
      <c r="C23" s="632">
        <v>3.7670559798282848</v>
      </c>
      <c r="D23" s="632">
        <v>12.399966524717074</v>
      </c>
      <c r="E23" s="632">
        <v>33.825534034316448</v>
      </c>
      <c r="F23" s="632">
        <v>0.65352999265174561</v>
      </c>
      <c r="G23" s="632" t="s">
        <v>132</v>
      </c>
      <c r="H23" s="632">
        <v>7.4413683293155841E-2</v>
      </c>
      <c r="I23" s="632">
        <v>2.17495854849924</v>
      </c>
      <c r="J23" s="633">
        <v>3105873.6749999998</v>
      </c>
      <c r="K23" s="634"/>
      <c r="L23" s="635"/>
      <c r="M23" s="635"/>
      <c r="N23" s="635"/>
      <c r="O23" s="635"/>
      <c r="P23" s="635"/>
      <c r="Q23" s="635"/>
      <c r="R23" s="635"/>
      <c r="S23" s="635"/>
      <c r="T23" s="635"/>
      <c r="U23" s="635"/>
      <c r="V23" s="636"/>
      <c r="W23" s="636"/>
      <c r="X23" s="636"/>
      <c r="Y23" s="636"/>
      <c r="Z23" s="636"/>
      <c r="AA23" s="636"/>
      <c r="AB23" s="636"/>
      <c r="AC23" s="636"/>
      <c r="AD23" s="636"/>
      <c r="AE23" s="635"/>
      <c r="AF23" s="635"/>
      <c r="AG23" s="635"/>
      <c r="AH23" s="635"/>
      <c r="AI23" s="635"/>
      <c r="AJ23" s="635"/>
      <c r="AK23" s="635"/>
      <c r="AL23" s="635"/>
      <c r="AM23" s="635"/>
      <c r="AN23" s="635"/>
      <c r="AO23" s="635"/>
      <c r="AP23" s="635"/>
      <c r="AQ23" s="635"/>
      <c r="AR23" s="635"/>
      <c r="AS23" s="635"/>
      <c r="AT23" s="635"/>
      <c r="AU23" s="635"/>
      <c r="AV23" s="635"/>
      <c r="AW23" s="635"/>
      <c r="AX23" s="635"/>
      <c r="AY23" s="635"/>
      <c r="AZ23" s="635"/>
      <c r="BA23" s="635"/>
      <c r="BB23" s="635"/>
      <c r="BC23" s="635"/>
      <c r="BD23" s="635"/>
      <c r="BE23" s="635"/>
      <c r="BF23" s="635"/>
      <c r="BG23" s="635"/>
      <c r="BH23" s="635"/>
      <c r="BI23" s="635"/>
      <c r="BJ23" s="635"/>
      <c r="BK23" s="635"/>
      <c r="BL23" s="635"/>
      <c r="BM23" s="635"/>
      <c r="BN23" s="635"/>
      <c r="BO23" s="635"/>
      <c r="BP23" s="635"/>
      <c r="BQ23" s="635"/>
      <c r="BR23" s="635"/>
      <c r="BS23" s="635"/>
      <c r="BT23" s="635"/>
      <c r="BU23" s="635"/>
      <c r="BV23" s="635"/>
      <c r="BW23" s="635"/>
      <c r="BX23" s="635"/>
      <c r="BY23" s="635"/>
      <c r="BZ23" s="635"/>
      <c r="CA23" s="635"/>
      <c r="CB23" s="635"/>
      <c r="CC23" s="635"/>
      <c r="CD23" s="635"/>
      <c r="CE23" s="635"/>
      <c r="CF23" s="635"/>
      <c r="CG23" s="635"/>
      <c r="CH23" s="635"/>
      <c r="CI23" s="635"/>
      <c r="CJ23" s="635"/>
      <c r="CK23" s="635"/>
      <c r="CL23" s="635"/>
      <c r="CM23" s="635"/>
      <c r="CN23" s="635"/>
      <c r="CO23" s="635"/>
      <c r="CP23" s="635"/>
      <c r="CQ23" s="635"/>
      <c r="CR23" s="635"/>
      <c r="CS23" s="635"/>
      <c r="CT23" s="635"/>
      <c r="CU23" s="635"/>
      <c r="CV23" s="635"/>
      <c r="CW23" s="635"/>
      <c r="CX23" s="635"/>
      <c r="CY23" s="635"/>
      <c r="CZ23" s="635"/>
      <c r="DA23" s="635"/>
      <c r="DB23" s="635"/>
      <c r="DC23" s="635"/>
      <c r="DD23" s="635"/>
      <c r="DE23" s="635"/>
      <c r="DF23" s="635"/>
      <c r="DG23" s="635"/>
      <c r="DH23" s="635"/>
      <c r="DI23" s="635"/>
      <c r="DJ23" s="635"/>
      <c r="DK23" s="635"/>
      <c r="DL23" s="635"/>
      <c r="DM23" s="635"/>
      <c r="DN23" s="635"/>
      <c r="DO23" s="635"/>
      <c r="DP23" s="635"/>
      <c r="DQ23" s="635"/>
      <c r="DR23" s="635"/>
      <c r="DS23" s="635"/>
      <c r="DT23" s="635"/>
      <c r="DU23" s="635"/>
      <c r="DV23" s="635"/>
      <c r="DW23" s="635"/>
      <c r="DX23" s="635"/>
      <c r="DY23" s="635"/>
      <c r="DZ23" s="635"/>
      <c r="EA23" s="635"/>
      <c r="EB23" s="635"/>
      <c r="EC23" s="635"/>
      <c r="ED23" s="635"/>
      <c r="EE23" s="635"/>
      <c r="EF23" s="635"/>
      <c r="EG23" s="635"/>
      <c r="EH23" s="635"/>
      <c r="EI23" s="635"/>
      <c r="EJ23" s="635"/>
      <c r="EK23" s="635"/>
      <c r="EL23" s="635"/>
      <c r="EM23" s="635"/>
      <c r="EN23" s="635"/>
      <c r="EO23" s="635"/>
      <c r="EP23" s="635"/>
      <c r="EQ23" s="635"/>
      <c r="ER23" s="635"/>
      <c r="ES23" s="635"/>
      <c r="ET23" s="635"/>
      <c r="EU23" s="635"/>
      <c r="EV23" s="635"/>
      <c r="EW23" s="635"/>
      <c r="EX23" s="635"/>
      <c r="EY23" s="635"/>
      <c r="EZ23" s="635"/>
      <c r="FA23" s="635"/>
      <c r="FB23" s="635"/>
      <c r="FC23" s="635"/>
      <c r="FD23" s="635"/>
      <c r="FE23" s="635"/>
      <c r="FF23" s="635"/>
      <c r="FG23" s="635"/>
      <c r="FH23" s="635"/>
      <c r="FI23" s="635"/>
      <c r="FJ23" s="635"/>
      <c r="FK23" s="635"/>
      <c r="FL23" s="635"/>
      <c r="FM23" s="635"/>
      <c r="FN23" s="635"/>
      <c r="FO23" s="635"/>
      <c r="FP23" s="635"/>
    </row>
    <row r="24" spans="1:172" s="637" customFormat="1" ht="18" customHeight="1">
      <c r="A24" s="26" t="s">
        <v>44</v>
      </c>
      <c r="B24" s="632">
        <v>72.881490785855178</v>
      </c>
      <c r="C24" s="632">
        <v>4.7580781866856086</v>
      </c>
      <c r="D24" s="632">
        <v>12.457513012276783</v>
      </c>
      <c r="E24" s="632">
        <v>9.0938697754123954</v>
      </c>
      <c r="F24" s="632">
        <v>0.12792081598182425</v>
      </c>
      <c r="G24" s="632" t="s">
        <v>132</v>
      </c>
      <c r="H24" s="632">
        <v>0.18007113034603031</v>
      </c>
      <c r="I24" s="632">
        <v>0.50105629344216474</v>
      </c>
      <c r="J24" s="633">
        <v>2360701.0140000004</v>
      </c>
      <c r="K24" s="634"/>
      <c r="L24" s="635"/>
      <c r="M24" s="635"/>
      <c r="N24" s="635"/>
      <c r="O24" s="635"/>
      <c r="P24" s="635"/>
      <c r="Q24" s="635"/>
      <c r="R24" s="635"/>
      <c r="S24" s="635"/>
      <c r="T24" s="635"/>
      <c r="U24" s="635"/>
      <c r="V24" s="636"/>
      <c r="W24" s="636"/>
      <c r="X24" s="636"/>
      <c r="Y24" s="636"/>
      <c r="Z24" s="636"/>
      <c r="AA24" s="636"/>
      <c r="AB24" s="636"/>
      <c r="AC24" s="636"/>
      <c r="AD24" s="636"/>
      <c r="AE24" s="635"/>
      <c r="AF24" s="635"/>
      <c r="AG24" s="635"/>
      <c r="AH24" s="635"/>
      <c r="AI24" s="635"/>
      <c r="AJ24" s="635"/>
      <c r="AK24" s="635"/>
      <c r="AL24" s="635"/>
      <c r="AM24" s="635"/>
      <c r="AN24" s="635"/>
      <c r="AO24" s="635"/>
      <c r="AP24" s="635"/>
      <c r="AQ24" s="635"/>
      <c r="AR24" s="635"/>
      <c r="AS24" s="635"/>
      <c r="AT24" s="635"/>
      <c r="AU24" s="635"/>
      <c r="AV24" s="635"/>
      <c r="AW24" s="635"/>
      <c r="AX24" s="635"/>
      <c r="AY24" s="635"/>
      <c r="AZ24" s="635"/>
      <c r="BA24" s="635"/>
      <c r="BB24" s="635"/>
      <c r="BC24" s="635"/>
      <c r="BD24" s="635"/>
      <c r="BE24" s="635"/>
      <c r="BF24" s="635"/>
      <c r="BG24" s="635"/>
      <c r="BH24" s="635"/>
      <c r="BI24" s="635"/>
      <c r="BJ24" s="635"/>
      <c r="BK24" s="635"/>
      <c r="BL24" s="635"/>
      <c r="BM24" s="635"/>
      <c r="BN24" s="635"/>
      <c r="BO24" s="635"/>
      <c r="BP24" s="635"/>
      <c r="BQ24" s="635"/>
      <c r="BR24" s="635"/>
      <c r="BS24" s="635"/>
      <c r="BT24" s="635"/>
      <c r="BU24" s="635"/>
      <c r="BV24" s="635"/>
      <c r="BW24" s="635"/>
      <c r="BX24" s="635"/>
      <c r="BY24" s="635"/>
      <c r="BZ24" s="635"/>
      <c r="CA24" s="635"/>
      <c r="CB24" s="635"/>
      <c r="CC24" s="635"/>
      <c r="CD24" s="635"/>
      <c r="CE24" s="635"/>
      <c r="CF24" s="635"/>
      <c r="CG24" s="635"/>
      <c r="CH24" s="635"/>
      <c r="CI24" s="635"/>
      <c r="CJ24" s="635"/>
      <c r="CK24" s="635"/>
      <c r="CL24" s="635"/>
      <c r="CM24" s="635"/>
      <c r="CN24" s="635"/>
      <c r="CO24" s="635"/>
      <c r="CP24" s="635"/>
      <c r="CQ24" s="635"/>
      <c r="CR24" s="635"/>
      <c r="CS24" s="635"/>
      <c r="CT24" s="635"/>
      <c r="CU24" s="635"/>
      <c r="CV24" s="635"/>
      <c r="CW24" s="635"/>
      <c r="CX24" s="635"/>
      <c r="CY24" s="635"/>
      <c r="CZ24" s="635"/>
      <c r="DA24" s="635"/>
      <c r="DB24" s="635"/>
      <c r="DC24" s="635"/>
      <c r="DD24" s="635"/>
      <c r="DE24" s="635"/>
      <c r="DF24" s="635"/>
      <c r="DG24" s="635"/>
      <c r="DH24" s="635"/>
      <c r="DI24" s="635"/>
      <c r="DJ24" s="635"/>
      <c r="DK24" s="635"/>
      <c r="DL24" s="635"/>
      <c r="DM24" s="635"/>
      <c r="DN24" s="635"/>
      <c r="DO24" s="635"/>
      <c r="DP24" s="635"/>
      <c r="DQ24" s="635"/>
      <c r="DR24" s="635"/>
      <c r="DS24" s="635"/>
      <c r="DT24" s="635"/>
      <c r="DU24" s="635"/>
      <c r="DV24" s="635"/>
      <c r="DW24" s="635"/>
      <c r="DX24" s="635"/>
      <c r="DY24" s="635"/>
      <c r="DZ24" s="635"/>
      <c r="EA24" s="635"/>
      <c r="EB24" s="635"/>
      <c r="EC24" s="635"/>
      <c r="ED24" s="635"/>
      <c r="EE24" s="635"/>
      <c r="EF24" s="635"/>
      <c r="EG24" s="635"/>
      <c r="EH24" s="635"/>
      <c r="EI24" s="635"/>
      <c r="EJ24" s="635"/>
      <c r="EK24" s="635"/>
      <c r="EL24" s="635"/>
      <c r="EM24" s="635"/>
      <c r="EN24" s="635"/>
      <c r="EO24" s="635"/>
      <c r="EP24" s="635"/>
      <c r="EQ24" s="635"/>
      <c r="ER24" s="635"/>
      <c r="ES24" s="635"/>
      <c r="ET24" s="635"/>
      <c r="EU24" s="635"/>
      <c r="EV24" s="635"/>
      <c r="EW24" s="635"/>
      <c r="EX24" s="635"/>
      <c r="EY24" s="635"/>
      <c r="EZ24" s="635"/>
      <c r="FA24" s="635"/>
      <c r="FB24" s="635"/>
      <c r="FC24" s="635"/>
      <c r="FD24" s="635"/>
      <c r="FE24" s="635"/>
      <c r="FF24" s="635"/>
      <c r="FG24" s="635"/>
      <c r="FH24" s="635"/>
      <c r="FI24" s="635"/>
      <c r="FJ24" s="635"/>
      <c r="FK24" s="635"/>
      <c r="FL24" s="635"/>
      <c r="FM24" s="635"/>
      <c r="FN24" s="635"/>
      <c r="FO24" s="635"/>
      <c r="FP24" s="635"/>
    </row>
    <row r="25" spans="1:172" s="637" customFormat="1" ht="18" customHeight="1">
      <c r="A25" s="26" t="s">
        <v>45</v>
      </c>
      <c r="B25" s="632">
        <v>15.168085151754546</v>
      </c>
      <c r="C25" s="632">
        <v>3.3755568533999201</v>
      </c>
      <c r="D25" s="632">
        <v>18.804887897996739</v>
      </c>
      <c r="E25" s="632">
        <v>49.838181720555546</v>
      </c>
      <c r="F25" s="632">
        <v>2.2317817834389722</v>
      </c>
      <c r="G25" s="632" t="s">
        <v>132</v>
      </c>
      <c r="H25" s="632">
        <v>0.19970249156584702</v>
      </c>
      <c r="I25" s="632">
        <v>10.381804101288431</v>
      </c>
      <c r="J25" s="633">
        <v>2814350.4649999999</v>
      </c>
      <c r="K25" s="634"/>
      <c r="L25" s="635"/>
      <c r="M25" s="635"/>
      <c r="N25" s="635"/>
      <c r="O25" s="635"/>
      <c r="P25" s="635"/>
      <c r="Q25" s="635"/>
      <c r="R25" s="635"/>
      <c r="S25" s="635"/>
      <c r="T25" s="635"/>
      <c r="U25" s="635"/>
      <c r="V25" s="636"/>
      <c r="W25" s="636"/>
      <c r="X25" s="636"/>
      <c r="Y25" s="636"/>
      <c r="Z25" s="636"/>
      <c r="AA25" s="636"/>
      <c r="AB25" s="636"/>
      <c r="AC25" s="636"/>
      <c r="AD25" s="636"/>
      <c r="AE25" s="635"/>
      <c r="AF25" s="635"/>
      <c r="AG25" s="635"/>
      <c r="AH25" s="635"/>
      <c r="AI25" s="635"/>
      <c r="AJ25" s="635"/>
      <c r="AK25" s="635"/>
      <c r="AL25" s="635"/>
      <c r="AM25" s="635"/>
      <c r="AN25" s="635"/>
      <c r="AO25" s="635"/>
      <c r="AP25" s="635"/>
      <c r="AQ25" s="635"/>
      <c r="AR25" s="635"/>
      <c r="AS25" s="635"/>
      <c r="AT25" s="635"/>
      <c r="AU25" s="635"/>
      <c r="AV25" s="635"/>
      <c r="AW25" s="635"/>
      <c r="AX25" s="635"/>
      <c r="AY25" s="635"/>
      <c r="AZ25" s="635"/>
      <c r="BA25" s="635"/>
      <c r="BB25" s="635"/>
      <c r="BC25" s="635"/>
      <c r="BD25" s="635"/>
      <c r="BE25" s="635"/>
      <c r="BF25" s="635"/>
      <c r="BG25" s="635"/>
      <c r="BH25" s="635"/>
      <c r="BI25" s="635"/>
      <c r="BJ25" s="635"/>
      <c r="BK25" s="635"/>
      <c r="BL25" s="635"/>
      <c r="BM25" s="635"/>
      <c r="BN25" s="635"/>
      <c r="BO25" s="635"/>
      <c r="BP25" s="635"/>
      <c r="BQ25" s="635"/>
      <c r="BR25" s="635"/>
      <c r="BS25" s="635"/>
      <c r="BT25" s="635"/>
      <c r="BU25" s="635"/>
      <c r="BV25" s="635"/>
      <c r="BW25" s="635"/>
      <c r="BX25" s="635"/>
      <c r="BY25" s="635"/>
      <c r="BZ25" s="635"/>
      <c r="CA25" s="635"/>
      <c r="CB25" s="635"/>
      <c r="CC25" s="635"/>
      <c r="CD25" s="635"/>
      <c r="CE25" s="635"/>
      <c r="CF25" s="635"/>
      <c r="CG25" s="635"/>
      <c r="CH25" s="635"/>
      <c r="CI25" s="635"/>
      <c r="CJ25" s="635"/>
      <c r="CK25" s="635"/>
      <c r="CL25" s="635"/>
      <c r="CM25" s="635"/>
      <c r="CN25" s="635"/>
      <c r="CO25" s="635"/>
      <c r="CP25" s="635"/>
      <c r="CQ25" s="635"/>
      <c r="CR25" s="635"/>
      <c r="CS25" s="635"/>
      <c r="CT25" s="635"/>
      <c r="CU25" s="635"/>
      <c r="CV25" s="635"/>
      <c r="CW25" s="635"/>
      <c r="CX25" s="635"/>
      <c r="CY25" s="635"/>
      <c r="CZ25" s="635"/>
      <c r="DA25" s="635"/>
      <c r="DB25" s="635"/>
      <c r="DC25" s="635"/>
      <c r="DD25" s="635"/>
      <c r="DE25" s="635"/>
      <c r="DF25" s="635"/>
      <c r="DG25" s="635"/>
      <c r="DH25" s="635"/>
      <c r="DI25" s="635"/>
      <c r="DJ25" s="635"/>
      <c r="DK25" s="635"/>
      <c r="DL25" s="635"/>
      <c r="DM25" s="635"/>
      <c r="DN25" s="635"/>
      <c r="DO25" s="635"/>
      <c r="DP25" s="635"/>
      <c r="DQ25" s="635"/>
      <c r="DR25" s="635"/>
      <c r="DS25" s="635"/>
      <c r="DT25" s="635"/>
      <c r="DU25" s="635"/>
      <c r="DV25" s="635"/>
      <c r="DW25" s="635"/>
      <c r="DX25" s="635"/>
      <c r="DY25" s="635"/>
      <c r="DZ25" s="635"/>
      <c r="EA25" s="635"/>
      <c r="EB25" s="635"/>
      <c r="EC25" s="635"/>
      <c r="ED25" s="635"/>
      <c r="EE25" s="635"/>
      <c r="EF25" s="635"/>
      <c r="EG25" s="635"/>
      <c r="EH25" s="635"/>
      <c r="EI25" s="635"/>
      <c r="EJ25" s="635"/>
      <c r="EK25" s="635"/>
      <c r="EL25" s="635"/>
      <c r="EM25" s="635"/>
      <c r="EN25" s="635"/>
      <c r="EO25" s="635"/>
      <c r="EP25" s="635"/>
      <c r="EQ25" s="635"/>
      <c r="ER25" s="635"/>
      <c r="ES25" s="635"/>
      <c r="ET25" s="635"/>
      <c r="EU25" s="635"/>
      <c r="EV25" s="635"/>
      <c r="EW25" s="635"/>
      <c r="EX25" s="635"/>
      <c r="EY25" s="635"/>
      <c r="EZ25" s="635"/>
      <c r="FA25" s="635"/>
      <c r="FB25" s="635"/>
      <c r="FC25" s="635"/>
      <c r="FD25" s="635"/>
      <c r="FE25" s="635"/>
      <c r="FF25" s="635"/>
      <c r="FG25" s="635"/>
      <c r="FH25" s="635"/>
      <c r="FI25" s="635"/>
      <c r="FJ25" s="635"/>
      <c r="FK25" s="635"/>
      <c r="FL25" s="635"/>
      <c r="FM25" s="635"/>
      <c r="FN25" s="635"/>
      <c r="FO25" s="635"/>
      <c r="FP25" s="635"/>
    </row>
    <row r="26" spans="1:172" s="642" customFormat="1" ht="24" customHeight="1" thickBot="1">
      <c r="A26" s="365" t="s">
        <v>46</v>
      </c>
      <c r="B26" s="638">
        <v>19.280334771576566</v>
      </c>
      <c r="C26" s="638">
        <v>0.33275540154328825</v>
      </c>
      <c r="D26" s="638">
        <v>13.665641165014437</v>
      </c>
      <c r="E26" s="638">
        <v>60.914585472956631</v>
      </c>
      <c r="F26" s="638">
        <v>2.0583296214432232</v>
      </c>
      <c r="G26" s="638">
        <v>3.323058515774515E-2</v>
      </c>
      <c r="H26" s="638">
        <v>0.60310296106317118</v>
      </c>
      <c r="I26" s="638">
        <v>3.112020021244934</v>
      </c>
      <c r="J26" s="639">
        <v>539655251.77700007</v>
      </c>
      <c r="K26" s="634"/>
      <c r="L26" s="640"/>
      <c r="M26" s="640"/>
      <c r="N26" s="640"/>
      <c r="O26" s="640"/>
      <c r="P26" s="640"/>
      <c r="Q26" s="640"/>
      <c r="R26" s="640"/>
      <c r="S26" s="640"/>
      <c r="T26" s="640"/>
      <c r="U26" s="640"/>
      <c r="V26" s="641"/>
      <c r="W26" s="641"/>
      <c r="X26" s="641"/>
      <c r="Y26" s="641"/>
      <c r="Z26" s="641"/>
      <c r="AA26" s="641"/>
      <c r="AB26" s="641"/>
      <c r="AC26" s="641"/>
      <c r="AD26" s="641"/>
      <c r="AE26" s="640"/>
      <c r="AF26" s="640"/>
      <c r="AG26" s="640"/>
      <c r="AH26" s="640"/>
      <c r="AI26" s="640"/>
      <c r="AJ26" s="640"/>
      <c r="AK26" s="640"/>
      <c r="AL26" s="640"/>
      <c r="AM26" s="640"/>
      <c r="AN26" s="640"/>
      <c r="AO26" s="640"/>
      <c r="AP26" s="640"/>
      <c r="AQ26" s="640"/>
      <c r="AR26" s="640"/>
      <c r="AS26" s="640"/>
      <c r="AT26" s="640"/>
      <c r="AU26" s="640"/>
      <c r="AV26" s="640"/>
      <c r="AW26" s="640"/>
      <c r="AX26" s="640"/>
      <c r="AY26" s="640"/>
      <c r="AZ26" s="640"/>
      <c r="BA26" s="640"/>
      <c r="BB26" s="640"/>
      <c r="BC26" s="640"/>
      <c r="BD26" s="640"/>
      <c r="BE26" s="640"/>
      <c r="BF26" s="640"/>
      <c r="BG26" s="640"/>
      <c r="BH26" s="640"/>
      <c r="BI26" s="640"/>
      <c r="BJ26" s="640"/>
      <c r="BK26" s="640"/>
      <c r="BL26" s="640"/>
      <c r="BM26" s="640"/>
      <c r="BN26" s="640"/>
      <c r="BO26" s="640"/>
      <c r="BP26" s="640"/>
      <c r="BQ26" s="640"/>
      <c r="BR26" s="640"/>
      <c r="BS26" s="640"/>
      <c r="BT26" s="640"/>
      <c r="BU26" s="640"/>
      <c r="BV26" s="640"/>
      <c r="BW26" s="640"/>
      <c r="BX26" s="640"/>
      <c r="BY26" s="640"/>
      <c r="BZ26" s="640"/>
      <c r="CA26" s="640"/>
      <c r="CB26" s="640"/>
      <c r="CC26" s="640"/>
      <c r="CD26" s="640"/>
      <c r="CE26" s="640"/>
      <c r="CF26" s="640"/>
      <c r="CG26" s="640"/>
      <c r="CH26" s="640"/>
      <c r="CI26" s="640"/>
      <c r="CJ26" s="640"/>
      <c r="CK26" s="640"/>
      <c r="CL26" s="640"/>
      <c r="CM26" s="640"/>
      <c r="CN26" s="640"/>
      <c r="CO26" s="640"/>
      <c r="CP26" s="640"/>
      <c r="CQ26" s="640"/>
      <c r="CR26" s="640"/>
      <c r="CS26" s="640"/>
      <c r="CT26" s="640"/>
      <c r="CU26" s="640"/>
      <c r="CV26" s="640"/>
      <c r="CW26" s="640"/>
      <c r="CX26" s="640"/>
      <c r="CY26" s="640"/>
      <c r="CZ26" s="640"/>
      <c r="DA26" s="640"/>
      <c r="DB26" s="640"/>
      <c r="DC26" s="640"/>
      <c r="DD26" s="640"/>
      <c r="DE26" s="640"/>
      <c r="DF26" s="640"/>
      <c r="DG26" s="640"/>
      <c r="DH26" s="640"/>
      <c r="DI26" s="640"/>
      <c r="DJ26" s="640"/>
      <c r="DK26" s="640"/>
      <c r="DL26" s="640"/>
      <c r="DM26" s="640"/>
      <c r="DN26" s="640"/>
      <c r="DO26" s="640"/>
      <c r="DP26" s="640"/>
      <c r="DQ26" s="640"/>
      <c r="DR26" s="640"/>
      <c r="DS26" s="640"/>
      <c r="DT26" s="640"/>
      <c r="DU26" s="640"/>
      <c r="DV26" s="640"/>
      <c r="DW26" s="640"/>
      <c r="DX26" s="640"/>
      <c r="DY26" s="640"/>
      <c r="DZ26" s="640"/>
      <c r="EA26" s="640"/>
      <c r="EB26" s="640"/>
      <c r="EC26" s="640"/>
      <c r="ED26" s="640"/>
      <c r="EE26" s="640"/>
      <c r="EF26" s="640"/>
      <c r="EG26" s="640"/>
      <c r="EH26" s="640"/>
      <c r="EI26" s="640"/>
      <c r="EJ26" s="640"/>
      <c r="EK26" s="640"/>
      <c r="EL26" s="640"/>
      <c r="EM26" s="640"/>
      <c r="EN26" s="640"/>
      <c r="EO26" s="640"/>
      <c r="EP26" s="640"/>
      <c r="EQ26" s="640"/>
      <c r="ER26" s="640"/>
      <c r="ES26" s="640"/>
      <c r="ET26" s="640"/>
      <c r="EU26" s="640"/>
      <c r="EV26" s="640"/>
      <c r="EW26" s="640"/>
      <c r="EX26" s="640"/>
      <c r="EY26" s="640"/>
      <c r="EZ26" s="640"/>
      <c r="FA26" s="640"/>
      <c r="FB26" s="640"/>
      <c r="FC26" s="640"/>
      <c r="FD26" s="640"/>
      <c r="FE26" s="640"/>
      <c r="FF26" s="640"/>
      <c r="FG26" s="640"/>
      <c r="FH26" s="640"/>
      <c r="FI26" s="640"/>
      <c r="FJ26" s="640"/>
      <c r="FK26" s="640"/>
      <c r="FL26" s="640"/>
      <c r="FM26" s="640"/>
      <c r="FN26" s="640"/>
      <c r="FO26" s="640"/>
      <c r="FP26" s="640"/>
    </row>
    <row r="27" spans="1:172" ht="5.25" customHeight="1">
      <c r="A27" s="643"/>
      <c r="B27" s="644"/>
      <c r="C27" s="644"/>
      <c r="D27" s="644"/>
      <c r="E27" s="644"/>
      <c r="F27" s="644"/>
      <c r="G27" s="644"/>
      <c r="H27" s="644"/>
      <c r="I27" s="644"/>
      <c r="J27" s="644"/>
      <c r="K27" s="645"/>
      <c r="L27" s="645"/>
      <c r="M27" s="645"/>
      <c r="N27" s="645"/>
      <c r="O27" s="645"/>
      <c r="P27" s="645"/>
      <c r="Q27" s="645"/>
      <c r="R27" s="645"/>
      <c r="S27" s="645"/>
      <c r="T27" s="645"/>
      <c r="U27" s="646"/>
      <c r="V27" s="646"/>
      <c r="W27" s="646"/>
      <c r="X27" s="646"/>
      <c r="Y27" s="646"/>
      <c r="Z27" s="646"/>
      <c r="AA27" s="646"/>
      <c r="AB27" s="646"/>
      <c r="AC27" s="646"/>
      <c r="AD27" s="645"/>
      <c r="AE27" s="645"/>
      <c r="AF27" s="645"/>
      <c r="AG27" s="645"/>
      <c r="AH27" s="645"/>
      <c r="AI27" s="645"/>
      <c r="AJ27" s="645"/>
      <c r="AK27" s="645"/>
      <c r="AL27" s="645"/>
      <c r="AM27" s="645"/>
      <c r="AN27" s="645"/>
      <c r="AO27" s="645"/>
      <c r="AP27" s="645"/>
      <c r="AQ27" s="645"/>
      <c r="AR27" s="645"/>
      <c r="AS27" s="645"/>
      <c r="AT27" s="645"/>
      <c r="AU27" s="645"/>
      <c r="AV27" s="645"/>
      <c r="AW27" s="645"/>
      <c r="AX27" s="645"/>
      <c r="AY27" s="645"/>
      <c r="AZ27" s="645"/>
      <c r="BA27" s="645"/>
      <c r="BB27" s="645"/>
      <c r="BC27" s="645"/>
      <c r="BD27" s="645"/>
      <c r="BE27" s="645"/>
      <c r="BF27" s="645"/>
      <c r="BG27" s="645"/>
      <c r="BH27" s="645"/>
      <c r="BI27" s="645"/>
      <c r="BJ27" s="645"/>
      <c r="BK27" s="645"/>
      <c r="BL27" s="645"/>
      <c r="BM27" s="645"/>
      <c r="BN27" s="645"/>
      <c r="BO27" s="645"/>
      <c r="BP27" s="645"/>
      <c r="BQ27" s="645"/>
      <c r="BR27" s="645"/>
      <c r="BS27" s="645"/>
      <c r="BT27" s="645"/>
      <c r="BU27" s="645"/>
      <c r="BV27" s="645"/>
      <c r="BW27" s="645"/>
      <c r="BX27" s="645"/>
      <c r="BY27" s="645"/>
      <c r="BZ27" s="645"/>
      <c r="CA27" s="645"/>
      <c r="CB27" s="645"/>
      <c r="CC27" s="645"/>
      <c r="CD27" s="645"/>
      <c r="CE27" s="645"/>
      <c r="CF27" s="645"/>
      <c r="CG27" s="645"/>
      <c r="CH27" s="645"/>
      <c r="CI27" s="645"/>
      <c r="CJ27" s="645"/>
      <c r="CK27" s="645"/>
      <c r="CL27" s="645"/>
      <c r="CM27" s="645"/>
      <c r="CN27" s="645"/>
      <c r="CO27" s="645"/>
      <c r="CP27" s="645"/>
      <c r="CQ27" s="645"/>
      <c r="CR27" s="645"/>
      <c r="CS27" s="645"/>
      <c r="CT27" s="645"/>
      <c r="CU27" s="645"/>
      <c r="CV27" s="645"/>
      <c r="CW27" s="645"/>
      <c r="CX27" s="645"/>
      <c r="CY27" s="645"/>
      <c r="CZ27" s="645"/>
      <c r="DA27" s="645"/>
      <c r="DB27" s="645"/>
      <c r="DC27" s="645"/>
      <c r="DD27" s="645"/>
      <c r="DE27" s="645"/>
      <c r="DF27" s="645"/>
      <c r="DG27" s="645"/>
      <c r="DH27" s="645"/>
      <c r="DI27" s="645"/>
      <c r="DJ27" s="645"/>
      <c r="DK27" s="645"/>
      <c r="DL27" s="645"/>
      <c r="DM27" s="645"/>
      <c r="DN27" s="645"/>
      <c r="DO27" s="645"/>
      <c r="DP27" s="645"/>
      <c r="DQ27" s="645"/>
      <c r="DR27" s="645"/>
      <c r="DS27" s="645"/>
      <c r="DT27" s="645"/>
      <c r="DU27" s="645"/>
      <c r="DV27" s="645"/>
      <c r="DW27" s="645"/>
      <c r="DX27" s="645"/>
      <c r="DY27" s="645"/>
      <c r="DZ27" s="645"/>
      <c r="EA27" s="645"/>
      <c r="EB27" s="645"/>
      <c r="EC27" s="645"/>
      <c r="ED27" s="645"/>
      <c r="EE27" s="645"/>
      <c r="EF27" s="645"/>
      <c r="EG27" s="645"/>
      <c r="EH27" s="645"/>
      <c r="EI27" s="645"/>
      <c r="EJ27" s="645"/>
      <c r="EK27" s="645"/>
      <c r="EL27" s="645"/>
      <c r="EM27" s="645"/>
      <c r="EN27" s="645"/>
      <c r="EO27" s="645"/>
      <c r="EP27" s="645"/>
      <c r="EQ27" s="645"/>
      <c r="ER27" s="645"/>
      <c r="ES27" s="645"/>
      <c r="ET27" s="645"/>
      <c r="EU27" s="645"/>
      <c r="EV27" s="645"/>
      <c r="EW27" s="645"/>
      <c r="EX27" s="645"/>
      <c r="EY27" s="645"/>
      <c r="EZ27" s="645"/>
      <c r="FA27" s="645"/>
      <c r="FB27" s="645"/>
      <c r="FC27" s="645"/>
      <c r="FD27" s="645"/>
      <c r="FE27" s="645"/>
      <c r="FF27" s="645"/>
      <c r="FG27" s="645"/>
      <c r="FH27" s="645"/>
      <c r="FI27" s="645"/>
      <c r="FJ27" s="645"/>
      <c r="FK27" s="645"/>
      <c r="FL27" s="645"/>
      <c r="FM27" s="645"/>
      <c r="FN27" s="645"/>
      <c r="FO27" s="645"/>
    </row>
    <row r="28" spans="1:172" s="652" customFormat="1" ht="12" customHeight="1">
      <c r="A28" s="18" t="s">
        <v>154</v>
      </c>
      <c r="B28" s="647"/>
      <c r="C28" s="647"/>
      <c r="D28" s="647"/>
      <c r="E28" s="647"/>
      <c r="F28" s="647"/>
      <c r="G28" s="647"/>
      <c r="H28" s="647"/>
      <c r="I28" s="648"/>
      <c r="J28" s="649"/>
      <c r="K28" s="650"/>
      <c r="L28" s="650"/>
      <c r="M28" s="650"/>
      <c r="N28" s="650"/>
      <c r="O28" s="650"/>
      <c r="P28" s="650"/>
      <c r="Q28" s="650"/>
      <c r="R28" s="650"/>
      <c r="S28" s="650"/>
      <c r="T28" s="650"/>
      <c r="U28" s="651"/>
      <c r="V28" s="651"/>
      <c r="W28" s="651"/>
      <c r="X28" s="651"/>
      <c r="Y28" s="651"/>
      <c r="Z28" s="651"/>
      <c r="AA28" s="651"/>
      <c r="AB28" s="651"/>
      <c r="AC28" s="651"/>
      <c r="AD28" s="650"/>
      <c r="AE28" s="650"/>
      <c r="AF28" s="650"/>
      <c r="AG28" s="650"/>
      <c r="AH28" s="650"/>
      <c r="AI28" s="650"/>
      <c r="AJ28" s="650"/>
      <c r="AK28" s="650"/>
      <c r="AL28" s="650"/>
      <c r="AM28" s="650"/>
      <c r="AN28" s="650"/>
      <c r="AO28" s="650"/>
      <c r="AP28" s="650"/>
      <c r="AQ28" s="650"/>
      <c r="AR28" s="650"/>
      <c r="AS28" s="650"/>
      <c r="AT28" s="650"/>
      <c r="AU28" s="650"/>
      <c r="AV28" s="650"/>
      <c r="AW28" s="650"/>
      <c r="AX28" s="650"/>
      <c r="AY28" s="650"/>
      <c r="AZ28" s="650"/>
      <c r="BA28" s="650"/>
      <c r="BB28" s="650"/>
      <c r="BC28" s="650"/>
      <c r="BD28" s="650"/>
      <c r="BE28" s="650"/>
      <c r="BF28" s="650"/>
      <c r="BG28" s="650"/>
      <c r="BH28" s="650"/>
      <c r="BI28" s="650"/>
      <c r="BJ28" s="650"/>
      <c r="BK28" s="650"/>
      <c r="BL28" s="650"/>
      <c r="BM28" s="650"/>
      <c r="BN28" s="650"/>
      <c r="BO28" s="650"/>
      <c r="BP28" s="650"/>
      <c r="BQ28" s="650"/>
      <c r="BR28" s="650"/>
      <c r="BS28" s="650"/>
      <c r="BT28" s="650"/>
      <c r="BU28" s="650"/>
      <c r="BV28" s="650"/>
      <c r="BW28" s="650"/>
      <c r="BX28" s="650"/>
      <c r="BY28" s="650"/>
      <c r="BZ28" s="650"/>
      <c r="CA28" s="650"/>
      <c r="CB28" s="650"/>
      <c r="CC28" s="650"/>
      <c r="CD28" s="650"/>
      <c r="CE28" s="650"/>
      <c r="CF28" s="650"/>
      <c r="CG28" s="650"/>
      <c r="CH28" s="650"/>
      <c r="CI28" s="650"/>
      <c r="CJ28" s="650"/>
      <c r="CK28" s="650"/>
      <c r="CL28" s="650"/>
      <c r="CM28" s="650"/>
      <c r="CN28" s="650"/>
      <c r="CO28" s="650"/>
      <c r="CP28" s="650"/>
      <c r="CQ28" s="650"/>
      <c r="CR28" s="650"/>
      <c r="CS28" s="650"/>
      <c r="CT28" s="650"/>
      <c r="CU28" s="650"/>
      <c r="CV28" s="650"/>
      <c r="CW28" s="650"/>
      <c r="CX28" s="650"/>
      <c r="CY28" s="650"/>
      <c r="CZ28" s="650"/>
      <c r="DA28" s="650"/>
      <c r="DB28" s="650"/>
      <c r="DC28" s="650"/>
      <c r="DD28" s="650"/>
      <c r="DE28" s="650"/>
      <c r="DF28" s="650"/>
      <c r="DG28" s="650"/>
      <c r="DH28" s="650"/>
      <c r="DI28" s="650"/>
      <c r="DJ28" s="650"/>
      <c r="DK28" s="650"/>
      <c r="DL28" s="650"/>
      <c r="DM28" s="650"/>
      <c r="DN28" s="650"/>
      <c r="DO28" s="650"/>
      <c r="DP28" s="650"/>
      <c r="DQ28" s="650"/>
      <c r="DR28" s="650"/>
      <c r="DS28" s="650"/>
      <c r="DT28" s="650"/>
      <c r="DU28" s="650"/>
      <c r="DV28" s="650"/>
      <c r="DW28" s="650"/>
      <c r="DX28" s="650"/>
      <c r="DY28" s="650"/>
      <c r="DZ28" s="650"/>
      <c r="EA28" s="650"/>
      <c r="EB28" s="650"/>
      <c r="EC28" s="650"/>
      <c r="ED28" s="650"/>
      <c r="EE28" s="650"/>
      <c r="EF28" s="650"/>
      <c r="EG28" s="650"/>
      <c r="EH28" s="650"/>
      <c r="EI28" s="650"/>
      <c r="EJ28" s="650"/>
      <c r="EK28" s="650"/>
      <c r="EL28" s="650"/>
      <c r="EM28" s="650"/>
      <c r="EN28" s="650"/>
      <c r="EO28" s="650"/>
      <c r="EP28" s="650"/>
      <c r="EQ28" s="650"/>
      <c r="ER28" s="650"/>
      <c r="ES28" s="650"/>
      <c r="ET28" s="650"/>
      <c r="EU28" s="650"/>
      <c r="EV28" s="650"/>
      <c r="EW28" s="650"/>
      <c r="EX28" s="650"/>
      <c r="EY28" s="650"/>
      <c r="EZ28" s="650"/>
      <c r="FA28" s="650"/>
      <c r="FB28" s="650"/>
      <c r="FC28" s="650"/>
      <c r="FD28" s="650"/>
      <c r="FE28" s="650"/>
      <c r="FF28" s="650"/>
      <c r="FG28" s="650"/>
      <c r="FH28" s="650"/>
      <c r="FI28" s="650"/>
      <c r="FJ28" s="650"/>
      <c r="FK28" s="650"/>
      <c r="FL28" s="650"/>
      <c r="FM28" s="650"/>
      <c r="FN28" s="650"/>
      <c r="FO28" s="650"/>
    </row>
    <row r="29" spans="1:172" s="203" customFormat="1" ht="12.75" customHeight="1">
      <c r="A29" s="18" t="s">
        <v>692</v>
      </c>
      <c r="B29" s="24"/>
      <c r="C29" s="24"/>
      <c r="D29" s="24"/>
      <c r="E29" s="24"/>
      <c r="F29" s="24"/>
      <c r="G29" s="24"/>
      <c r="H29" s="24"/>
      <c r="I29" s="24"/>
      <c r="J29" s="24"/>
      <c r="K29" s="653"/>
      <c r="L29" s="653"/>
      <c r="M29" s="653"/>
      <c r="N29" s="653"/>
      <c r="O29" s="653"/>
      <c r="P29" s="653"/>
      <c r="Q29" s="653"/>
      <c r="R29" s="653"/>
      <c r="S29" s="653"/>
      <c r="T29" s="653"/>
      <c r="U29" s="654"/>
      <c r="V29" s="654"/>
      <c r="W29" s="654"/>
      <c r="X29" s="654"/>
      <c r="Y29" s="654"/>
      <c r="Z29" s="654"/>
      <c r="AA29" s="654"/>
      <c r="AB29" s="654"/>
      <c r="AC29" s="654"/>
      <c r="AD29" s="653"/>
      <c r="AE29" s="653"/>
      <c r="AF29" s="653"/>
      <c r="AG29" s="653"/>
      <c r="AH29" s="653"/>
      <c r="AI29" s="653"/>
      <c r="AJ29" s="653"/>
      <c r="AK29" s="653"/>
      <c r="AL29" s="653"/>
      <c r="AM29" s="653"/>
      <c r="AN29" s="653"/>
      <c r="AO29" s="653"/>
      <c r="AP29" s="653"/>
      <c r="AQ29" s="653"/>
      <c r="AR29" s="653"/>
      <c r="AS29" s="653"/>
      <c r="AT29" s="653"/>
      <c r="AU29" s="653"/>
      <c r="AV29" s="653"/>
      <c r="AW29" s="653"/>
      <c r="AX29" s="653"/>
      <c r="AY29" s="653"/>
      <c r="AZ29" s="653"/>
      <c r="BA29" s="653"/>
      <c r="BB29" s="653"/>
      <c r="BC29" s="653"/>
      <c r="BD29" s="653"/>
      <c r="BE29" s="653"/>
      <c r="BF29" s="653"/>
      <c r="BG29" s="653"/>
      <c r="BH29" s="653"/>
      <c r="BI29" s="653"/>
      <c r="BJ29" s="653"/>
      <c r="BK29" s="653"/>
      <c r="BL29" s="653"/>
      <c r="BM29" s="653"/>
      <c r="BN29" s="653"/>
      <c r="BO29" s="653"/>
      <c r="BP29" s="653"/>
      <c r="BQ29" s="653"/>
      <c r="BR29" s="653"/>
      <c r="BS29" s="653"/>
      <c r="BT29" s="653"/>
      <c r="BU29" s="653"/>
      <c r="BV29" s="653"/>
      <c r="BW29" s="653"/>
      <c r="BX29" s="653"/>
      <c r="BY29" s="653"/>
      <c r="BZ29" s="653"/>
      <c r="CA29" s="653"/>
      <c r="CB29" s="653"/>
      <c r="CC29" s="653"/>
      <c r="CD29" s="653"/>
      <c r="CE29" s="653"/>
      <c r="CF29" s="653"/>
      <c r="CG29" s="653"/>
      <c r="CH29" s="653"/>
      <c r="CI29" s="653"/>
      <c r="CJ29" s="653"/>
      <c r="CK29" s="653"/>
      <c r="CL29" s="653"/>
      <c r="CM29" s="653"/>
      <c r="CN29" s="653"/>
      <c r="CO29" s="653"/>
      <c r="CP29" s="653"/>
      <c r="CQ29" s="653"/>
      <c r="CR29" s="653"/>
      <c r="CS29" s="653"/>
      <c r="CT29" s="653"/>
      <c r="CU29" s="653"/>
      <c r="CV29" s="653"/>
      <c r="CW29" s="653"/>
      <c r="CX29" s="653"/>
      <c r="CY29" s="653"/>
      <c r="CZ29" s="653"/>
      <c r="DA29" s="653"/>
      <c r="DB29" s="653"/>
      <c r="DC29" s="653"/>
      <c r="DD29" s="653"/>
      <c r="DE29" s="653"/>
      <c r="DF29" s="653"/>
      <c r="DG29" s="653"/>
      <c r="DH29" s="653"/>
      <c r="DI29" s="653"/>
      <c r="DJ29" s="653"/>
      <c r="DK29" s="653"/>
      <c r="DL29" s="653"/>
      <c r="DM29" s="653"/>
      <c r="DN29" s="653"/>
      <c r="DO29" s="653"/>
      <c r="DP29" s="653"/>
      <c r="DQ29" s="653"/>
      <c r="DR29" s="653"/>
      <c r="DS29" s="653"/>
      <c r="DT29" s="653"/>
      <c r="DU29" s="653"/>
      <c r="DV29" s="653"/>
      <c r="DW29" s="653"/>
      <c r="DX29" s="653"/>
      <c r="DY29" s="653"/>
      <c r="DZ29" s="653"/>
      <c r="EA29" s="653"/>
      <c r="EB29" s="653"/>
      <c r="EC29" s="653"/>
      <c r="ED29" s="653"/>
      <c r="EE29" s="653"/>
      <c r="EF29" s="653"/>
      <c r="EG29" s="653"/>
      <c r="EH29" s="653"/>
      <c r="EI29" s="653"/>
      <c r="EJ29" s="653"/>
      <c r="EK29" s="653"/>
      <c r="EL29" s="653"/>
      <c r="EM29" s="653"/>
      <c r="EN29" s="653"/>
      <c r="EO29" s="653"/>
      <c r="EP29" s="653"/>
      <c r="EQ29" s="653"/>
      <c r="ER29" s="653"/>
      <c r="ES29" s="653"/>
      <c r="ET29" s="653"/>
      <c r="EU29" s="653"/>
      <c r="EV29" s="653"/>
      <c r="EW29" s="653"/>
      <c r="EX29" s="653"/>
      <c r="EY29" s="653"/>
      <c r="EZ29" s="653"/>
      <c r="FA29" s="653"/>
      <c r="FB29" s="653"/>
      <c r="FC29" s="653"/>
      <c r="FD29" s="653"/>
      <c r="FE29" s="653"/>
      <c r="FF29" s="653"/>
      <c r="FG29" s="653"/>
      <c r="FH29" s="653"/>
      <c r="FI29" s="653"/>
      <c r="FJ29" s="653"/>
      <c r="FK29" s="653"/>
      <c r="FL29" s="653"/>
      <c r="FM29" s="653"/>
      <c r="FN29" s="653"/>
      <c r="FO29" s="653"/>
    </row>
    <row r="30" spans="1:172" s="203" customFormat="1" ht="13.5" customHeight="1">
      <c r="A30" s="18" t="s">
        <v>693</v>
      </c>
      <c r="B30" s="24"/>
      <c r="C30" s="24"/>
      <c r="D30" s="24"/>
      <c r="E30" s="24"/>
      <c r="F30" s="24"/>
      <c r="G30" s="24"/>
      <c r="H30" s="24"/>
      <c r="I30" s="24"/>
      <c r="J30" s="198"/>
      <c r="K30" s="653"/>
      <c r="L30" s="653"/>
      <c r="M30" s="653"/>
      <c r="N30" s="653"/>
      <c r="O30" s="653"/>
      <c r="P30" s="653"/>
      <c r="Q30" s="653"/>
      <c r="R30" s="653"/>
      <c r="S30" s="653"/>
      <c r="T30" s="653"/>
      <c r="U30" s="653"/>
      <c r="V30" s="653"/>
      <c r="W30" s="653"/>
      <c r="X30" s="653"/>
      <c r="Y30" s="653"/>
      <c r="Z30" s="653"/>
      <c r="AA30" s="653"/>
      <c r="AB30" s="653"/>
      <c r="AC30" s="653"/>
      <c r="AD30" s="653"/>
      <c r="AE30" s="653"/>
      <c r="AF30" s="653"/>
      <c r="AG30" s="653"/>
      <c r="AH30" s="653"/>
      <c r="AI30" s="653"/>
      <c r="AJ30" s="653"/>
      <c r="AK30" s="653"/>
      <c r="AL30" s="653"/>
      <c r="AM30" s="653"/>
      <c r="AN30" s="653"/>
      <c r="AO30" s="653"/>
      <c r="AP30" s="653"/>
      <c r="AQ30" s="653"/>
      <c r="AR30" s="653"/>
      <c r="AS30" s="653"/>
      <c r="AT30" s="653"/>
      <c r="AU30" s="653"/>
      <c r="AV30" s="653"/>
      <c r="AW30" s="653"/>
      <c r="AX30" s="653"/>
      <c r="AY30" s="653"/>
      <c r="AZ30" s="653"/>
      <c r="BA30" s="653"/>
      <c r="BB30" s="653"/>
      <c r="BC30" s="653"/>
      <c r="BD30" s="653"/>
      <c r="BE30" s="653"/>
      <c r="BF30" s="653"/>
      <c r="BG30" s="653"/>
      <c r="BH30" s="653"/>
      <c r="BI30" s="653"/>
      <c r="BJ30" s="653"/>
      <c r="BK30" s="653"/>
      <c r="BL30" s="653"/>
      <c r="BM30" s="653"/>
      <c r="BN30" s="653"/>
      <c r="BO30" s="653"/>
      <c r="BP30" s="653"/>
      <c r="BQ30" s="653"/>
      <c r="BR30" s="653"/>
      <c r="BS30" s="653"/>
      <c r="BT30" s="653"/>
      <c r="BU30" s="653"/>
      <c r="BV30" s="653"/>
      <c r="BW30" s="653"/>
      <c r="BX30" s="653"/>
      <c r="BY30" s="653"/>
      <c r="BZ30" s="653"/>
      <c r="CA30" s="653"/>
      <c r="CB30" s="653"/>
      <c r="CC30" s="653"/>
      <c r="CD30" s="653"/>
      <c r="CE30" s="653"/>
      <c r="CF30" s="653"/>
      <c r="CG30" s="653"/>
      <c r="CH30" s="653"/>
      <c r="CI30" s="653"/>
      <c r="CJ30" s="653"/>
      <c r="CK30" s="653"/>
      <c r="CL30" s="653"/>
      <c r="CM30" s="653"/>
      <c r="CN30" s="653"/>
      <c r="CO30" s="653"/>
      <c r="CP30" s="653"/>
      <c r="CQ30" s="653"/>
      <c r="CR30" s="653"/>
      <c r="CS30" s="653"/>
      <c r="CT30" s="653"/>
      <c r="CU30" s="653"/>
      <c r="CV30" s="653"/>
      <c r="CW30" s="653"/>
      <c r="CX30" s="653"/>
      <c r="CY30" s="653"/>
      <c r="CZ30" s="653"/>
      <c r="DA30" s="653"/>
      <c r="DB30" s="653"/>
      <c r="DC30" s="653"/>
      <c r="DD30" s="653"/>
      <c r="DE30" s="653"/>
      <c r="DF30" s="653"/>
      <c r="DG30" s="653"/>
      <c r="DH30" s="653"/>
      <c r="DI30" s="653"/>
      <c r="DJ30" s="653"/>
      <c r="DK30" s="653"/>
      <c r="DL30" s="653"/>
      <c r="DM30" s="653"/>
      <c r="DN30" s="653"/>
      <c r="DO30" s="653"/>
      <c r="DP30" s="653"/>
      <c r="DQ30" s="653"/>
      <c r="DR30" s="653"/>
      <c r="DS30" s="653"/>
      <c r="DT30" s="653"/>
      <c r="DU30" s="653"/>
      <c r="DV30" s="653"/>
      <c r="DW30" s="653"/>
      <c r="DX30" s="653"/>
      <c r="DY30" s="653"/>
      <c r="DZ30" s="653"/>
      <c r="EA30" s="653"/>
      <c r="EB30" s="653"/>
      <c r="EC30" s="653"/>
      <c r="ED30" s="653"/>
      <c r="EE30" s="653"/>
      <c r="EF30" s="653"/>
      <c r="EG30" s="653"/>
      <c r="EH30" s="653"/>
      <c r="EI30" s="653"/>
      <c r="EJ30" s="653"/>
      <c r="EK30" s="653"/>
      <c r="EL30" s="653"/>
      <c r="EM30" s="653"/>
      <c r="EN30" s="653"/>
      <c r="EO30" s="653"/>
      <c r="EP30" s="653"/>
      <c r="EQ30" s="653"/>
      <c r="ER30" s="653"/>
      <c r="ES30" s="653"/>
      <c r="ET30" s="653"/>
      <c r="EU30" s="653"/>
      <c r="EV30" s="653"/>
      <c r="EW30" s="653"/>
      <c r="EX30" s="653"/>
      <c r="EY30" s="653"/>
      <c r="EZ30" s="653"/>
      <c r="FA30" s="653"/>
      <c r="FB30" s="653"/>
      <c r="FC30" s="653"/>
      <c r="FD30" s="653"/>
      <c r="FE30" s="653"/>
      <c r="FF30" s="653"/>
      <c r="FG30" s="653"/>
      <c r="FH30" s="653"/>
      <c r="FI30" s="653"/>
      <c r="FJ30" s="653"/>
      <c r="FK30" s="653"/>
      <c r="FL30" s="653"/>
      <c r="FM30" s="653"/>
      <c r="FN30" s="653"/>
      <c r="FO30" s="653"/>
    </row>
    <row r="31" spans="1:172" s="203" customFormat="1" ht="14.25" customHeight="1">
      <c r="A31" s="163"/>
      <c r="B31" s="241"/>
      <c r="C31" s="241"/>
      <c r="D31" s="241"/>
      <c r="E31" s="241"/>
      <c r="F31" s="241"/>
      <c r="G31" s="241"/>
      <c r="H31" s="241"/>
      <c r="I31" s="241"/>
      <c r="J31" s="241"/>
      <c r="K31" s="241"/>
      <c r="L31" s="241"/>
      <c r="M31" s="7"/>
      <c r="N31" s="7"/>
      <c r="O31" s="7"/>
      <c r="P31" s="7"/>
      <c r="Q31" s="7"/>
      <c r="R31" s="7"/>
      <c r="S31" s="7"/>
      <c r="T31" s="7"/>
      <c r="U31" s="7"/>
      <c r="V31" s="7"/>
      <c r="W31" s="7"/>
      <c r="X31" s="7"/>
      <c r="Y31" s="7"/>
      <c r="Z31" s="7"/>
      <c r="AA31" s="653"/>
      <c r="AB31" s="653"/>
      <c r="AC31" s="653"/>
      <c r="AD31" s="653"/>
      <c r="AE31" s="653"/>
      <c r="AF31" s="653"/>
      <c r="AG31" s="653"/>
      <c r="AH31" s="653"/>
      <c r="AI31" s="653"/>
      <c r="AJ31" s="653"/>
      <c r="AK31" s="653"/>
      <c r="AL31" s="653"/>
      <c r="AM31" s="653"/>
      <c r="AN31" s="653"/>
      <c r="AO31" s="653"/>
      <c r="AP31" s="653"/>
      <c r="AQ31" s="653"/>
      <c r="AR31" s="653"/>
      <c r="AS31" s="653"/>
      <c r="AT31" s="653"/>
      <c r="AU31" s="653"/>
      <c r="AV31" s="653"/>
      <c r="AW31" s="653"/>
      <c r="AX31" s="653"/>
      <c r="AY31" s="653"/>
      <c r="AZ31" s="653"/>
      <c r="BA31" s="653"/>
      <c r="BB31" s="653"/>
      <c r="BC31" s="653"/>
      <c r="BD31" s="653"/>
      <c r="BE31" s="653"/>
      <c r="BF31" s="653"/>
      <c r="BG31" s="653"/>
      <c r="BH31" s="653"/>
      <c r="BI31" s="653"/>
      <c r="BJ31" s="653"/>
      <c r="BK31" s="653"/>
      <c r="BL31" s="653"/>
      <c r="BM31" s="653"/>
      <c r="BN31" s="653"/>
      <c r="BO31" s="653"/>
      <c r="BP31" s="653"/>
      <c r="BQ31" s="653"/>
      <c r="BR31" s="653"/>
      <c r="BS31" s="653"/>
      <c r="BT31" s="653"/>
      <c r="BU31" s="653"/>
      <c r="BV31" s="653"/>
      <c r="BW31" s="653"/>
      <c r="BX31" s="653"/>
      <c r="BY31" s="653"/>
      <c r="BZ31" s="653"/>
      <c r="CA31" s="653"/>
      <c r="CB31" s="653"/>
      <c r="CC31" s="653"/>
      <c r="CD31" s="653"/>
      <c r="CE31" s="653"/>
      <c r="CF31" s="653"/>
      <c r="CG31" s="653"/>
      <c r="CH31" s="653"/>
      <c r="CI31" s="653"/>
      <c r="CJ31" s="653"/>
      <c r="CK31" s="653"/>
      <c r="CL31" s="653"/>
      <c r="CM31" s="653"/>
      <c r="CN31" s="653"/>
      <c r="CO31" s="653"/>
      <c r="CP31" s="653"/>
      <c r="CQ31" s="653"/>
      <c r="CR31" s="653"/>
      <c r="CS31" s="653"/>
      <c r="CT31" s="653"/>
      <c r="CU31" s="653"/>
      <c r="CV31" s="653"/>
      <c r="CW31" s="653"/>
      <c r="CX31" s="653"/>
      <c r="CY31" s="653"/>
      <c r="CZ31" s="653"/>
      <c r="DA31" s="653"/>
      <c r="DB31" s="653"/>
      <c r="DC31" s="653"/>
      <c r="DD31" s="653"/>
      <c r="DE31" s="653"/>
      <c r="DF31" s="653"/>
      <c r="DG31" s="653"/>
      <c r="DH31" s="653"/>
      <c r="DI31" s="653"/>
      <c r="DJ31" s="653"/>
      <c r="DK31" s="653"/>
      <c r="DL31" s="653"/>
      <c r="DM31" s="653"/>
      <c r="DN31" s="653"/>
      <c r="DO31" s="653"/>
      <c r="DP31" s="653"/>
      <c r="DQ31" s="653"/>
      <c r="DR31" s="653"/>
      <c r="DS31" s="653"/>
      <c r="DT31" s="653"/>
      <c r="DU31" s="653"/>
      <c r="DV31" s="653"/>
      <c r="DW31" s="653"/>
      <c r="DX31" s="653"/>
      <c r="DY31" s="653"/>
      <c r="DZ31" s="653"/>
      <c r="EA31" s="653"/>
      <c r="EB31" s="653"/>
      <c r="EC31" s="653"/>
      <c r="ED31" s="653"/>
      <c r="EE31" s="653"/>
      <c r="EF31" s="653"/>
      <c r="EG31" s="653"/>
      <c r="EH31" s="653"/>
      <c r="EI31" s="653"/>
      <c r="EJ31" s="653"/>
      <c r="EK31" s="653"/>
      <c r="EL31" s="653"/>
      <c r="EM31" s="653"/>
      <c r="EN31" s="653"/>
      <c r="EO31" s="653"/>
      <c r="EP31" s="653"/>
      <c r="EQ31" s="653"/>
      <c r="ER31" s="653"/>
      <c r="ES31" s="653"/>
      <c r="ET31" s="653"/>
      <c r="EU31" s="653"/>
      <c r="EV31" s="653"/>
      <c r="EW31" s="653"/>
      <c r="EX31" s="653"/>
      <c r="EY31" s="653"/>
      <c r="EZ31" s="653"/>
      <c r="FA31" s="653"/>
      <c r="FB31" s="653"/>
      <c r="FC31" s="653"/>
      <c r="FD31" s="653"/>
      <c r="FE31" s="653"/>
      <c r="FF31" s="653"/>
      <c r="FG31" s="653"/>
      <c r="FH31" s="653"/>
      <c r="FI31" s="653"/>
      <c r="FJ31" s="653"/>
      <c r="FK31" s="653"/>
      <c r="FL31" s="653"/>
      <c r="FM31" s="653"/>
      <c r="FN31" s="653"/>
      <c r="FO31" s="653"/>
    </row>
    <row r="32" spans="1:172" s="652" customFormat="1" ht="13.5" customHeight="1">
      <c r="A32" s="18"/>
      <c r="B32" s="24"/>
      <c r="C32" s="24"/>
      <c r="D32" s="24"/>
      <c r="E32" s="24"/>
      <c r="F32" s="24"/>
      <c r="G32" s="24"/>
      <c r="H32" s="24"/>
      <c r="I32" s="24"/>
      <c r="J32" s="7"/>
      <c r="K32" s="7"/>
      <c r="L32" s="7"/>
      <c r="M32" s="7"/>
      <c r="N32" s="7"/>
      <c r="O32" s="7"/>
      <c r="P32" s="7"/>
      <c r="Q32" s="7"/>
      <c r="R32" s="7"/>
      <c r="S32" s="7"/>
      <c r="T32" s="7"/>
      <c r="U32" s="7"/>
      <c r="V32" s="7"/>
      <c r="W32" s="7"/>
      <c r="X32" s="7"/>
      <c r="Y32" s="7"/>
      <c r="Z32" s="7"/>
      <c r="AA32" s="650"/>
      <c r="AB32" s="650"/>
      <c r="AC32" s="650"/>
      <c r="AD32" s="650"/>
      <c r="AE32" s="650"/>
      <c r="AF32" s="650"/>
      <c r="AG32" s="650"/>
      <c r="AH32" s="650"/>
      <c r="AI32" s="650"/>
      <c r="AJ32" s="650"/>
      <c r="AK32" s="650"/>
      <c r="AL32" s="650"/>
      <c r="AM32" s="650"/>
      <c r="AN32" s="650"/>
      <c r="AO32" s="650"/>
      <c r="AP32" s="650"/>
      <c r="AQ32" s="650"/>
      <c r="AR32" s="650"/>
      <c r="AS32" s="650"/>
      <c r="AT32" s="650"/>
      <c r="AU32" s="650"/>
      <c r="AV32" s="650"/>
      <c r="AW32" s="650"/>
      <c r="AX32" s="650"/>
      <c r="AY32" s="650"/>
      <c r="AZ32" s="650"/>
      <c r="BA32" s="650"/>
      <c r="BB32" s="650"/>
      <c r="BC32" s="650"/>
      <c r="BD32" s="650"/>
      <c r="BE32" s="650"/>
      <c r="BF32" s="650"/>
      <c r="BG32" s="650"/>
      <c r="BH32" s="650"/>
      <c r="BI32" s="650"/>
      <c r="BJ32" s="650"/>
      <c r="BK32" s="650"/>
      <c r="BL32" s="650"/>
      <c r="BM32" s="650"/>
      <c r="BN32" s="650"/>
      <c r="BO32" s="650"/>
      <c r="BP32" s="650"/>
      <c r="BQ32" s="650"/>
      <c r="BR32" s="650"/>
      <c r="BS32" s="650"/>
      <c r="BT32" s="650"/>
      <c r="BU32" s="650"/>
      <c r="BV32" s="650"/>
      <c r="BW32" s="650"/>
      <c r="BX32" s="650"/>
      <c r="BY32" s="650"/>
      <c r="BZ32" s="650"/>
      <c r="CA32" s="650"/>
      <c r="CB32" s="650"/>
      <c r="CC32" s="650"/>
      <c r="CD32" s="650"/>
      <c r="CE32" s="650"/>
      <c r="CF32" s="650"/>
      <c r="CG32" s="650"/>
      <c r="CH32" s="650"/>
      <c r="CI32" s="650"/>
      <c r="CJ32" s="650"/>
      <c r="CK32" s="650"/>
      <c r="CL32" s="650"/>
      <c r="CM32" s="650"/>
      <c r="CN32" s="650"/>
      <c r="CO32" s="650"/>
      <c r="CP32" s="650"/>
      <c r="CQ32" s="650"/>
      <c r="CR32" s="650"/>
      <c r="CS32" s="650"/>
      <c r="CT32" s="650"/>
      <c r="CU32" s="650"/>
      <c r="CV32" s="650"/>
      <c r="CW32" s="650"/>
      <c r="CX32" s="650"/>
      <c r="CY32" s="650"/>
      <c r="CZ32" s="650"/>
      <c r="DA32" s="650"/>
      <c r="DB32" s="650"/>
      <c r="DC32" s="650"/>
      <c r="DD32" s="650"/>
      <c r="DE32" s="650"/>
      <c r="DF32" s="650"/>
      <c r="DG32" s="650"/>
      <c r="DH32" s="650"/>
      <c r="DI32" s="650"/>
      <c r="DJ32" s="650"/>
      <c r="DK32" s="650"/>
      <c r="DL32" s="650"/>
      <c r="DM32" s="650"/>
      <c r="DN32" s="650"/>
      <c r="DO32" s="650"/>
      <c r="DP32" s="650"/>
      <c r="DQ32" s="650"/>
      <c r="DR32" s="650"/>
      <c r="DS32" s="650"/>
      <c r="DT32" s="650"/>
      <c r="DU32" s="650"/>
      <c r="DV32" s="650"/>
      <c r="DW32" s="650"/>
      <c r="DX32" s="650"/>
      <c r="DY32" s="650"/>
      <c r="DZ32" s="650"/>
      <c r="EA32" s="650"/>
      <c r="EB32" s="650"/>
      <c r="EC32" s="650"/>
      <c r="ED32" s="650"/>
      <c r="EE32" s="650"/>
      <c r="EF32" s="650"/>
      <c r="EG32" s="650"/>
      <c r="EH32" s="650"/>
      <c r="EI32" s="650"/>
      <c r="EJ32" s="650"/>
      <c r="EK32" s="650"/>
      <c r="EL32" s="650"/>
      <c r="EM32" s="650"/>
      <c r="EN32" s="650"/>
      <c r="EO32" s="650"/>
      <c r="EP32" s="650"/>
      <c r="EQ32" s="650"/>
      <c r="ER32" s="650"/>
      <c r="ES32" s="650"/>
      <c r="ET32" s="650"/>
      <c r="EU32" s="650"/>
      <c r="EV32" s="650"/>
      <c r="EW32" s="650"/>
      <c r="EX32" s="650"/>
      <c r="EY32" s="650"/>
      <c r="EZ32" s="650"/>
      <c r="FA32" s="650"/>
      <c r="FB32" s="650"/>
      <c r="FC32" s="650"/>
      <c r="FD32" s="650"/>
      <c r="FE32" s="650"/>
      <c r="FF32" s="650"/>
      <c r="FG32" s="650"/>
      <c r="FH32" s="650"/>
      <c r="FI32" s="650"/>
      <c r="FJ32" s="650"/>
      <c r="FK32" s="650"/>
      <c r="FL32" s="650"/>
      <c r="FM32" s="650"/>
      <c r="FN32" s="650"/>
      <c r="FO32" s="650"/>
    </row>
    <row r="33" spans="1:9" ht="23.25" customHeight="1">
      <c r="A33" s="18"/>
      <c r="B33" s="24"/>
      <c r="C33" s="24"/>
      <c r="D33" s="24"/>
      <c r="E33" s="24"/>
      <c r="F33" s="24"/>
      <c r="G33" s="24"/>
      <c r="H33" s="24"/>
      <c r="I33" s="24"/>
    </row>
  </sheetData>
  <mergeCells count="10">
    <mergeCell ref="G6:G7"/>
    <mergeCell ref="H6:H7"/>
    <mergeCell ref="I6:I7"/>
    <mergeCell ref="J6:J7"/>
    <mergeCell ref="A6:A7"/>
    <mergeCell ref="B6:B7"/>
    <mergeCell ref="C6:C7"/>
    <mergeCell ref="D6:D7"/>
    <mergeCell ref="E6:E7"/>
    <mergeCell ref="F6:F7"/>
  </mergeCells>
  <hyperlinks>
    <hyperlink ref="A1" location="Índice!A1" display="Volver al Índice" xr:uid="{8C9A8324-E4C9-4568-8D61-F413987855EC}"/>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1B217-4DDE-4E07-A6D0-1EAF8E38F198}">
  <dimension ref="A1:N32"/>
  <sheetViews>
    <sheetView showGridLines="0" zoomScaleNormal="75" workbookViewId="0"/>
  </sheetViews>
  <sheetFormatPr baseColWidth="10" defaultRowHeight="12.75"/>
  <cols>
    <col min="1" max="1" width="35.5703125" style="7" customWidth="1"/>
    <col min="2" max="10" width="11.5703125" style="7" customWidth="1"/>
    <col min="11" max="11" width="17.140625" style="7" customWidth="1"/>
    <col min="12" max="12" width="14" style="7" customWidth="1"/>
    <col min="13" max="13" width="11.42578125" style="7"/>
    <col min="14" max="14" width="12.5703125" style="7" customWidth="1"/>
    <col min="15" max="16384" width="11.42578125" style="7"/>
  </cols>
  <sheetData>
    <row r="1" spans="1:14" s="379" customFormat="1" ht="20.100000000000001" customHeight="1">
      <c r="A1" s="1401" t="s">
        <v>1230</v>
      </c>
      <c r="B1" s="275"/>
      <c r="C1" s="275"/>
      <c r="D1" s="275"/>
      <c r="E1" s="275"/>
      <c r="F1" s="275"/>
      <c r="G1" s="275"/>
      <c r="H1" s="275"/>
      <c r="I1" s="275"/>
      <c r="J1" s="275"/>
      <c r="K1" s="275"/>
    </row>
    <row r="2" spans="1:14" s="173" customFormat="1" ht="24" customHeight="1">
      <c r="A2" s="168" t="s">
        <v>705</v>
      </c>
      <c r="B2" s="168"/>
      <c r="C2" s="168"/>
      <c r="D2" s="168"/>
      <c r="E2" s="168"/>
      <c r="F2" s="168"/>
      <c r="G2" s="168"/>
      <c r="H2" s="168"/>
      <c r="I2" s="168"/>
      <c r="J2" s="168"/>
      <c r="K2" s="168"/>
      <c r="L2" s="675"/>
      <c r="M2" s="675"/>
      <c r="N2" s="675"/>
    </row>
    <row r="3" spans="1:14" s="379" customFormat="1" ht="20.100000000000001" customHeight="1">
      <c r="A3" s="170">
        <v>45626</v>
      </c>
      <c r="B3" s="170"/>
      <c r="C3" s="170"/>
      <c r="D3" s="170"/>
      <c r="E3" s="170"/>
      <c r="F3" s="170"/>
      <c r="G3" s="170"/>
      <c r="H3" s="170"/>
      <c r="I3" s="170"/>
      <c r="J3" s="170"/>
      <c r="K3" s="170"/>
      <c r="L3" s="620"/>
      <c r="M3" s="620"/>
      <c r="N3" s="620"/>
    </row>
    <row r="4" spans="1:14" s="385" customFormat="1" ht="20.100000000000001" customHeight="1">
      <c r="A4" s="171" t="s">
        <v>174</v>
      </c>
      <c r="B4" s="171"/>
      <c r="C4" s="171"/>
      <c r="D4" s="171"/>
      <c r="E4" s="171"/>
      <c r="F4" s="171"/>
      <c r="G4" s="171"/>
      <c r="H4" s="171"/>
      <c r="I4" s="171"/>
      <c r="J4" s="171"/>
      <c r="K4" s="171"/>
      <c r="L4" s="581"/>
      <c r="M4" s="581"/>
      <c r="N4" s="581"/>
    </row>
    <row r="5" spans="1:14" ht="6.75" customHeight="1" thickBot="1">
      <c r="A5" s="676"/>
    </row>
    <row r="6" spans="1:14" s="36" customFormat="1" ht="60" customHeight="1">
      <c r="A6" s="356" t="s">
        <v>1</v>
      </c>
      <c r="B6" s="677" t="s">
        <v>706</v>
      </c>
      <c r="C6" s="677" t="s">
        <v>707</v>
      </c>
      <c r="D6" s="677" t="s">
        <v>708</v>
      </c>
      <c r="E6" s="678" t="s">
        <v>134</v>
      </c>
      <c r="F6" s="677" t="s">
        <v>709</v>
      </c>
      <c r="G6" s="677" t="s">
        <v>710</v>
      </c>
      <c r="H6" s="677" t="s">
        <v>711</v>
      </c>
      <c r="I6" s="677" t="s">
        <v>712</v>
      </c>
      <c r="J6" s="677" t="s">
        <v>713</v>
      </c>
      <c r="K6" s="356" t="s">
        <v>714</v>
      </c>
    </row>
    <row r="7" spans="1:14" s="36" customFormat="1" ht="7.5" customHeight="1">
      <c r="A7" s="389"/>
      <c r="B7" s="389"/>
      <c r="C7" s="389"/>
      <c r="D7" s="389"/>
      <c r="E7" s="389"/>
      <c r="F7" s="389"/>
      <c r="G7" s="389"/>
      <c r="H7" s="389"/>
      <c r="I7" s="389"/>
      <c r="J7" s="389"/>
      <c r="K7" s="389"/>
    </row>
    <row r="8" spans="1:14" s="24" customFormat="1" ht="20.100000000000001" customHeight="1">
      <c r="A8" s="290" t="s">
        <v>29</v>
      </c>
      <c r="B8" s="679">
        <v>2.8112203090722911E-2</v>
      </c>
      <c r="C8" s="679">
        <v>4.7239509393051859</v>
      </c>
      <c r="D8" s="679">
        <v>1.3714805899786833</v>
      </c>
      <c r="E8" s="679">
        <v>53.879363689809246</v>
      </c>
      <c r="F8" s="679">
        <v>21.688845261939065</v>
      </c>
      <c r="G8" s="679">
        <v>2.4873032835812249E-2</v>
      </c>
      <c r="H8" s="679">
        <v>4.1846350835153165</v>
      </c>
      <c r="I8" s="679">
        <v>7.320976632038029</v>
      </c>
      <c r="J8" s="679">
        <v>6.7777625674879411</v>
      </c>
      <c r="K8" s="680">
        <v>78525912.496999994</v>
      </c>
      <c r="L8" s="681"/>
    </row>
    <row r="9" spans="1:14" s="24" customFormat="1" ht="20.100000000000001" customHeight="1">
      <c r="A9" s="290" t="s">
        <v>30</v>
      </c>
      <c r="B9" s="679">
        <v>9.4908858929925524E-3</v>
      </c>
      <c r="C9" s="679">
        <v>0.18348881052554944</v>
      </c>
      <c r="D9" s="679">
        <v>0.46443287156454011</v>
      </c>
      <c r="E9" s="679">
        <v>66.185419576632214</v>
      </c>
      <c r="F9" s="679">
        <v>5.8899591144808863</v>
      </c>
      <c r="G9" s="679" t="s">
        <v>132</v>
      </c>
      <c r="H9" s="679">
        <v>0.74511776124657736</v>
      </c>
      <c r="I9" s="679">
        <v>5.6777907272091142</v>
      </c>
      <c r="J9" s="679">
        <v>20.844300252448132</v>
      </c>
      <c r="K9" s="680">
        <v>1818102.145</v>
      </c>
      <c r="L9" s="681"/>
    </row>
    <row r="10" spans="1:14" s="24" customFormat="1" ht="20.100000000000001" customHeight="1">
      <c r="A10" s="290" t="s">
        <v>31</v>
      </c>
      <c r="B10" s="679">
        <v>0.28415727878932051</v>
      </c>
      <c r="C10" s="679">
        <v>5.230167710086608</v>
      </c>
      <c r="D10" s="679">
        <v>2.6609373078172234</v>
      </c>
      <c r="E10" s="679">
        <v>60.789024817607981</v>
      </c>
      <c r="F10" s="679">
        <v>18.351609438888961</v>
      </c>
      <c r="G10" s="679">
        <v>2.5207918777110776</v>
      </c>
      <c r="H10" s="679">
        <v>4.5788688158533226</v>
      </c>
      <c r="I10" s="679">
        <v>3.9785451133242375</v>
      </c>
      <c r="J10" s="679">
        <v>1.6058976399212628</v>
      </c>
      <c r="K10" s="680">
        <v>118975168.06200001</v>
      </c>
      <c r="L10" s="681"/>
    </row>
    <row r="11" spans="1:14" s="24" customFormat="1" ht="20.100000000000001" customHeight="1">
      <c r="A11" s="290" t="s">
        <v>32</v>
      </c>
      <c r="B11" s="679">
        <v>8.0465972142795009E-2</v>
      </c>
      <c r="C11" s="679">
        <v>10.18569711215275</v>
      </c>
      <c r="D11" s="679">
        <v>0.93958686752884379</v>
      </c>
      <c r="E11" s="679">
        <v>45.281121056636628</v>
      </c>
      <c r="F11" s="679">
        <v>19.234147449048201</v>
      </c>
      <c r="G11" s="679">
        <v>1.3546040246218501E-2</v>
      </c>
      <c r="H11" s="679">
        <v>0.23005496095442035</v>
      </c>
      <c r="I11" s="679">
        <v>12.892973638645955</v>
      </c>
      <c r="J11" s="679">
        <v>11.14240690264419</v>
      </c>
      <c r="K11" s="680">
        <v>8218748.6509999996</v>
      </c>
      <c r="L11" s="681"/>
    </row>
    <row r="12" spans="1:14" s="24" customFormat="1" ht="20.100000000000001" customHeight="1">
      <c r="A12" s="290" t="s">
        <v>33</v>
      </c>
      <c r="B12" s="679">
        <v>0.19381774776424951</v>
      </c>
      <c r="C12" s="679">
        <v>1.9637175445860626</v>
      </c>
      <c r="D12" s="679">
        <v>2.2879718714180788</v>
      </c>
      <c r="E12" s="679">
        <v>47.984251322300054</v>
      </c>
      <c r="F12" s="679">
        <v>23.210397223114636</v>
      </c>
      <c r="G12" s="679">
        <v>2.4340750480747197</v>
      </c>
      <c r="H12" s="679">
        <v>6.1484380166843788</v>
      </c>
      <c r="I12" s="679">
        <v>13.453067186881466</v>
      </c>
      <c r="J12" s="679">
        <v>2.3242640391763594</v>
      </c>
      <c r="K12" s="680">
        <v>14405584.794</v>
      </c>
      <c r="L12" s="681"/>
    </row>
    <row r="13" spans="1:14" s="24" customFormat="1" ht="20.100000000000001" customHeight="1">
      <c r="A13" s="290" t="s">
        <v>114</v>
      </c>
      <c r="B13" s="679">
        <v>6.2337859112595338E-2</v>
      </c>
      <c r="C13" s="679">
        <v>4.8749554087925722</v>
      </c>
      <c r="D13" s="679">
        <v>1.4026434852688749</v>
      </c>
      <c r="E13" s="679">
        <v>56.915562222272612</v>
      </c>
      <c r="F13" s="679">
        <v>22.706215468657874</v>
      </c>
      <c r="G13" s="679">
        <v>1.9735920696788904</v>
      </c>
      <c r="H13" s="679">
        <v>5.1641901460085027</v>
      </c>
      <c r="I13" s="679">
        <v>5.2713902344126664</v>
      </c>
      <c r="J13" s="679">
        <v>1.6291131057954187</v>
      </c>
      <c r="K13" s="680">
        <v>48985439.081</v>
      </c>
      <c r="L13" s="681"/>
    </row>
    <row r="14" spans="1:14" s="24" customFormat="1" ht="20.100000000000001" customHeight="1">
      <c r="A14" s="290" t="s">
        <v>35</v>
      </c>
      <c r="B14" s="679">
        <v>0.28962185064615326</v>
      </c>
      <c r="C14" s="679">
        <v>1.2339260661752716</v>
      </c>
      <c r="D14" s="679" t="s">
        <v>132</v>
      </c>
      <c r="E14" s="679">
        <v>22.282282954330633</v>
      </c>
      <c r="F14" s="679" t="s">
        <v>132</v>
      </c>
      <c r="G14" s="679">
        <v>36.319311587088954</v>
      </c>
      <c r="H14" s="679" t="s">
        <v>132</v>
      </c>
      <c r="I14" s="679">
        <v>33.537959208225068</v>
      </c>
      <c r="J14" s="679">
        <v>6.336898333533922</v>
      </c>
      <c r="K14" s="680">
        <v>1717665.635</v>
      </c>
      <c r="L14" s="681"/>
    </row>
    <row r="15" spans="1:14" s="24" customFormat="1" ht="20.100000000000001" customHeight="1">
      <c r="A15" s="290" t="s">
        <v>36</v>
      </c>
      <c r="B15" s="679">
        <v>0.19760170291916451</v>
      </c>
      <c r="C15" s="679">
        <v>5.9911210124791054</v>
      </c>
      <c r="D15" s="679">
        <v>3.0015867416923401</v>
      </c>
      <c r="E15" s="679">
        <v>56.951418550579817</v>
      </c>
      <c r="F15" s="679">
        <v>22.078535068753279</v>
      </c>
      <c r="G15" s="679">
        <v>2.3156651502291399</v>
      </c>
      <c r="H15" s="679">
        <v>3.2905073998061951</v>
      </c>
      <c r="I15" s="679">
        <v>4.8262048693854656</v>
      </c>
      <c r="J15" s="679">
        <v>1.3473595041555022</v>
      </c>
      <c r="K15" s="680">
        <v>47656294.256999999</v>
      </c>
      <c r="L15" s="681"/>
    </row>
    <row r="16" spans="1:14" s="24" customFormat="1" ht="20.100000000000001" customHeight="1">
      <c r="A16" s="290" t="s">
        <v>37</v>
      </c>
      <c r="B16" s="679" t="s">
        <v>132</v>
      </c>
      <c r="C16" s="679" t="s">
        <v>132</v>
      </c>
      <c r="D16" s="679" t="s">
        <v>132</v>
      </c>
      <c r="E16" s="679">
        <v>96.569204809525644</v>
      </c>
      <c r="F16" s="679">
        <v>3.4307951987048146</v>
      </c>
      <c r="G16" s="679" t="s">
        <v>132</v>
      </c>
      <c r="H16" s="679" t="s">
        <v>132</v>
      </c>
      <c r="I16" s="679" t="s">
        <v>132</v>
      </c>
      <c r="J16" s="679">
        <v>-8.2304550208137396E-9</v>
      </c>
      <c r="K16" s="680">
        <v>12150003.479</v>
      </c>
      <c r="L16" s="681"/>
    </row>
    <row r="17" spans="1:12" s="24" customFormat="1" ht="20.100000000000001" customHeight="1">
      <c r="A17" s="290" t="s">
        <v>38</v>
      </c>
      <c r="B17" s="679" t="s">
        <v>132</v>
      </c>
      <c r="C17" s="679">
        <v>0.31105787015981251</v>
      </c>
      <c r="D17" s="679">
        <v>0.26881272802060574</v>
      </c>
      <c r="E17" s="679">
        <v>71.66063770245384</v>
      </c>
      <c r="F17" s="679">
        <v>15.17979142943048</v>
      </c>
      <c r="G17" s="679" t="s">
        <v>132</v>
      </c>
      <c r="H17" s="679">
        <v>0.55815854029031053</v>
      </c>
      <c r="I17" s="679">
        <v>11.558848286369292</v>
      </c>
      <c r="J17" s="679">
        <v>0.46269344327565165</v>
      </c>
      <c r="K17" s="680">
        <v>3903310.3369999998</v>
      </c>
      <c r="L17" s="681"/>
    </row>
    <row r="18" spans="1:12" s="24" customFormat="1" ht="20.100000000000001" customHeight="1">
      <c r="A18" s="26" t="s">
        <v>39</v>
      </c>
      <c r="B18" s="679" t="s">
        <v>132</v>
      </c>
      <c r="C18" s="679">
        <v>50.940488647081672</v>
      </c>
      <c r="D18" s="679" t="s">
        <v>132</v>
      </c>
      <c r="E18" s="679">
        <v>49.058761975687439</v>
      </c>
      <c r="F18" s="679">
        <v>7.4937723088478337E-4</v>
      </c>
      <c r="G18" s="679" t="s">
        <v>132</v>
      </c>
      <c r="H18" s="679" t="s">
        <v>132</v>
      </c>
      <c r="I18" s="679" t="s">
        <v>132</v>
      </c>
      <c r="J18" s="679">
        <v>2.3094999490697746E-15</v>
      </c>
      <c r="K18" s="680">
        <v>3387346.0460000001</v>
      </c>
      <c r="L18" s="681"/>
    </row>
    <row r="19" spans="1:12" s="24" customFormat="1" ht="20.100000000000001" customHeight="1">
      <c r="A19" s="26" t="s">
        <v>116</v>
      </c>
      <c r="B19" s="679">
        <v>1.8211118506163863E-2</v>
      </c>
      <c r="C19" s="679" t="s">
        <v>132</v>
      </c>
      <c r="D19" s="679">
        <v>2.1407237716735543</v>
      </c>
      <c r="E19" s="679">
        <v>63.642391574094781</v>
      </c>
      <c r="F19" s="679" t="s">
        <v>132</v>
      </c>
      <c r="G19" s="679">
        <v>2.839433218680163</v>
      </c>
      <c r="H19" s="679">
        <v>9.8594426837281208</v>
      </c>
      <c r="I19" s="679">
        <v>11.980762180459346</v>
      </c>
      <c r="J19" s="679">
        <v>9.5190354528578691</v>
      </c>
      <c r="K19" s="680">
        <v>5759596.807</v>
      </c>
      <c r="L19" s="681"/>
    </row>
    <row r="20" spans="1:12" s="24" customFormat="1" ht="20.100000000000001" customHeight="1">
      <c r="A20" s="26" t="s">
        <v>151</v>
      </c>
      <c r="B20" s="679" t="s">
        <v>132</v>
      </c>
      <c r="C20" s="679">
        <v>44.169372020555912</v>
      </c>
      <c r="D20" s="679" t="s">
        <v>132</v>
      </c>
      <c r="E20" s="679">
        <v>55.830628055510481</v>
      </c>
      <c r="F20" s="679" t="s">
        <v>132</v>
      </c>
      <c r="G20" s="679" t="s">
        <v>132</v>
      </c>
      <c r="H20" s="679" t="s">
        <v>132</v>
      </c>
      <c r="I20" s="679" t="s">
        <v>132</v>
      </c>
      <c r="J20" s="679">
        <v>-7.6066388028074158E-8</v>
      </c>
      <c r="K20" s="680">
        <v>1314641.0090000001</v>
      </c>
      <c r="L20" s="681"/>
    </row>
    <row r="21" spans="1:12" s="24" customFormat="1" ht="20.100000000000001" customHeight="1">
      <c r="A21" s="27" t="s">
        <v>42</v>
      </c>
      <c r="B21" s="679" t="s">
        <v>132</v>
      </c>
      <c r="C21" s="679" t="s">
        <v>132</v>
      </c>
      <c r="D21" s="679" t="s">
        <v>132</v>
      </c>
      <c r="E21" s="679">
        <v>100</v>
      </c>
      <c r="F21" s="679" t="s">
        <v>132</v>
      </c>
      <c r="G21" s="679" t="s">
        <v>132</v>
      </c>
      <c r="H21" s="679" t="s">
        <v>132</v>
      </c>
      <c r="I21" s="679" t="s">
        <v>132</v>
      </c>
      <c r="J21" s="679" t="s">
        <v>132</v>
      </c>
      <c r="K21" s="680">
        <v>696309.33400000003</v>
      </c>
      <c r="L21" s="681"/>
    </row>
    <row r="22" spans="1:12" s="24" customFormat="1" ht="20.100000000000001" customHeight="1">
      <c r="A22" s="26" t="s">
        <v>43</v>
      </c>
      <c r="B22" s="679" t="s">
        <v>132</v>
      </c>
      <c r="C22" s="679" t="s">
        <v>132</v>
      </c>
      <c r="D22" s="679" t="s">
        <v>132</v>
      </c>
      <c r="E22" s="679">
        <v>67.056610797079401</v>
      </c>
      <c r="F22" s="679" t="s">
        <v>132</v>
      </c>
      <c r="G22" s="679" t="s">
        <v>132</v>
      </c>
      <c r="H22" s="679">
        <v>5.3097649021912181</v>
      </c>
      <c r="I22" s="679">
        <v>23.439328374485115</v>
      </c>
      <c r="J22" s="679">
        <v>4.1942959262442638</v>
      </c>
      <c r="K22" s="680">
        <v>1066673.2339999999</v>
      </c>
      <c r="L22" s="681"/>
    </row>
    <row r="23" spans="1:12" s="24" customFormat="1" ht="20.100000000000001" customHeight="1">
      <c r="A23" s="26" t="s">
        <v>44</v>
      </c>
      <c r="B23" s="679" t="s">
        <v>132</v>
      </c>
      <c r="C23" s="679" t="s">
        <v>132</v>
      </c>
      <c r="D23" s="679" t="s">
        <v>132</v>
      </c>
      <c r="E23" s="679">
        <v>98.414150503526969</v>
      </c>
      <c r="F23" s="679" t="s">
        <v>132</v>
      </c>
      <c r="G23" s="679" t="s">
        <v>132</v>
      </c>
      <c r="H23" s="679" t="s">
        <v>132</v>
      </c>
      <c r="I23" s="679">
        <v>1.5858494964730352</v>
      </c>
      <c r="J23" s="679">
        <v>-5.5741710532667734E-15</v>
      </c>
      <c r="K23" s="680">
        <v>220269.13699999999</v>
      </c>
      <c r="L23" s="681"/>
    </row>
    <row r="24" spans="1:12" s="24" customFormat="1" ht="20.100000000000001" customHeight="1">
      <c r="A24" s="26" t="s">
        <v>45</v>
      </c>
      <c r="B24" s="679" t="s">
        <v>132</v>
      </c>
      <c r="C24" s="679" t="s">
        <v>132</v>
      </c>
      <c r="D24" s="679" t="s">
        <v>132</v>
      </c>
      <c r="E24" s="679">
        <v>71.236858378852318</v>
      </c>
      <c r="F24" s="679" t="s">
        <v>132</v>
      </c>
      <c r="G24" s="679" t="s">
        <v>132</v>
      </c>
      <c r="H24" s="679" t="s">
        <v>132</v>
      </c>
      <c r="I24" s="679">
        <v>19.119883687255594</v>
      </c>
      <c r="J24" s="679">
        <v>9.6432579338920821</v>
      </c>
      <c r="K24" s="680">
        <v>1440042.3689999999</v>
      </c>
      <c r="L24" s="681"/>
    </row>
    <row r="25" spans="1:12" s="71" customFormat="1" ht="27" customHeight="1" thickBot="1">
      <c r="A25" s="365" t="s">
        <v>46</v>
      </c>
      <c r="B25" s="682">
        <v>0.15006466365156887</v>
      </c>
      <c r="C25" s="682">
        <v>5.3215296683336275</v>
      </c>
      <c r="D25" s="682">
        <v>1.9727581241586456</v>
      </c>
      <c r="E25" s="682">
        <v>58.56542558632114</v>
      </c>
      <c r="F25" s="682">
        <v>19.001378807868416</v>
      </c>
      <c r="G25" s="682">
        <v>1.7782382663724794</v>
      </c>
      <c r="H25" s="682">
        <v>4.110321809021408</v>
      </c>
      <c r="I25" s="682">
        <v>5.9135121870349225</v>
      </c>
      <c r="J25" s="682">
        <v>3.1867708872377873</v>
      </c>
      <c r="K25" s="393">
        <v>350241106.87400001</v>
      </c>
      <c r="L25" s="681"/>
    </row>
    <row r="26" spans="1:12" s="8" customFormat="1" ht="7.5" customHeight="1">
      <c r="A26" s="643"/>
      <c r="B26" s="683"/>
      <c r="C26" s="683"/>
      <c r="D26" s="683"/>
      <c r="E26" s="683"/>
      <c r="F26" s="683"/>
      <c r="G26" s="683"/>
      <c r="H26" s="683"/>
      <c r="I26" s="683"/>
      <c r="J26" s="684"/>
      <c r="K26" s="649"/>
      <c r="L26" s="645"/>
    </row>
    <row r="27" spans="1:12" s="74" customFormat="1" ht="11.25" customHeight="1">
      <c r="A27" s="30" t="s">
        <v>715</v>
      </c>
      <c r="B27" s="18"/>
      <c r="C27" s="18"/>
      <c r="D27" s="18"/>
      <c r="E27" s="18"/>
      <c r="F27" s="18"/>
      <c r="G27" s="18"/>
      <c r="H27" s="18"/>
      <c r="I27" s="18"/>
      <c r="J27" s="18"/>
      <c r="K27" s="672"/>
    </row>
    <row r="28" spans="1:12" s="74" customFormat="1" ht="13.5" customHeight="1">
      <c r="A28" s="30" t="s">
        <v>716</v>
      </c>
      <c r="B28" s="18"/>
      <c r="C28" s="18"/>
      <c r="D28" s="18"/>
      <c r="E28" s="18"/>
      <c r="F28" s="18"/>
      <c r="G28" s="18"/>
      <c r="H28" s="18"/>
      <c r="I28" s="18"/>
      <c r="J28" s="18"/>
      <c r="K28" s="672"/>
    </row>
    <row r="29" spans="1:12" ht="13.5">
      <c r="A29" s="30" t="s">
        <v>717</v>
      </c>
      <c r="B29" s="18"/>
      <c r="C29" s="18"/>
      <c r="D29" s="18"/>
      <c r="E29" s="18"/>
      <c r="F29" s="18"/>
      <c r="G29" s="18"/>
      <c r="H29" s="18"/>
      <c r="I29" s="18"/>
      <c r="J29" s="18"/>
      <c r="K29" s="672"/>
    </row>
    <row r="30" spans="1:12" ht="13.5">
      <c r="A30" s="30" t="s">
        <v>718</v>
      </c>
      <c r="B30" s="18"/>
      <c r="C30" s="18"/>
      <c r="D30" s="18"/>
      <c r="E30" s="18"/>
      <c r="F30" s="18"/>
      <c r="G30" s="18"/>
      <c r="H30" s="18"/>
      <c r="I30" s="18"/>
      <c r="J30" s="18"/>
      <c r="K30" s="672"/>
    </row>
    <row r="31" spans="1:12">
      <c r="A31" s="33" t="s">
        <v>719</v>
      </c>
      <c r="B31" s="241"/>
      <c r="C31" s="241"/>
      <c r="D31" s="241"/>
      <c r="E31" s="241"/>
      <c r="F31" s="241"/>
      <c r="G31" s="241"/>
      <c r="H31" s="241"/>
      <c r="I31" s="241"/>
      <c r="J31" s="241"/>
      <c r="K31" s="241"/>
      <c r="L31" s="241"/>
    </row>
    <row r="32" spans="1:12">
      <c r="A32" s="33"/>
      <c r="B32" s="24"/>
      <c r="C32" s="24"/>
      <c r="D32" s="24"/>
      <c r="E32" s="24"/>
      <c r="F32" s="24"/>
      <c r="G32" s="24"/>
      <c r="H32" s="24"/>
      <c r="K32" s="685"/>
    </row>
  </sheetData>
  <hyperlinks>
    <hyperlink ref="A1" location="Índice!A1" display="Volver al Índice" xr:uid="{6761FB02-8636-4AD3-AC60-8CDBFA96503A}"/>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A760E-AB01-474B-B17F-5D01365BCC20}">
  <dimension ref="A1:T200"/>
  <sheetViews>
    <sheetView showGridLines="0" zoomScale="70" zoomScaleNormal="70" workbookViewId="0"/>
  </sheetViews>
  <sheetFormatPr baseColWidth="10" defaultRowHeight="12.75"/>
  <cols>
    <col min="1" max="1" width="27.5703125" style="798" customWidth="1"/>
    <col min="2" max="2" width="10.42578125" style="7" bestFit="1" customWidth="1"/>
    <col min="3" max="3" width="9.140625" style="7" bestFit="1" customWidth="1"/>
    <col min="4" max="4" width="10.42578125" style="7" bestFit="1" customWidth="1"/>
    <col min="5" max="6" width="9.42578125" style="7" bestFit="1" customWidth="1"/>
    <col min="7" max="7" width="10.140625" style="7" bestFit="1" customWidth="1"/>
    <col min="8" max="8" width="9.140625" style="7" bestFit="1" customWidth="1"/>
    <col min="9" max="9" width="10" style="7" customWidth="1"/>
    <col min="10" max="13" width="9.42578125" style="7" bestFit="1" customWidth="1"/>
    <col min="14" max="14" width="9.140625" style="7" bestFit="1" customWidth="1"/>
    <col min="15" max="15" width="8.140625" style="7" bestFit="1" customWidth="1"/>
    <col min="16" max="16" width="7.5703125" style="7" bestFit="1" customWidth="1"/>
    <col min="17" max="18" width="7.5703125" style="7" customWidth="1"/>
    <col min="19" max="19" width="13.7109375" style="7" bestFit="1" customWidth="1"/>
    <col min="20" max="24" width="10.140625" style="7" customWidth="1"/>
    <col min="25" max="25" width="9" style="7" bestFit="1" customWidth="1"/>
    <col min="26" max="26" width="7.5703125" style="7" bestFit="1" customWidth="1"/>
    <col min="27" max="27" width="10.42578125" style="7" bestFit="1" customWidth="1"/>
    <col min="28" max="31" width="7.5703125" style="7" bestFit="1" customWidth="1"/>
    <col min="32" max="32" width="6.85546875" style="7" bestFit="1" customWidth="1"/>
    <col min="33" max="33" width="9" style="7" bestFit="1" customWidth="1"/>
    <col min="34" max="35" width="7.5703125" style="7" bestFit="1" customWidth="1"/>
    <col min="36" max="37" width="9" style="7" bestFit="1" customWidth="1"/>
    <col min="38" max="38" width="9" style="7" customWidth="1"/>
    <col min="39" max="39" width="7.5703125" style="7" bestFit="1" customWidth="1"/>
    <col min="40" max="40" width="10.5703125" style="7" bestFit="1" customWidth="1"/>
    <col min="41" max="41" width="11.42578125" style="7"/>
    <col min="42" max="42" width="29.42578125" style="7" customWidth="1"/>
    <col min="43" max="43" width="9" style="7" bestFit="1" customWidth="1"/>
    <col min="44" max="44" width="7.5703125" style="7" bestFit="1" customWidth="1"/>
    <col min="45" max="45" width="10.42578125" style="7" bestFit="1" customWidth="1"/>
    <col min="46" max="49" width="7.5703125" style="7" bestFit="1" customWidth="1"/>
    <col min="50" max="50" width="6.85546875" style="7" bestFit="1" customWidth="1"/>
    <col min="51" max="51" width="9" style="7" bestFit="1" customWidth="1"/>
    <col min="52" max="53" width="7.5703125" style="7" bestFit="1" customWidth="1"/>
    <col min="54" max="55" width="9" style="7" bestFit="1" customWidth="1"/>
    <col min="56" max="56" width="9" style="7" customWidth="1"/>
    <col min="57" max="57" width="7.5703125" style="7" bestFit="1" customWidth="1"/>
    <col min="58" max="58" width="9" style="7" bestFit="1" customWidth="1"/>
    <col min="59" max="59" width="11.42578125" style="7"/>
    <col min="60" max="60" width="29.42578125" style="7" customWidth="1"/>
    <col min="61" max="61" width="9" style="7" bestFit="1" customWidth="1"/>
    <col min="62" max="62" width="7.5703125" style="7" bestFit="1" customWidth="1"/>
    <col min="63" max="63" width="10.42578125" style="7" bestFit="1" customWidth="1"/>
    <col min="64" max="67" width="7.5703125" style="7" bestFit="1" customWidth="1"/>
    <col min="68" max="68" width="6.85546875" style="7" bestFit="1" customWidth="1"/>
    <col min="69" max="69" width="9" style="7" bestFit="1" customWidth="1"/>
    <col min="70" max="71" width="7.5703125" style="7" bestFit="1" customWidth="1"/>
    <col min="72" max="73" width="9" style="7" bestFit="1" customWidth="1"/>
    <col min="74" max="74" width="9" style="7" customWidth="1"/>
    <col min="75" max="75" width="7.5703125" style="7" bestFit="1" customWidth="1"/>
    <col min="76" max="76" width="9" style="7" bestFit="1" customWidth="1"/>
    <col min="77" max="256" width="11.42578125" style="7"/>
    <col min="257" max="257" width="27.5703125" style="7" customWidth="1"/>
    <col min="258" max="258" width="10.42578125" style="7" bestFit="1" customWidth="1"/>
    <col min="259" max="259" width="9.140625" style="7" bestFit="1" customWidth="1"/>
    <col min="260" max="260" width="10.42578125" style="7" bestFit="1" customWidth="1"/>
    <col min="261" max="262" width="9.42578125" style="7" bestFit="1" customWidth="1"/>
    <col min="263" max="263" width="10.140625" style="7" bestFit="1" customWidth="1"/>
    <col min="264" max="264" width="9.140625" style="7" bestFit="1" customWidth="1"/>
    <col min="265" max="265" width="10" style="7" customWidth="1"/>
    <col min="266" max="269" width="9.42578125" style="7" bestFit="1" customWidth="1"/>
    <col min="270" max="270" width="9.140625" style="7" bestFit="1" customWidth="1"/>
    <col min="271" max="271" width="8.140625" style="7" bestFit="1" customWidth="1"/>
    <col min="272" max="272" width="7.5703125" style="7" bestFit="1" customWidth="1"/>
    <col min="273" max="274" width="7.5703125" style="7" customWidth="1"/>
    <col min="275" max="275" width="13.7109375" style="7" bestFit="1" customWidth="1"/>
    <col min="276" max="280" width="10.140625" style="7" customWidth="1"/>
    <col min="281" max="281" width="9" style="7" bestFit="1" customWidth="1"/>
    <col min="282" max="282" width="7.5703125" style="7" bestFit="1" customWidth="1"/>
    <col min="283" max="283" width="10.42578125" style="7" bestFit="1" customWidth="1"/>
    <col min="284" max="287" width="7.5703125" style="7" bestFit="1" customWidth="1"/>
    <col min="288" max="288" width="6.85546875" style="7" bestFit="1" customWidth="1"/>
    <col min="289" max="289" width="9" style="7" bestFit="1" customWidth="1"/>
    <col min="290" max="291" width="7.5703125" style="7" bestFit="1" customWidth="1"/>
    <col min="292" max="293" width="9" style="7" bestFit="1" customWidth="1"/>
    <col min="294" max="294" width="9" style="7" customWidth="1"/>
    <col min="295" max="295" width="7.5703125" style="7" bestFit="1" customWidth="1"/>
    <col min="296" max="296" width="10.5703125" style="7" bestFit="1" customWidth="1"/>
    <col min="297" max="297" width="11.42578125" style="7"/>
    <col min="298" max="298" width="29.42578125" style="7" customWidth="1"/>
    <col min="299" max="299" width="9" style="7" bestFit="1" customWidth="1"/>
    <col min="300" max="300" width="7.5703125" style="7" bestFit="1" customWidth="1"/>
    <col min="301" max="301" width="10.42578125" style="7" bestFit="1" customWidth="1"/>
    <col min="302" max="305" width="7.5703125" style="7" bestFit="1" customWidth="1"/>
    <col min="306" max="306" width="6.85546875" style="7" bestFit="1" customWidth="1"/>
    <col min="307" max="307" width="9" style="7" bestFit="1" customWidth="1"/>
    <col min="308" max="309" width="7.5703125" style="7" bestFit="1" customWidth="1"/>
    <col min="310" max="311" width="9" style="7" bestFit="1" customWidth="1"/>
    <col min="312" max="312" width="9" style="7" customWidth="1"/>
    <col min="313" max="313" width="7.5703125" style="7" bestFit="1" customWidth="1"/>
    <col min="314" max="314" width="9" style="7" bestFit="1" customWidth="1"/>
    <col min="315" max="315" width="11.42578125" style="7"/>
    <col min="316" max="316" width="29.42578125" style="7" customWidth="1"/>
    <col min="317" max="317" width="9" style="7" bestFit="1" customWidth="1"/>
    <col min="318" max="318" width="7.5703125" style="7" bestFit="1" customWidth="1"/>
    <col min="319" max="319" width="10.42578125" style="7" bestFit="1" customWidth="1"/>
    <col min="320" max="323" width="7.5703125" style="7" bestFit="1" customWidth="1"/>
    <col min="324" max="324" width="6.85546875" style="7" bestFit="1" customWidth="1"/>
    <col min="325" max="325" width="9" style="7" bestFit="1" customWidth="1"/>
    <col min="326" max="327" width="7.5703125" style="7" bestFit="1" customWidth="1"/>
    <col min="328" max="329" width="9" style="7" bestFit="1" customWidth="1"/>
    <col min="330" max="330" width="9" style="7" customWidth="1"/>
    <col min="331" max="331" width="7.5703125" style="7" bestFit="1" customWidth="1"/>
    <col min="332" max="332" width="9" style="7" bestFit="1" customWidth="1"/>
    <col min="333" max="512" width="11.42578125" style="7"/>
    <col min="513" max="513" width="27.5703125" style="7" customWidth="1"/>
    <col min="514" max="514" width="10.42578125" style="7" bestFit="1" customWidth="1"/>
    <col min="515" max="515" width="9.140625" style="7" bestFit="1" customWidth="1"/>
    <col min="516" max="516" width="10.42578125" style="7" bestFit="1" customWidth="1"/>
    <col min="517" max="518" width="9.42578125" style="7" bestFit="1" customWidth="1"/>
    <col min="519" max="519" width="10.140625" style="7" bestFit="1" customWidth="1"/>
    <col min="520" max="520" width="9.140625" style="7" bestFit="1" customWidth="1"/>
    <col min="521" max="521" width="10" style="7" customWidth="1"/>
    <col min="522" max="525" width="9.42578125" style="7" bestFit="1" customWidth="1"/>
    <col min="526" max="526" width="9.140625" style="7" bestFit="1" customWidth="1"/>
    <col min="527" max="527" width="8.140625" style="7" bestFit="1" customWidth="1"/>
    <col min="528" max="528" width="7.5703125" style="7" bestFit="1" customWidth="1"/>
    <col min="529" max="530" width="7.5703125" style="7" customWidth="1"/>
    <col min="531" max="531" width="13.7109375" style="7" bestFit="1" customWidth="1"/>
    <col min="532" max="536" width="10.140625" style="7" customWidth="1"/>
    <col min="537" max="537" width="9" style="7" bestFit="1" customWidth="1"/>
    <col min="538" max="538" width="7.5703125" style="7" bestFit="1" customWidth="1"/>
    <col min="539" max="539" width="10.42578125" style="7" bestFit="1" customWidth="1"/>
    <col min="540" max="543" width="7.5703125" style="7" bestFit="1" customWidth="1"/>
    <col min="544" max="544" width="6.85546875" style="7" bestFit="1" customWidth="1"/>
    <col min="545" max="545" width="9" style="7" bestFit="1" customWidth="1"/>
    <col min="546" max="547" width="7.5703125" style="7" bestFit="1" customWidth="1"/>
    <col min="548" max="549" width="9" style="7" bestFit="1" customWidth="1"/>
    <col min="550" max="550" width="9" style="7" customWidth="1"/>
    <col min="551" max="551" width="7.5703125" style="7" bestFit="1" customWidth="1"/>
    <col min="552" max="552" width="10.5703125" style="7" bestFit="1" customWidth="1"/>
    <col min="553" max="553" width="11.42578125" style="7"/>
    <col min="554" max="554" width="29.42578125" style="7" customWidth="1"/>
    <col min="555" max="555" width="9" style="7" bestFit="1" customWidth="1"/>
    <col min="556" max="556" width="7.5703125" style="7" bestFit="1" customWidth="1"/>
    <col min="557" max="557" width="10.42578125" style="7" bestFit="1" customWidth="1"/>
    <col min="558" max="561" width="7.5703125" style="7" bestFit="1" customWidth="1"/>
    <col min="562" max="562" width="6.85546875" style="7" bestFit="1" customWidth="1"/>
    <col min="563" max="563" width="9" style="7" bestFit="1" customWidth="1"/>
    <col min="564" max="565" width="7.5703125" style="7" bestFit="1" customWidth="1"/>
    <col min="566" max="567" width="9" style="7" bestFit="1" customWidth="1"/>
    <col min="568" max="568" width="9" style="7" customWidth="1"/>
    <col min="569" max="569" width="7.5703125" style="7" bestFit="1" customWidth="1"/>
    <col min="570" max="570" width="9" style="7" bestFit="1" customWidth="1"/>
    <col min="571" max="571" width="11.42578125" style="7"/>
    <col min="572" max="572" width="29.42578125" style="7" customWidth="1"/>
    <col min="573" max="573" width="9" style="7" bestFit="1" customWidth="1"/>
    <col min="574" max="574" width="7.5703125" style="7" bestFit="1" customWidth="1"/>
    <col min="575" max="575" width="10.42578125" style="7" bestFit="1" customWidth="1"/>
    <col min="576" max="579" width="7.5703125" style="7" bestFit="1" customWidth="1"/>
    <col min="580" max="580" width="6.85546875" style="7" bestFit="1" customWidth="1"/>
    <col min="581" max="581" width="9" style="7" bestFit="1" customWidth="1"/>
    <col min="582" max="583" width="7.5703125" style="7" bestFit="1" customWidth="1"/>
    <col min="584" max="585" width="9" style="7" bestFit="1" customWidth="1"/>
    <col min="586" max="586" width="9" style="7" customWidth="1"/>
    <col min="587" max="587" width="7.5703125" style="7" bestFit="1" customWidth="1"/>
    <col min="588" max="588" width="9" style="7" bestFit="1" customWidth="1"/>
    <col min="589" max="768" width="11.42578125" style="7"/>
    <col min="769" max="769" width="27.5703125" style="7" customWidth="1"/>
    <col min="770" max="770" width="10.42578125" style="7" bestFit="1" customWidth="1"/>
    <col min="771" max="771" width="9.140625" style="7" bestFit="1" customWidth="1"/>
    <col min="772" max="772" width="10.42578125" style="7" bestFit="1" customWidth="1"/>
    <col min="773" max="774" width="9.42578125" style="7" bestFit="1" customWidth="1"/>
    <col min="775" max="775" width="10.140625" style="7" bestFit="1" customWidth="1"/>
    <col min="776" max="776" width="9.140625" style="7" bestFit="1" customWidth="1"/>
    <col min="777" max="777" width="10" style="7" customWidth="1"/>
    <col min="778" max="781" width="9.42578125" style="7" bestFit="1" customWidth="1"/>
    <col min="782" max="782" width="9.140625" style="7" bestFit="1" customWidth="1"/>
    <col min="783" max="783" width="8.140625" style="7" bestFit="1" customWidth="1"/>
    <col min="784" max="784" width="7.5703125" style="7" bestFit="1" customWidth="1"/>
    <col min="785" max="786" width="7.5703125" style="7" customWidth="1"/>
    <col min="787" max="787" width="13.7109375" style="7" bestFit="1" customWidth="1"/>
    <col min="788" max="792" width="10.140625" style="7" customWidth="1"/>
    <col min="793" max="793" width="9" style="7" bestFit="1" customWidth="1"/>
    <col min="794" max="794" width="7.5703125" style="7" bestFit="1" customWidth="1"/>
    <col min="795" max="795" width="10.42578125" style="7" bestFit="1" customWidth="1"/>
    <col min="796" max="799" width="7.5703125" style="7" bestFit="1" customWidth="1"/>
    <col min="800" max="800" width="6.85546875" style="7" bestFit="1" customWidth="1"/>
    <col min="801" max="801" width="9" style="7" bestFit="1" customWidth="1"/>
    <col min="802" max="803" width="7.5703125" style="7" bestFit="1" customWidth="1"/>
    <col min="804" max="805" width="9" style="7" bestFit="1" customWidth="1"/>
    <col min="806" max="806" width="9" style="7" customWidth="1"/>
    <col min="807" max="807" width="7.5703125" style="7" bestFit="1" customWidth="1"/>
    <col min="808" max="808" width="10.5703125" style="7" bestFit="1" customWidth="1"/>
    <col min="809" max="809" width="11.42578125" style="7"/>
    <col min="810" max="810" width="29.42578125" style="7" customWidth="1"/>
    <col min="811" max="811" width="9" style="7" bestFit="1" customWidth="1"/>
    <col min="812" max="812" width="7.5703125" style="7" bestFit="1" customWidth="1"/>
    <col min="813" max="813" width="10.42578125" style="7" bestFit="1" customWidth="1"/>
    <col min="814" max="817" width="7.5703125" style="7" bestFit="1" customWidth="1"/>
    <col min="818" max="818" width="6.85546875" style="7" bestFit="1" customWidth="1"/>
    <col min="819" max="819" width="9" style="7" bestFit="1" customWidth="1"/>
    <col min="820" max="821" width="7.5703125" style="7" bestFit="1" customWidth="1"/>
    <col min="822" max="823" width="9" style="7" bestFit="1" customWidth="1"/>
    <col min="824" max="824" width="9" style="7" customWidth="1"/>
    <col min="825" max="825" width="7.5703125" style="7" bestFit="1" customWidth="1"/>
    <col min="826" max="826" width="9" style="7" bestFit="1" customWidth="1"/>
    <col min="827" max="827" width="11.42578125" style="7"/>
    <col min="828" max="828" width="29.42578125" style="7" customWidth="1"/>
    <col min="829" max="829" width="9" style="7" bestFit="1" customWidth="1"/>
    <col min="830" max="830" width="7.5703125" style="7" bestFit="1" customWidth="1"/>
    <col min="831" max="831" width="10.42578125" style="7" bestFit="1" customWidth="1"/>
    <col min="832" max="835" width="7.5703125" style="7" bestFit="1" customWidth="1"/>
    <col min="836" max="836" width="6.85546875" style="7" bestFit="1" customWidth="1"/>
    <col min="837" max="837" width="9" style="7" bestFit="1" customWidth="1"/>
    <col min="838" max="839" width="7.5703125" style="7" bestFit="1" customWidth="1"/>
    <col min="840" max="841" width="9" style="7" bestFit="1" customWidth="1"/>
    <col min="842" max="842" width="9" style="7" customWidth="1"/>
    <col min="843" max="843" width="7.5703125" style="7" bestFit="1" customWidth="1"/>
    <col min="844" max="844" width="9" style="7" bestFit="1" customWidth="1"/>
    <col min="845" max="1024" width="11.42578125" style="7"/>
    <col min="1025" max="1025" width="27.5703125" style="7" customWidth="1"/>
    <col min="1026" max="1026" width="10.42578125" style="7" bestFit="1" customWidth="1"/>
    <col min="1027" max="1027" width="9.140625" style="7" bestFit="1" customWidth="1"/>
    <col min="1028" max="1028" width="10.42578125" style="7" bestFit="1" customWidth="1"/>
    <col min="1029" max="1030" width="9.42578125" style="7" bestFit="1" customWidth="1"/>
    <col min="1031" max="1031" width="10.140625" style="7" bestFit="1" customWidth="1"/>
    <col min="1032" max="1032" width="9.140625" style="7" bestFit="1" customWidth="1"/>
    <col min="1033" max="1033" width="10" style="7" customWidth="1"/>
    <col min="1034" max="1037" width="9.42578125" style="7" bestFit="1" customWidth="1"/>
    <col min="1038" max="1038" width="9.140625" style="7" bestFit="1" customWidth="1"/>
    <col min="1039" max="1039" width="8.140625" style="7" bestFit="1" customWidth="1"/>
    <col min="1040" max="1040" width="7.5703125" style="7" bestFit="1" customWidth="1"/>
    <col min="1041" max="1042" width="7.5703125" style="7" customWidth="1"/>
    <col min="1043" max="1043" width="13.7109375" style="7" bestFit="1" customWidth="1"/>
    <col min="1044" max="1048" width="10.140625" style="7" customWidth="1"/>
    <col min="1049" max="1049" width="9" style="7" bestFit="1" customWidth="1"/>
    <col min="1050" max="1050" width="7.5703125" style="7" bestFit="1" customWidth="1"/>
    <col min="1051" max="1051" width="10.42578125" style="7" bestFit="1" customWidth="1"/>
    <col min="1052" max="1055" width="7.5703125" style="7" bestFit="1" customWidth="1"/>
    <col min="1056" max="1056" width="6.85546875" style="7" bestFit="1" customWidth="1"/>
    <col min="1057" max="1057" width="9" style="7" bestFit="1" customWidth="1"/>
    <col min="1058" max="1059" width="7.5703125" style="7" bestFit="1" customWidth="1"/>
    <col min="1060" max="1061" width="9" style="7" bestFit="1" customWidth="1"/>
    <col min="1062" max="1062" width="9" style="7" customWidth="1"/>
    <col min="1063" max="1063" width="7.5703125" style="7" bestFit="1" customWidth="1"/>
    <col min="1064" max="1064" width="10.5703125" style="7" bestFit="1" customWidth="1"/>
    <col min="1065" max="1065" width="11.42578125" style="7"/>
    <col min="1066" max="1066" width="29.42578125" style="7" customWidth="1"/>
    <col min="1067" max="1067" width="9" style="7" bestFit="1" customWidth="1"/>
    <col min="1068" max="1068" width="7.5703125" style="7" bestFit="1" customWidth="1"/>
    <col min="1069" max="1069" width="10.42578125" style="7" bestFit="1" customWidth="1"/>
    <col min="1070" max="1073" width="7.5703125" style="7" bestFit="1" customWidth="1"/>
    <col min="1074" max="1074" width="6.85546875" style="7" bestFit="1" customWidth="1"/>
    <col min="1075" max="1075" width="9" style="7" bestFit="1" customWidth="1"/>
    <col min="1076" max="1077" width="7.5703125" style="7" bestFit="1" customWidth="1"/>
    <col min="1078" max="1079" width="9" style="7" bestFit="1" customWidth="1"/>
    <col min="1080" max="1080" width="9" style="7" customWidth="1"/>
    <col min="1081" max="1081" width="7.5703125" style="7" bestFit="1" customWidth="1"/>
    <col min="1082" max="1082" width="9" style="7" bestFit="1" customWidth="1"/>
    <col min="1083" max="1083" width="11.42578125" style="7"/>
    <col min="1084" max="1084" width="29.42578125" style="7" customWidth="1"/>
    <col min="1085" max="1085" width="9" style="7" bestFit="1" customWidth="1"/>
    <col min="1086" max="1086" width="7.5703125" style="7" bestFit="1" customWidth="1"/>
    <col min="1087" max="1087" width="10.42578125" style="7" bestFit="1" customWidth="1"/>
    <col min="1088" max="1091" width="7.5703125" style="7" bestFit="1" customWidth="1"/>
    <col min="1092" max="1092" width="6.85546875" style="7" bestFit="1" customWidth="1"/>
    <col min="1093" max="1093" width="9" style="7" bestFit="1" customWidth="1"/>
    <col min="1094" max="1095" width="7.5703125" style="7" bestFit="1" customWidth="1"/>
    <col min="1096" max="1097" width="9" style="7" bestFit="1" customWidth="1"/>
    <col min="1098" max="1098" width="9" style="7" customWidth="1"/>
    <col min="1099" max="1099" width="7.5703125" style="7" bestFit="1" customWidth="1"/>
    <col min="1100" max="1100" width="9" style="7" bestFit="1" customWidth="1"/>
    <col min="1101" max="1280" width="11.42578125" style="7"/>
    <col min="1281" max="1281" width="27.5703125" style="7" customWidth="1"/>
    <col min="1282" max="1282" width="10.42578125" style="7" bestFit="1" customWidth="1"/>
    <col min="1283" max="1283" width="9.140625" style="7" bestFit="1" customWidth="1"/>
    <col min="1284" max="1284" width="10.42578125" style="7" bestFit="1" customWidth="1"/>
    <col min="1285" max="1286" width="9.42578125" style="7" bestFit="1" customWidth="1"/>
    <col min="1287" max="1287" width="10.140625" style="7" bestFit="1" customWidth="1"/>
    <col min="1288" max="1288" width="9.140625" style="7" bestFit="1" customWidth="1"/>
    <col min="1289" max="1289" width="10" style="7" customWidth="1"/>
    <col min="1290" max="1293" width="9.42578125" style="7" bestFit="1" customWidth="1"/>
    <col min="1294" max="1294" width="9.140625" style="7" bestFit="1" customWidth="1"/>
    <col min="1295" max="1295" width="8.140625" style="7" bestFit="1" customWidth="1"/>
    <col min="1296" max="1296" width="7.5703125" style="7" bestFit="1" customWidth="1"/>
    <col min="1297" max="1298" width="7.5703125" style="7" customWidth="1"/>
    <col min="1299" max="1299" width="13.7109375" style="7" bestFit="1" customWidth="1"/>
    <col min="1300" max="1304" width="10.140625" style="7" customWidth="1"/>
    <col min="1305" max="1305" width="9" style="7" bestFit="1" customWidth="1"/>
    <col min="1306" max="1306" width="7.5703125" style="7" bestFit="1" customWidth="1"/>
    <col min="1307" max="1307" width="10.42578125" style="7" bestFit="1" customWidth="1"/>
    <col min="1308" max="1311" width="7.5703125" style="7" bestFit="1" customWidth="1"/>
    <col min="1312" max="1312" width="6.85546875" style="7" bestFit="1" customWidth="1"/>
    <col min="1313" max="1313" width="9" style="7" bestFit="1" customWidth="1"/>
    <col min="1314" max="1315" width="7.5703125" style="7" bestFit="1" customWidth="1"/>
    <col min="1316" max="1317" width="9" style="7" bestFit="1" customWidth="1"/>
    <col min="1318" max="1318" width="9" style="7" customWidth="1"/>
    <col min="1319" max="1319" width="7.5703125" style="7" bestFit="1" customWidth="1"/>
    <col min="1320" max="1320" width="10.5703125" style="7" bestFit="1" customWidth="1"/>
    <col min="1321" max="1321" width="11.42578125" style="7"/>
    <col min="1322" max="1322" width="29.42578125" style="7" customWidth="1"/>
    <col min="1323" max="1323" width="9" style="7" bestFit="1" customWidth="1"/>
    <col min="1324" max="1324" width="7.5703125" style="7" bestFit="1" customWidth="1"/>
    <col min="1325" max="1325" width="10.42578125" style="7" bestFit="1" customWidth="1"/>
    <col min="1326" max="1329" width="7.5703125" style="7" bestFit="1" customWidth="1"/>
    <col min="1330" max="1330" width="6.85546875" style="7" bestFit="1" customWidth="1"/>
    <col min="1331" max="1331" width="9" style="7" bestFit="1" customWidth="1"/>
    <col min="1332" max="1333" width="7.5703125" style="7" bestFit="1" customWidth="1"/>
    <col min="1334" max="1335" width="9" style="7" bestFit="1" customWidth="1"/>
    <col min="1336" max="1336" width="9" style="7" customWidth="1"/>
    <col min="1337" max="1337" width="7.5703125" style="7" bestFit="1" customWidth="1"/>
    <col min="1338" max="1338" width="9" style="7" bestFit="1" customWidth="1"/>
    <col min="1339" max="1339" width="11.42578125" style="7"/>
    <col min="1340" max="1340" width="29.42578125" style="7" customWidth="1"/>
    <col min="1341" max="1341" width="9" style="7" bestFit="1" customWidth="1"/>
    <col min="1342" max="1342" width="7.5703125" style="7" bestFit="1" customWidth="1"/>
    <col min="1343" max="1343" width="10.42578125" style="7" bestFit="1" customWidth="1"/>
    <col min="1344" max="1347" width="7.5703125" style="7" bestFit="1" customWidth="1"/>
    <col min="1348" max="1348" width="6.85546875" style="7" bestFit="1" customWidth="1"/>
    <col min="1349" max="1349" width="9" style="7" bestFit="1" customWidth="1"/>
    <col min="1350" max="1351" width="7.5703125" style="7" bestFit="1" customWidth="1"/>
    <col min="1352" max="1353" width="9" style="7" bestFit="1" customWidth="1"/>
    <col min="1354" max="1354" width="9" style="7" customWidth="1"/>
    <col min="1355" max="1355" width="7.5703125" style="7" bestFit="1" customWidth="1"/>
    <col min="1356" max="1356" width="9" style="7" bestFit="1" customWidth="1"/>
    <col min="1357" max="1536" width="11.42578125" style="7"/>
    <col min="1537" max="1537" width="27.5703125" style="7" customWidth="1"/>
    <col min="1538" max="1538" width="10.42578125" style="7" bestFit="1" customWidth="1"/>
    <col min="1539" max="1539" width="9.140625" style="7" bestFit="1" customWidth="1"/>
    <col min="1540" max="1540" width="10.42578125" style="7" bestFit="1" customWidth="1"/>
    <col min="1541" max="1542" width="9.42578125" style="7" bestFit="1" customWidth="1"/>
    <col min="1543" max="1543" width="10.140625" style="7" bestFit="1" customWidth="1"/>
    <col min="1544" max="1544" width="9.140625" style="7" bestFit="1" customWidth="1"/>
    <col min="1545" max="1545" width="10" style="7" customWidth="1"/>
    <col min="1546" max="1549" width="9.42578125" style="7" bestFit="1" customWidth="1"/>
    <col min="1550" max="1550" width="9.140625" style="7" bestFit="1" customWidth="1"/>
    <col min="1551" max="1551" width="8.140625" style="7" bestFit="1" customWidth="1"/>
    <col min="1552" max="1552" width="7.5703125" style="7" bestFit="1" customWidth="1"/>
    <col min="1553" max="1554" width="7.5703125" style="7" customWidth="1"/>
    <col min="1555" max="1555" width="13.7109375" style="7" bestFit="1" customWidth="1"/>
    <col min="1556" max="1560" width="10.140625" style="7" customWidth="1"/>
    <col min="1561" max="1561" width="9" style="7" bestFit="1" customWidth="1"/>
    <col min="1562" max="1562" width="7.5703125" style="7" bestFit="1" customWidth="1"/>
    <col min="1563" max="1563" width="10.42578125" style="7" bestFit="1" customWidth="1"/>
    <col min="1564" max="1567" width="7.5703125" style="7" bestFit="1" customWidth="1"/>
    <col min="1568" max="1568" width="6.85546875" style="7" bestFit="1" customWidth="1"/>
    <col min="1569" max="1569" width="9" style="7" bestFit="1" customWidth="1"/>
    <col min="1570" max="1571" width="7.5703125" style="7" bestFit="1" customWidth="1"/>
    <col min="1572" max="1573" width="9" style="7" bestFit="1" customWidth="1"/>
    <col min="1574" max="1574" width="9" style="7" customWidth="1"/>
    <col min="1575" max="1575" width="7.5703125" style="7" bestFit="1" customWidth="1"/>
    <col min="1576" max="1576" width="10.5703125" style="7" bestFit="1" customWidth="1"/>
    <col min="1577" max="1577" width="11.42578125" style="7"/>
    <col min="1578" max="1578" width="29.42578125" style="7" customWidth="1"/>
    <col min="1579" max="1579" width="9" style="7" bestFit="1" customWidth="1"/>
    <col min="1580" max="1580" width="7.5703125" style="7" bestFit="1" customWidth="1"/>
    <col min="1581" max="1581" width="10.42578125" style="7" bestFit="1" customWidth="1"/>
    <col min="1582" max="1585" width="7.5703125" style="7" bestFit="1" customWidth="1"/>
    <col min="1586" max="1586" width="6.85546875" style="7" bestFit="1" customWidth="1"/>
    <col min="1587" max="1587" width="9" style="7" bestFit="1" customWidth="1"/>
    <col min="1588" max="1589" width="7.5703125" style="7" bestFit="1" customWidth="1"/>
    <col min="1590" max="1591" width="9" style="7" bestFit="1" customWidth="1"/>
    <col min="1592" max="1592" width="9" style="7" customWidth="1"/>
    <col min="1593" max="1593" width="7.5703125" style="7" bestFit="1" customWidth="1"/>
    <col min="1594" max="1594" width="9" style="7" bestFit="1" customWidth="1"/>
    <col min="1595" max="1595" width="11.42578125" style="7"/>
    <col min="1596" max="1596" width="29.42578125" style="7" customWidth="1"/>
    <col min="1597" max="1597" width="9" style="7" bestFit="1" customWidth="1"/>
    <col min="1598" max="1598" width="7.5703125" style="7" bestFit="1" customWidth="1"/>
    <col min="1599" max="1599" width="10.42578125" style="7" bestFit="1" customWidth="1"/>
    <col min="1600" max="1603" width="7.5703125" style="7" bestFit="1" customWidth="1"/>
    <col min="1604" max="1604" width="6.85546875" style="7" bestFit="1" customWidth="1"/>
    <col min="1605" max="1605" width="9" style="7" bestFit="1" customWidth="1"/>
    <col min="1606" max="1607" width="7.5703125" style="7" bestFit="1" customWidth="1"/>
    <col min="1608" max="1609" width="9" style="7" bestFit="1" customWidth="1"/>
    <col min="1610" max="1610" width="9" style="7" customWidth="1"/>
    <col min="1611" max="1611" width="7.5703125" style="7" bestFit="1" customWidth="1"/>
    <col min="1612" max="1612" width="9" style="7" bestFit="1" customWidth="1"/>
    <col min="1613" max="1792" width="11.42578125" style="7"/>
    <col min="1793" max="1793" width="27.5703125" style="7" customWidth="1"/>
    <col min="1794" max="1794" width="10.42578125" style="7" bestFit="1" customWidth="1"/>
    <col min="1795" max="1795" width="9.140625" style="7" bestFit="1" customWidth="1"/>
    <col min="1796" max="1796" width="10.42578125" style="7" bestFit="1" customWidth="1"/>
    <col min="1797" max="1798" width="9.42578125" style="7" bestFit="1" customWidth="1"/>
    <col min="1799" max="1799" width="10.140625" style="7" bestFit="1" customWidth="1"/>
    <col min="1800" max="1800" width="9.140625" style="7" bestFit="1" customWidth="1"/>
    <col min="1801" max="1801" width="10" style="7" customWidth="1"/>
    <col min="1802" max="1805" width="9.42578125" style="7" bestFit="1" customWidth="1"/>
    <col min="1806" max="1806" width="9.140625" style="7" bestFit="1" customWidth="1"/>
    <col min="1807" max="1807" width="8.140625" style="7" bestFit="1" customWidth="1"/>
    <col min="1808" max="1808" width="7.5703125" style="7" bestFit="1" customWidth="1"/>
    <col min="1809" max="1810" width="7.5703125" style="7" customWidth="1"/>
    <col min="1811" max="1811" width="13.7109375" style="7" bestFit="1" customWidth="1"/>
    <col min="1812" max="1816" width="10.140625" style="7" customWidth="1"/>
    <col min="1817" max="1817" width="9" style="7" bestFit="1" customWidth="1"/>
    <col min="1818" max="1818" width="7.5703125" style="7" bestFit="1" customWidth="1"/>
    <col min="1819" max="1819" width="10.42578125" style="7" bestFit="1" customWidth="1"/>
    <col min="1820" max="1823" width="7.5703125" style="7" bestFit="1" customWidth="1"/>
    <col min="1824" max="1824" width="6.85546875" style="7" bestFit="1" customWidth="1"/>
    <col min="1825" max="1825" width="9" style="7" bestFit="1" customWidth="1"/>
    <col min="1826" max="1827" width="7.5703125" style="7" bestFit="1" customWidth="1"/>
    <col min="1828" max="1829" width="9" style="7" bestFit="1" customWidth="1"/>
    <col min="1830" max="1830" width="9" style="7" customWidth="1"/>
    <col min="1831" max="1831" width="7.5703125" style="7" bestFit="1" customWidth="1"/>
    <col min="1832" max="1832" width="10.5703125" style="7" bestFit="1" customWidth="1"/>
    <col min="1833" max="1833" width="11.42578125" style="7"/>
    <col min="1834" max="1834" width="29.42578125" style="7" customWidth="1"/>
    <col min="1835" max="1835" width="9" style="7" bestFit="1" customWidth="1"/>
    <col min="1836" max="1836" width="7.5703125" style="7" bestFit="1" customWidth="1"/>
    <col min="1837" max="1837" width="10.42578125" style="7" bestFit="1" customWidth="1"/>
    <col min="1838" max="1841" width="7.5703125" style="7" bestFit="1" customWidth="1"/>
    <col min="1842" max="1842" width="6.85546875" style="7" bestFit="1" customWidth="1"/>
    <col min="1843" max="1843" width="9" style="7" bestFit="1" customWidth="1"/>
    <col min="1844" max="1845" width="7.5703125" style="7" bestFit="1" customWidth="1"/>
    <col min="1846" max="1847" width="9" style="7" bestFit="1" customWidth="1"/>
    <col min="1848" max="1848" width="9" style="7" customWidth="1"/>
    <col min="1849" max="1849" width="7.5703125" style="7" bestFit="1" customWidth="1"/>
    <col min="1850" max="1850" width="9" style="7" bestFit="1" customWidth="1"/>
    <col min="1851" max="1851" width="11.42578125" style="7"/>
    <col min="1852" max="1852" width="29.42578125" style="7" customWidth="1"/>
    <col min="1853" max="1853" width="9" style="7" bestFit="1" customWidth="1"/>
    <col min="1854" max="1854" width="7.5703125" style="7" bestFit="1" customWidth="1"/>
    <col min="1855" max="1855" width="10.42578125" style="7" bestFit="1" customWidth="1"/>
    <col min="1856" max="1859" width="7.5703125" style="7" bestFit="1" customWidth="1"/>
    <col min="1860" max="1860" width="6.85546875" style="7" bestFit="1" customWidth="1"/>
    <col min="1861" max="1861" width="9" style="7" bestFit="1" customWidth="1"/>
    <col min="1862" max="1863" width="7.5703125" style="7" bestFit="1" customWidth="1"/>
    <col min="1864" max="1865" width="9" style="7" bestFit="1" customWidth="1"/>
    <col min="1866" max="1866" width="9" style="7" customWidth="1"/>
    <col min="1867" max="1867" width="7.5703125" style="7" bestFit="1" customWidth="1"/>
    <col min="1868" max="1868" width="9" style="7" bestFit="1" customWidth="1"/>
    <col min="1869" max="2048" width="11.42578125" style="7"/>
    <col min="2049" max="2049" width="27.5703125" style="7" customWidth="1"/>
    <col min="2050" max="2050" width="10.42578125" style="7" bestFit="1" customWidth="1"/>
    <col min="2051" max="2051" width="9.140625" style="7" bestFit="1" customWidth="1"/>
    <col min="2052" max="2052" width="10.42578125" style="7" bestFit="1" customWidth="1"/>
    <col min="2053" max="2054" width="9.42578125" style="7" bestFit="1" customWidth="1"/>
    <col min="2055" max="2055" width="10.140625" style="7" bestFit="1" customWidth="1"/>
    <col min="2056" max="2056" width="9.140625" style="7" bestFit="1" customWidth="1"/>
    <col min="2057" max="2057" width="10" style="7" customWidth="1"/>
    <col min="2058" max="2061" width="9.42578125" style="7" bestFit="1" customWidth="1"/>
    <col min="2062" max="2062" width="9.140625" style="7" bestFit="1" customWidth="1"/>
    <col min="2063" max="2063" width="8.140625" style="7" bestFit="1" customWidth="1"/>
    <col min="2064" max="2064" width="7.5703125" style="7" bestFit="1" customWidth="1"/>
    <col min="2065" max="2066" width="7.5703125" style="7" customWidth="1"/>
    <col min="2067" max="2067" width="13.7109375" style="7" bestFit="1" customWidth="1"/>
    <col min="2068" max="2072" width="10.140625" style="7" customWidth="1"/>
    <col min="2073" max="2073" width="9" style="7" bestFit="1" customWidth="1"/>
    <col min="2074" max="2074" width="7.5703125" style="7" bestFit="1" customWidth="1"/>
    <col min="2075" max="2075" width="10.42578125" style="7" bestFit="1" customWidth="1"/>
    <col min="2076" max="2079" width="7.5703125" style="7" bestFit="1" customWidth="1"/>
    <col min="2080" max="2080" width="6.85546875" style="7" bestFit="1" customWidth="1"/>
    <col min="2081" max="2081" width="9" style="7" bestFit="1" customWidth="1"/>
    <col min="2082" max="2083" width="7.5703125" style="7" bestFit="1" customWidth="1"/>
    <col min="2084" max="2085" width="9" style="7" bestFit="1" customWidth="1"/>
    <col min="2086" max="2086" width="9" style="7" customWidth="1"/>
    <col min="2087" max="2087" width="7.5703125" style="7" bestFit="1" customWidth="1"/>
    <col min="2088" max="2088" width="10.5703125" style="7" bestFit="1" customWidth="1"/>
    <col min="2089" max="2089" width="11.42578125" style="7"/>
    <col min="2090" max="2090" width="29.42578125" style="7" customWidth="1"/>
    <col min="2091" max="2091" width="9" style="7" bestFit="1" customWidth="1"/>
    <col min="2092" max="2092" width="7.5703125" style="7" bestFit="1" customWidth="1"/>
    <col min="2093" max="2093" width="10.42578125" style="7" bestFit="1" customWidth="1"/>
    <col min="2094" max="2097" width="7.5703125" style="7" bestFit="1" customWidth="1"/>
    <col min="2098" max="2098" width="6.85546875" style="7" bestFit="1" customWidth="1"/>
    <col min="2099" max="2099" width="9" style="7" bestFit="1" customWidth="1"/>
    <col min="2100" max="2101" width="7.5703125" style="7" bestFit="1" customWidth="1"/>
    <col min="2102" max="2103" width="9" style="7" bestFit="1" customWidth="1"/>
    <col min="2104" max="2104" width="9" style="7" customWidth="1"/>
    <col min="2105" max="2105" width="7.5703125" style="7" bestFit="1" customWidth="1"/>
    <col min="2106" max="2106" width="9" style="7" bestFit="1" customWidth="1"/>
    <col min="2107" max="2107" width="11.42578125" style="7"/>
    <col min="2108" max="2108" width="29.42578125" style="7" customWidth="1"/>
    <col min="2109" max="2109" width="9" style="7" bestFit="1" customWidth="1"/>
    <col min="2110" max="2110" width="7.5703125" style="7" bestFit="1" customWidth="1"/>
    <col min="2111" max="2111" width="10.42578125" style="7" bestFit="1" customWidth="1"/>
    <col min="2112" max="2115" width="7.5703125" style="7" bestFit="1" customWidth="1"/>
    <col min="2116" max="2116" width="6.85546875" style="7" bestFit="1" customWidth="1"/>
    <col min="2117" max="2117" width="9" style="7" bestFit="1" customWidth="1"/>
    <col min="2118" max="2119" width="7.5703125" style="7" bestFit="1" customWidth="1"/>
    <col min="2120" max="2121" width="9" style="7" bestFit="1" customWidth="1"/>
    <col min="2122" max="2122" width="9" style="7" customWidth="1"/>
    <col min="2123" max="2123" width="7.5703125" style="7" bestFit="1" customWidth="1"/>
    <col min="2124" max="2124" width="9" style="7" bestFit="1" customWidth="1"/>
    <col min="2125" max="2304" width="11.42578125" style="7"/>
    <col min="2305" max="2305" width="27.5703125" style="7" customWidth="1"/>
    <col min="2306" max="2306" width="10.42578125" style="7" bestFit="1" customWidth="1"/>
    <col min="2307" max="2307" width="9.140625" style="7" bestFit="1" customWidth="1"/>
    <col min="2308" max="2308" width="10.42578125" style="7" bestFit="1" customWidth="1"/>
    <col min="2309" max="2310" width="9.42578125" style="7" bestFit="1" customWidth="1"/>
    <col min="2311" max="2311" width="10.140625" style="7" bestFit="1" customWidth="1"/>
    <col min="2312" max="2312" width="9.140625" style="7" bestFit="1" customWidth="1"/>
    <col min="2313" max="2313" width="10" style="7" customWidth="1"/>
    <col min="2314" max="2317" width="9.42578125" style="7" bestFit="1" customWidth="1"/>
    <col min="2318" max="2318" width="9.140625" style="7" bestFit="1" customWidth="1"/>
    <col min="2319" max="2319" width="8.140625" style="7" bestFit="1" customWidth="1"/>
    <col min="2320" max="2320" width="7.5703125" style="7" bestFit="1" customWidth="1"/>
    <col min="2321" max="2322" width="7.5703125" style="7" customWidth="1"/>
    <col min="2323" max="2323" width="13.7109375" style="7" bestFit="1" customWidth="1"/>
    <col min="2324" max="2328" width="10.140625" style="7" customWidth="1"/>
    <col min="2329" max="2329" width="9" style="7" bestFit="1" customWidth="1"/>
    <col min="2330" max="2330" width="7.5703125" style="7" bestFit="1" customWidth="1"/>
    <col min="2331" max="2331" width="10.42578125" style="7" bestFit="1" customWidth="1"/>
    <col min="2332" max="2335" width="7.5703125" style="7" bestFit="1" customWidth="1"/>
    <col min="2336" max="2336" width="6.85546875" style="7" bestFit="1" customWidth="1"/>
    <col min="2337" max="2337" width="9" style="7" bestFit="1" customWidth="1"/>
    <col min="2338" max="2339" width="7.5703125" style="7" bestFit="1" customWidth="1"/>
    <col min="2340" max="2341" width="9" style="7" bestFit="1" customWidth="1"/>
    <col min="2342" max="2342" width="9" style="7" customWidth="1"/>
    <col min="2343" max="2343" width="7.5703125" style="7" bestFit="1" customWidth="1"/>
    <col min="2344" max="2344" width="10.5703125" style="7" bestFit="1" customWidth="1"/>
    <col min="2345" max="2345" width="11.42578125" style="7"/>
    <col min="2346" max="2346" width="29.42578125" style="7" customWidth="1"/>
    <col min="2347" max="2347" width="9" style="7" bestFit="1" customWidth="1"/>
    <col min="2348" max="2348" width="7.5703125" style="7" bestFit="1" customWidth="1"/>
    <col min="2349" max="2349" width="10.42578125" style="7" bestFit="1" customWidth="1"/>
    <col min="2350" max="2353" width="7.5703125" style="7" bestFit="1" customWidth="1"/>
    <col min="2354" max="2354" width="6.85546875" style="7" bestFit="1" customWidth="1"/>
    <col min="2355" max="2355" width="9" style="7" bestFit="1" customWidth="1"/>
    <col min="2356" max="2357" width="7.5703125" style="7" bestFit="1" customWidth="1"/>
    <col min="2358" max="2359" width="9" style="7" bestFit="1" customWidth="1"/>
    <col min="2360" max="2360" width="9" style="7" customWidth="1"/>
    <col min="2361" max="2361" width="7.5703125" style="7" bestFit="1" customWidth="1"/>
    <col min="2362" max="2362" width="9" style="7" bestFit="1" customWidth="1"/>
    <col min="2363" max="2363" width="11.42578125" style="7"/>
    <col min="2364" max="2364" width="29.42578125" style="7" customWidth="1"/>
    <col min="2365" max="2365" width="9" style="7" bestFit="1" customWidth="1"/>
    <col min="2366" max="2366" width="7.5703125" style="7" bestFit="1" customWidth="1"/>
    <col min="2367" max="2367" width="10.42578125" style="7" bestFit="1" customWidth="1"/>
    <col min="2368" max="2371" width="7.5703125" style="7" bestFit="1" customWidth="1"/>
    <col min="2372" max="2372" width="6.85546875" style="7" bestFit="1" customWidth="1"/>
    <col min="2373" max="2373" width="9" style="7" bestFit="1" customWidth="1"/>
    <col min="2374" max="2375" width="7.5703125" style="7" bestFit="1" customWidth="1"/>
    <col min="2376" max="2377" width="9" style="7" bestFit="1" customWidth="1"/>
    <col min="2378" max="2378" width="9" style="7" customWidth="1"/>
    <col min="2379" max="2379" width="7.5703125" style="7" bestFit="1" customWidth="1"/>
    <col min="2380" max="2380" width="9" style="7" bestFit="1" customWidth="1"/>
    <col min="2381" max="2560" width="11.42578125" style="7"/>
    <col min="2561" max="2561" width="27.5703125" style="7" customWidth="1"/>
    <col min="2562" max="2562" width="10.42578125" style="7" bestFit="1" customWidth="1"/>
    <col min="2563" max="2563" width="9.140625" style="7" bestFit="1" customWidth="1"/>
    <col min="2564" max="2564" width="10.42578125" style="7" bestFit="1" customWidth="1"/>
    <col min="2565" max="2566" width="9.42578125" style="7" bestFit="1" customWidth="1"/>
    <col min="2567" max="2567" width="10.140625" style="7" bestFit="1" customWidth="1"/>
    <col min="2568" max="2568" width="9.140625" style="7" bestFit="1" customWidth="1"/>
    <col min="2569" max="2569" width="10" style="7" customWidth="1"/>
    <col min="2570" max="2573" width="9.42578125" style="7" bestFit="1" customWidth="1"/>
    <col min="2574" max="2574" width="9.140625" style="7" bestFit="1" customWidth="1"/>
    <col min="2575" max="2575" width="8.140625" style="7" bestFit="1" customWidth="1"/>
    <col min="2576" max="2576" width="7.5703125" style="7" bestFit="1" customWidth="1"/>
    <col min="2577" max="2578" width="7.5703125" style="7" customWidth="1"/>
    <col min="2579" max="2579" width="13.7109375" style="7" bestFit="1" customWidth="1"/>
    <col min="2580" max="2584" width="10.140625" style="7" customWidth="1"/>
    <col min="2585" max="2585" width="9" style="7" bestFit="1" customWidth="1"/>
    <col min="2586" max="2586" width="7.5703125" style="7" bestFit="1" customWidth="1"/>
    <col min="2587" max="2587" width="10.42578125" style="7" bestFit="1" customWidth="1"/>
    <col min="2588" max="2591" width="7.5703125" style="7" bestFit="1" customWidth="1"/>
    <col min="2592" max="2592" width="6.85546875" style="7" bestFit="1" customWidth="1"/>
    <col min="2593" max="2593" width="9" style="7" bestFit="1" customWidth="1"/>
    <col min="2594" max="2595" width="7.5703125" style="7" bestFit="1" customWidth="1"/>
    <col min="2596" max="2597" width="9" style="7" bestFit="1" customWidth="1"/>
    <col min="2598" max="2598" width="9" style="7" customWidth="1"/>
    <col min="2599" max="2599" width="7.5703125" style="7" bestFit="1" customWidth="1"/>
    <col min="2600" max="2600" width="10.5703125" style="7" bestFit="1" customWidth="1"/>
    <col min="2601" max="2601" width="11.42578125" style="7"/>
    <col min="2602" max="2602" width="29.42578125" style="7" customWidth="1"/>
    <col min="2603" max="2603" width="9" style="7" bestFit="1" customWidth="1"/>
    <col min="2604" max="2604" width="7.5703125" style="7" bestFit="1" customWidth="1"/>
    <col min="2605" max="2605" width="10.42578125" style="7" bestFit="1" customWidth="1"/>
    <col min="2606" max="2609" width="7.5703125" style="7" bestFit="1" customWidth="1"/>
    <col min="2610" max="2610" width="6.85546875" style="7" bestFit="1" customWidth="1"/>
    <col min="2611" max="2611" width="9" style="7" bestFit="1" customWidth="1"/>
    <col min="2612" max="2613" width="7.5703125" style="7" bestFit="1" customWidth="1"/>
    <col min="2614" max="2615" width="9" style="7" bestFit="1" customWidth="1"/>
    <col min="2616" max="2616" width="9" style="7" customWidth="1"/>
    <col min="2617" max="2617" width="7.5703125" style="7" bestFit="1" customWidth="1"/>
    <col min="2618" max="2618" width="9" style="7" bestFit="1" customWidth="1"/>
    <col min="2619" max="2619" width="11.42578125" style="7"/>
    <col min="2620" max="2620" width="29.42578125" style="7" customWidth="1"/>
    <col min="2621" max="2621" width="9" style="7" bestFit="1" customWidth="1"/>
    <col min="2622" max="2622" width="7.5703125" style="7" bestFit="1" customWidth="1"/>
    <col min="2623" max="2623" width="10.42578125" style="7" bestFit="1" customWidth="1"/>
    <col min="2624" max="2627" width="7.5703125" style="7" bestFit="1" customWidth="1"/>
    <col min="2628" max="2628" width="6.85546875" style="7" bestFit="1" customWidth="1"/>
    <col min="2629" max="2629" width="9" style="7" bestFit="1" customWidth="1"/>
    <col min="2630" max="2631" width="7.5703125" style="7" bestFit="1" customWidth="1"/>
    <col min="2632" max="2633" width="9" style="7" bestFit="1" customWidth="1"/>
    <col min="2634" max="2634" width="9" style="7" customWidth="1"/>
    <col min="2635" max="2635" width="7.5703125" style="7" bestFit="1" customWidth="1"/>
    <col min="2636" max="2636" width="9" style="7" bestFit="1" customWidth="1"/>
    <col min="2637" max="2816" width="11.42578125" style="7"/>
    <col min="2817" max="2817" width="27.5703125" style="7" customWidth="1"/>
    <col min="2818" max="2818" width="10.42578125" style="7" bestFit="1" customWidth="1"/>
    <col min="2819" max="2819" width="9.140625" style="7" bestFit="1" customWidth="1"/>
    <col min="2820" max="2820" width="10.42578125" style="7" bestFit="1" customWidth="1"/>
    <col min="2821" max="2822" width="9.42578125" style="7" bestFit="1" customWidth="1"/>
    <col min="2823" max="2823" width="10.140625" style="7" bestFit="1" customWidth="1"/>
    <col min="2824" max="2824" width="9.140625" style="7" bestFit="1" customWidth="1"/>
    <col min="2825" max="2825" width="10" style="7" customWidth="1"/>
    <col min="2826" max="2829" width="9.42578125" style="7" bestFit="1" customWidth="1"/>
    <col min="2830" max="2830" width="9.140625" style="7" bestFit="1" customWidth="1"/>
    <col min="2831" max="2831" width="8.140625" style="7" bestFit="1" customWidth="1"/>
    <col min="2832" max="2832" width="7.5703125" style="7" bestFit="1" customWidth="1"/>
    <col min="2833" max="2834" width="7.5703125" style="7" customWidth="1"/>
    <col min="2835" max="2835" width="13.7109375" style="7" bestFit="1" customWidth="1"/>
    <col min="2836" max="2840" width="10.140625" style="7" customWidth="1"/>
    <col min="2841" max="2841" width="9" style="7" bestFit="1" customWidth="1"/>
    <col min="2842" max="2842" width="7.5703125" style="7" bestFit="1" customWidth="1"/>
    <col min="2843" max="2843" width="10.42578125" style="7" bestFit="1" customWidth="1"/>
    <col min="2844" max="2847" width="7.5703125" style="7" bestFit="1" customWidth="1"/>
    <col min="2848" max="2848" width="6.85546875" style="7" bestFit="1" customWidth="1"/>
    <col min="2849" max="2849" width="9" style="7" bestFit="1" customWidth="1"/>
    <col min="2850" max="2851" width="7.5703125" style="7" bestFit="1" customWidth="1"/>
    <col min="2852" max="2853" width="9" style="7" bestFit="1" customWidth="1"/>
    <col min="2854" max="2854" width="9" style="7" customWidth="1"/>
    <col min="2855" max="2855" width="7.5703125" style="7" bestFit="1" customWidth="1"/>
    <col min="2856" max="2856" width="10.5703125" style="7" bestFit="1" customWidth="1"/>
    <col min="2857" max="2857" width="11.42578125" style="7"/>
    <col min="2858" max="2858" width="29.42578125" style="7" customWidth="1"/>
    <col min="2859" max="2859" width="9" style="7" bestFit="1" customWidth="1"/>
    <col min="2860" max="2860" width="7.5703125" style="7" bestFit="1" customWidth="1"/>
    <col min="2861" max="2861" width="10.42578125" style="7" bestFit="1" customWidth="1"/>
    <col min="2862" max="2865" width="7.5703125" style="7" bestFit="1" customWidth="1"/>
    <col min="2866" max="2866" width="6.85546875" style="7" bestFit="1" customWidth="1"/>
    <col min="2867" max="2867" width="9" style="7" bestFit="1" customWidth="1"/>
    <col min="2868" max="2869" width="7.5703125" style="7" bestFit="1" customWidth="1"/>
    <col min="2870" max="2871" width="9" style="7" bestFit="1" customWidth="1"/>
    <col min="2872" max="2872" width="9" style="7" customWidth="1"/>
    <col min="2873" max="2873" width="7.5703125" style="7" bestFit="1" customWidth="1"/>
    <col min="2874" max="2874" width="9" style="7" bestFit="1" customWidth="1"/>
    <col min="2875" max="2875" width="11.42578125" style="7"/>
    <col min="2876" max="2876" width="29.42578125" style="7" customWidth="1"/>
    <col min="2877" max="2877" width="9" style="7" bestFit="1" customWidth="1"/>
    <col min="2878" max="2878" width="7.5703125" style="7" bestFit="1" customWidth="1"/>
    <col min="2879" max="2879" width="10.42578125" style="7" bestFit="1" customWidth="1"/>
    <col min="2880" max="2883" width="7.5703125" style="7" bestFit="1" customWidth="1"/>
    <col min="2884" max="2884" width="6.85546875" style="7" bestFit="1" customWidth="1"/>
    <col min="2885" max="2885" width="9" style="7" bestFit="1" customWidth="1"/>
    <col min="2886" max="2887" width="7.5703125" style="7" bestFit="1" customWidth="1"/>
    <col min="2888" max="2889" width="9" style="7" bestFit="1" customWidth="1"/>
    <col min="2890" max="2890" width="9" style="7" customWidth="1"/>
    <col min="2891" max="2891" width="7.5703125" style="7" bestFit="1" customWidth="1"/>
    <col min="2892" max="2892" width="9" style="7" bestFit="1" customWidth="1"/>
    <col min="2893" max="3072" width="11.42578125" style="7"/>
    <col min="3073" max="3073" width="27.5703125" style="7" customWidth="1"/>
    <col min="3074" max="3074" width="10.42578125" style="7" bestFit="1" customWidth="1"/>
    <col min="3075" max="3075" width="9.140625" style="7" bestFit="1" customWidth="1"/>
    <col min="3076" max="3076" width="10.42578125" style="7" bestFit="1" customWidth="1"/>
    <col min="3077" max="3078" width="9.42578125" style="7" bestFit="1" customWidth="1"/>
    <col min="3079" max="3079" width="10.140625" style="7" bestFit="1" customWidth="1"/>
    <col min="3080" max="3080" width="9.140625" style="7" bestFit="1" customWidth="1"/>
    <col min="3081" max="3081" width="10" style="7" customWidth="1"/>
    <col min="3082" max="3085" width="9.42578125" style="7" bestFit="1" customWidth="1"/>
    <col min="3086" max="3086" width="9.140625" style="7" bestFit="1" customWidth="1"/>
    <col min="3087" max="3087" width="8.140625" style="7" bestFit="1" customWidth="1"/>
    <col min="3088" max="3088" width="7.5703125" style="7" bestFit="1" customWidth="1"/>
    <col min="3089" max="3090" width="7.5703125" style="7" customWidth="1"/>
    <col min="3091" max="3091" width="13.7109375" style="7" bestFit="1" customWidth="1"/>
    <col min="3092" max="3096" width="10.140625" style="7" customWidth="1"/>
    <col min="3097" max="3097" width="9" style="7" bestFit="1" customWidth="1"/>
    <col min="3098" max="3098" width="7.5703125" style="7" bestFit="1" customWidth="1"/>
    <col min="3099" max="3099" width="10.42578125" style="7" bestFit="1" customWidth="1"/>
    <col min="3100" max="3103" width="7.5703125" style="7" bestFit="1" customWidth="1"/>
    <col min="3104" max="3104" width="6.85546875" style="7" bestFit="1" customWidth="1"/>
    <col min="3105" max="3105" width="9" style="7" bestFit="1" customWidth="1"/>
    <col min="3106" max="3107" width="7.5703125" style="7" bestFit="1" customWidth="1"/>
    <col min="3108" max="3109" width="9" style="7" bestFit="1" customWidth="1"/>
    <col min="3110" max="3110" width="9" style="7" customWidth="1"/>
    <col min="3111" max="3111" width="7.5703125" style="7" bestFit="1" customWidth="1"/>
    <col min="3112" max="3112" width="10.5703125" style="7" bestFit="1" customWidth="1"/>
    <col min="3113" max="3113" width="11.42578125" style="7"/>
    <col min="3114" max="3114" width="29.42578125" style="7" customWidth="1"/>
    <col min="3115" max="3115" width="9" style="7" bestFit="1" customWidth="1"/>
    <col min="3116" max="3116" width="7.5703125" style="7" bestFit="1" customWidth="1"/>
    <col min="3117" max="3117" width="10.42578125" style="7" bestFit="1" customWidth="1"/>
    <col min="3118" max="3121" width="7.5703125" style="7" bestFit="1" customWidth="1"/>
    <col min="3122" max="3122" width="6.85546875" style="7" bestFit="1" customWidth="1"/>
    <col min="3123" max="3123" width="9" style="7" bestFit="1" customWidth="1"/>
    <col min="3124" max="3125" width="7.5703125" style="7" bestFit="1" customWidth="1"/>
    <col min="3126" max="3127" width="9" style="7" bestFit="1" customWidth="1"/>
    <col min="3128" max="3128" width="9" style="7" customWidth="1"/>
    <col min="3129" max="3129" width="7.5703125" style="7" bestFit="1" customWidth="1"/>
    <col min="3130" max="3130" width="9" style="7" bestFit="1" customWidth="1"/>
    <col min="3131" max="3131" width="11.42578125" style="7"/>
    <col min="3132" max="3132" width="29.42578125" style="7" customWidth="1"/>
    <col min="3133" max="3133" width="9" style="7" bestFit="1" customWidth="1"/>
    <col min="3134" max="3134" width="7.5703125" style="7" bestFit="1" customWidth="1"/>
    <col min="3135" max="3135" width="10.42578125" style="7" bestFit="1" customWidth="1"/>
    <col min="3136" max="3139" width="7.5703125" style="7" bestFit="1" customWidth="1"/>
    <col min="3140" max="3140" width="6.85546875" style="7" bestFit="1" customWidth="1"/>
    <col min="3141" max="3141" width="9" style="7" bestFit="1" customWidth="1"/>
    <col min="3142" max="3143" width="7.5703125" style="7" bestFit="1" customWidth="1"/>
    <col min="3144" max="3145" width="9" style="7" bestFit="1" customWidth="1"/>
    <col min="3146" max="3146" width="9" style="7" customWidth="1"/>
    <col min="3147" max="3147" width="7.5703125" style="7" bestFit="1" customWidth="1"/>
    <col min="3148" max="3148" width="9" style="7" bestFit="1" customWidth="1"/>
    <col min="3149" max="3328" width="11.42578125" style="7"/>
    <col min="3329" max="3329" width="27.5703125" style="7" customWidth="1"/>
    <col min="3330" max="3330" width="10.42578125" style="7" bestFit="1" customWidth="1"/>
    <col min="3331" max="3331" width="9.140625" style="7" bestFit="1" customWidth="1"/>
    <col min="3332" max="3332" width="10.42578125" style="7" bestFit="1" customWidth="1"/>
    <col min="3333" max="3334" width="9.42578125" style="7" bestFit="1" customWidth="1"/>
    <col min="3335" max="3335" width="10.140625" style="7" bestFit="1" customWidth="1"/>
    <col min="3336" max="3336" width="9.140625" style="7" bestFit="1" customWidth="1"/>
    <col min="3337" max="3337" width="10" style="7" customWidth="1"/>
    <col min="3338" max="3341" width="9.42578125" style="7" bestFit="1" customWidth="1"/>
    <col min="3342" max="3342" width="9.140625" style="7" bestFit="1" customWidth="1"/>
    <col min="3343" max="3343" width="8.140625" style="7" bestFit="1" customWidth="1"/>
    <col min="3344" max="3344" width="7.5703125" style="7" bestFit="1" customWidth="1"/>
    <col min="3345" max="3346" width="7.5703125" style="7" customWidth="1"/>
    <col min="3347" max="3347" width="13.7109375" style="7" bestFit="1" customWidth="1"/>
    <col min="3348" max="3352" width="10.140625" style="7" customWidth="1"/>
    <col min="3353" max="3353" width="9" style="7" bestFit="1" customWidth="1"/>
    <col min="3354" max="3354" width="7.5703125" style="7" bestFit="1" customWidth="1"/>
    <col min="3355" max="3355" width="10.42578125" style="7" bestFit="1" customWidth="1"/>
    <col min="3356" max="3359" width="7.5703125" style="7" bestFit="1" customWidth="1"/>
    <col min="3360" max="3360" width="6.85546875" style="7" bestFit="1" customWidth="1"/>
    <col min="3361" max="3361" width="9" style="7" bestFit="1" customWidth="1"/>
    <col min="3362" max="3363" width="7.5703125" style="7" bestFit="1" customWidth="1"/>
    <col min="3364" max="3365" width="9" style="7" bestFit="1" customWidth="1"/>
    <col min="3366" max="3366" width="9" style="7" customWidth="1"/>
    <col min="3367" max="3367" width="7.5703125" style="7" bestFit="1" customWidth="1"/>
    <col min="3368" max="3368" width="10.5703125" style="7" bestFit="1" customWidth="1"/>
    <col min="3369" max="3369" width="11.42578125" style="7"/>
    <col min="3370" max="3370" width="29.42578125" style="7" customWidth="1"/>
    <col min="3371" max="3371" width="9" style="7" bestFit="1" customWidth="1"/>
    <col min="3372" max="3372" width="7.5703125" style="7" bestFit="1" customWidth="1"/>
    <col min="3373" max="3373" width="10.42578125" style="7" bestFit="1" customWidth="1"/>
    <col min="3374" max="3377" width="7.5703125" style="7" bestFit="1" customWidth="1"/>
    <col min="3378" max="3378" width="6.85546875" style="7" bestFit="1" customWidth="1"/>
    <col min="3379" max="3379" width="9" style="7" bestFit="1" customWidth="1"/>
    <col min="3380" max="3381" width="7.5703125" style="7" bestFit="1" customWidth="1"/>
    <col min="3382" max="3383" width="9" style="7" bestFit="1" customWidth="1"/>
    <col min="3384" max="3384" width="9" style="7" customWidth="1"/>
    <col min="3385" max="3385" width="7.5703125" style="7" bestFit="1" customWidth="1"/>
    <col min="3386" max="3386" width="9" style="7" bestFit="1" customWidth="1"/>
    <col min="3387" max="3387" width="11.42578125" style="7"/>
    <col min="3388" max="3388" width="29.42578125" style="7" customWidth="1"/>
    <col min="3389" max="3389" width="9" style="7" bestFit="1" customWidth="1"/>
    <col min="3390" max="3390" width="7.5703125" style="7" bestFit="1" customWidth="1"/>
    <col min="3391" max="3391" width="10.42578125" style="7" bestFit="1" customWidth="1"/>
    <col min="3392" max="3395" width="7.5703125" style="7" bestFit="1" customWidth="1"/>
    <col min="3396" max="3396" width="6.85546875" style="7" bestFit="1" customWidth="1"/>
    <col min="3397" max="3397" width="9" style="7" bestFit="1" customWidth="1"/>
    <col min="3398" max="3399" width="7.5703125" style="7" bestFit="1" customWidth="1"/>
    <col min="3400" max="3401" width="9" style="7" bestFit="1" customWidth="1"/>
    <col min="3402" max="3402" width="9" style="7" customWidth="1"/>
    <col min="3403" max="3403" width="7.5703125" style="7" bestFit="1" customWidth="1"/>
    <col min="3404" max="3404" width="9" style="7" bestFit="1" customWidth="1"/>
    <col min="3405" max="3584" width="11.42578125" style="7"/>
    <col min="3585" max="3585" width="27.5703125" style="7" customWidth="1"/>
    <col min="3586" max="3586" width="10.42578125" style="7" bestFit="1" customWidth="1"/>
    <col min="3587" max="3587" width="9.140625" style="7" bestFit="1" customWidth="1"/>
    <col min="3588" max="3588" width="10.42578125" style="7" bestFit="1" customWidth="1"/>
    <col min="3589" max="3590" width="9.42578125" style="7" bestFit="1" customWidth="1"/>
    <col min="3591" max="3591" width="10.140625" style="7" bestFit="1" customWidth="1"/>
    <col min="3592" max="3592" width="9.140625" style="7" bestFit="1" customWidth="1"/>
    <col min="3593" max="3593" width="10" style="7" customWidth="1"/>
    <col min="3594" max="3597" width="9.42578125" style="7" bestFit="1" customWidth="1"/>
    <col min="3598" max="3598" width="9.140625" style="7" bestFit="1" customWidth="1"/>
    <col min="3599" max="3599" width="8.140625" style="7" bestFit="1" customWidth="1"/>
    <col min="3600" max="3600" width="7.5703125" style="7" bestFit="1" customWidth="1"/>
    <col min="3601" max="3602" width="7.5703125" style="7" customWidth="1"/>
    <col min="3603" max="3603" width="13.7109375" style="7" bestFit="1" customWidth="1"/>
    <col min="3604" max="3608" width="10.140625" style="7" customWidth="1"/>
    <col min="3609" max="3609" width="9" style="7" bestFit="1" customWidth="1"/>
    <col min="3610" max="3610" width="7.5703125" style="7" bestFit="1" customWidth="1"/>
    <col min="3611" max="3611" width="10.42578125" style="7" bestFit="1" customWidth="1"/>
    <col min="3612" max="3615" width="7.5703125" style="7" bestFit="1" customWidth="1"/>
    <col min="3616" max="3616" width="6.85546875" style="7" bestFit="1" customWidth="1"/>
    <col min="3617" max="3617" width="9" style="7" bestFit="1" customWidth="1"/>
    <col min="3618" max="3619" width="7.5703125" style="7" bestFit="1" customWidth="1"/>
    <col min="3620" max="3621" width="9" style="7" bestFit="1" customWidth="1"/>
    <col min="3622" max="3622" width="9" style="7" customWidth="1"/>
    <col min="3623" max="3623" width="7.5703125" style="7" bestFit="1" customWidth="1"/>
    <col min="3624" max="3624" width="10.5703125" style="7" bestFit="1" customWidth="1"/>
    <col min="3625" max="3625" width="11.42578125" style="7"/>
    <col min="3626" max="3626" width="29.42578125" style="7" customWidth="1"/>
    <col min="3627" max="3627" width="9" style="7" bestFit="1" customWidth="1"/>
    <col min="3628" max="3628" width="7.5703125" style="7" bestFit="1" customWidth="1"/>
    <col min="3629" max="3629" width="10.42578125" style="7" bestFit="1" customWidth="1"/>
    <col min="3630" max="3633" width="7.5703125" style="7" bestFit="1" customWidth="1"/>
    <col min="3634" max="3634" width="6.85546875" style="7" bestFit="1" customWidth="1"/>
    <col min="3635" max="3635" width="9" style="7" bestFit="1" customWidth="1"/>
    <col min="3636" max="3637" width="7.5703125" style="7" bestFit="1" customWidth="1"/>
    <col min="3638" max="3639" width="9" style="7" bestFit="1" customWidth="1"/>
    <col min="3640" max="3640" width="9" style="7" customWidth="1"/>
    <col min="3641" max="3641" width="7.5703125" style="7" bestFit="1" customWidth="1"/>
    <col min="3642" max="3642" width="9" style="7" bestFit="1" customWidth="1"/>
    <col min="3643" max="3643" width="11.42578125" style="7"/>
    <col min="3644" max="3644" width="29.42578125" style="7" customWidth="1"/>
    <col min="3645" max="3645" width="9" style="7" bestFit="1" customWidth="1"/>
    <col min="3646" max="3646" width="7.5703125" style="7" bestFit="1" customWidth="1"/>
    <col min="3647" max="3647" width="10.42578125" style="7" bestFit="1" customWidth="1"/>
    <col min="3648" max="3651" width="7.5703125" style="7" bestFit="1" customWidth="1"/>
    <col min="3652" max="3652" width="6.85546875" style="7" bestFit="1" customWidth="1"/>
    <col min="3653" max="3653" width="9" style="7" bestFit="1" customWidth="1"/>
    <col min="3654" max="3655" width="7.5703125" style="7" bestFit="1" customWidth="1"/>
    <col min="3656" max="3657" width="9" style="7" bestFit="1" customWidth="1"/>
    <col min="3658" max="3658" width="9" style="7" customWidth="1"/>
    <col min="3659" max="3659" width="7.5703125" style="7" bestFit="1" customWidth="1"/>
    <col min="3660" max="3660" width="9" style="7" bestFit="1" customWidth="1"/>
    <col min="3661" max="3840" width="11.42578125" style="7"/>
    <col min="3841" max="3841" width="27.5703125" style="7" customWidth="1"/>
    <col min="3842" max="3842" width="10.42578125" style="7" bestFit="1" customWidth="1"/>
    <col min="3843" max="3843" width="9.140625" style="7" bestFit="1" customWidth="1"/>
    <col min="3844" max="3844" width="10.42578125" style="7" bestFit="1" customWidth="1"/>
    <col min="3845" max="3846" width="9.42578125" style="7" bestFit="1" customWidth="1"/>
    <col min="3847" max="3847" width="10.140625" style="7" bestFit="1" customWidth="1"/>
    <col min="3848" max="3848" width="9.140625" style="7" bestFit="1" customWidth="1"/>
    <col min="3849" max="3849" width="10" style="7" customWidth="1"/>
    <col min="3850" max="3853" width="9.42578125" style="7" bestFit="1" customWidth="1"/>
    <col min="3854" max="3854" width="9.140625" style="7" bestFit="1" customWidth="1"/>
    <col min="3855" max="3855" width="8.140625" style="7" bestFit="1" customWidth="1"/>
    <col min="3856" max="3856" width="7.5703125" style="7" bestFit="1" customWidth="1"/>
    <col min="3857" max="3858" width="7.5703125" style="7" customWidth="1"/>
    <col min="3859" max="3859" width="13.7109375" style="7" bestFit="1" customWidth="1"/>
    <col min="3860" max="3864" width="10.140625" style="7" customWidth="1"/>
    <col min="3865" max="3865" width="9" style="7" bestFit="1" customWidth="1"/>
    <col min="3866" max="3866" width="7.5703125" style="7" bestFit="1" customWidth="1"/>
    <col min="3867" max="3867" width="10.42578125" style="7" bestFit="1" customWidth="1"/>
    <col min="3868" max="3871" width="7.5703125" style="7" bestFit="1" customWidth="1"/>
    <col min="3872" max="3872" width="6.85546875" style="7" bestFit="1" customWidth="1"/>
    <col min="3873" max="3873" width="9" style="7" bestFit="1" customWidth="1"/>
    <col min="3874" max="3875" width="7.5703125" style="7" bestFit="1" customWidth="1"/>
    <col min="3876" max="3877" width="9" style="7" bestFit="1" customWidth="1"/>
    <col min="3878" max="3878" width="9" style="7" customWidth="1"/>
    <col min="3879" max="3879" width="7.5703125" style="7" bestFit="1" customWidth="1"/>
    <col min="3880" max="3880" width="10.5703125" style="7" bestFit="1" customWidth="1"/>
    <col min="3881" max="3881" width="11.42578125" style="7"/>
    <col min="3882" max="3882" width="29.42578125" style="7" customWidth="1"/>
    <col min="3883" max="3883" width="9" style="7" bestFit="1" customWidth="1"/>
    <col min="3884" max="3884" width="7.5703125" style="7" bestFit="1" customWidth="1"/>
    <col min="3885" max="3885" width="10.42578125" style="7" bestFit="1" customWidth="1"/>
    <col min="3886" max="3889" width="7.5703125" style="7" bestFit="1" customWidth="1"/>
    <col min="3890" max="3890" width="6.85546875" style="7" bestFit="1" customWidth="1"/>
    <col min="3891" max="3891" width="9" style="7" bestFit="1" customWidth="1"/>
    <col min="3892" max="3893" width="7.5703125" style="7" bestFit="1" customWidth="1"/>
    <col min="3894" max="3895" width="9" style="7" bestFit="1" customWidth="1"/>
    <col min="3896" max="3896" width="9" style="7" customWidth="1"/>
    <col min="3897" max="3897" width="7.5703125" style="7" bestFit="1" customWidth="1"/>
    <col min="3898" max="3898" width="9" style="7" bestFit="1" customWidth="1"/>
    <col min="3899" max="3899" width="11.42578125" style="7"/>
    <col min="3900" max="3900" width="29.42578125" style="7" customWidth="1"/>
    <col min="3901" max="3901" width="9" style="7" bestFit="1" customWidth="1"/>
    <col min="3902" max="3902" width="7.5703125" style="7" bestFit="1" customWidth="1"/>
    <col min="3903" max="3903" width="10.42578125" style="7" bestFit="1" customWidth="1"/>
    <col min="3904" max="3907" width="7.5703125" style="7" bestFit="1" customWidth="1"/>
    <col min="3908" max="3908" width="6.85546875" style="7" bestFit="1" customWidth="1"/>
    <col min="3909" max="3909" width="9" style="7" bestFit="1" customWidth="1"/>
    <col min="3910" max="3911" width="7.5703125" style="7" bestFit="1" customWidth="1"/>
    <col min="3912" max="3913" width="9" style="7" bestFit="1" customWidth="1"/>
    <col min="3914" max="3914" width="9" style="7" customWidth="1"/>
    <col min="3915" max="3915" width="7.5703125" style="7" bestFit="1" customWidth="1"/>
    <col min="3916" max="3916" width="9" style="7" bestFit="1" customWidth="1"/>
    <col min="3917" max="4096" width="11.42578125" style="7"/>
    <col min="4097" max="4097" width="27.5703125" style="7" customWidth="1"/>
    <col min="4098" max="4098" width="10.42578125" style="7" bestFit="1" customWidth="1"/>
    <col min="4099" max="4099" width="9.140625" style="7" bestFit="1" customWidth="1"/>
    <col min="4100" max="4100" width="10.42578125" style="7" bestFit="1" customWidth="1"/>
    <col min="4101" max="4102" width="9.42578125" style="7" bestFit="1" customWidth="1"/>
    <col min="4103" max="4103" width="10.140625" style="7" bestFit="1" customWidth="1"/>
    <col min="4104" max="4104" width="9.140625" style="7" bestFit="1" customWidth="1"/>
    <col min="4105" max="4105" width="10" style="7" customWidth="1"/>
    <col min="4106" max="4109" width="9.42578125" style="7" bestFit="1" customWidth="1"/>
    <col min="4110" max="4110" width="9.140625" style="7" bestFit="1" customWidth="1"/>
    <col min="4111" max="4111" width="8.140625" style="7" bestFit="1" customWidth="1"/>
    <col min="4112" max="4112" width="7.5703125" style="7" bestFit="1" customWidth="1"/>
    <col min="4113" max="4114" width="7.5703125" style="7" customWidth="1"/>
    <col min="4115" max="4115" width="13.7109375" style="7" bestFit="1" customWidth="1"/>
    <col min="4116" max="4120" width="10.140625" style="7" customWidth="1"/>
    <col min="4121" max="4121" width="9" style="7" bestFit="1" customWidth="1"/>
    <col min="4122" max="4122" width="7.5703125" style="7" bestFit="1" customWidth="1"/>
    <col min="4123" max="4123" width="10.42578125" style="7" bestFit="1" customWidth="1"/>
    <col min="4124" max="4127" width="7.5703125" style="7" bestFit="1" customWidth="1"/>
    <col min="4128" max="4128" width="6.85546875" style="7" bestFit="1" customWidth="1"/>
    <col min="4129" max="4129" width="9" style="7" bestFit="1" customWidth="1"/>
    <col min="4130" max="4131" width="7.5703125" style="7" bestFit="1" customWidth="1"/>
    <col min="4132" max="4133" width="9" style="7" bestFit="1" customWidth="1"/>
    <col min="4134" max="4134" width="9" style="7" customWidth="1"/>
    <col min="4135" max="4135" width="7.5703125" style="7" bestFit="1" customWidth="1"/>
    <col min="4136" max="4136" width="10.5703125" style="7" bestFit="1" customWidth="1"/>
    <col min="4137" max="4137" width="11.42578125" style="7"/>
    <col min="4138" max="4138" width="29.42578125" style="7" customWidth="1"/>
    <col min="4139" max="4139" width="9" style="7" bestFit="1" customWidth="1"/>
    <col min="4140" max="4140" width="7.5703125" style="7" bestFit="1" customWidth="1"/>
    <col min="4141" max="4141" width="10.42578125" style="7" bestFit="1" customWidth="1"/>
    <col min="4142" max="4145" width="7.5703125" style="7" bestFit="1" customWidth="1"/>
    <col min="4146" max="4146" width="6.85546875" style="7" bestFit="1" customWidth="1"/>
    <col min="4147" max="4147" width="9" style="7" bestFit="1" customWidth="1"/>
    <col min="4148" max="4149" width="7.5703125" style="7" bestFit="1" customWidth="1"/>
    <col min="4150" max="4151" width="9" style="7" bestFit="1" customWidth="1"/>
    <col min="4152" max="4152" width="9" style="7" customWidth="1"/>
    <col min="4153" max="4153" width="7.5703125" style="7" bestFit="1" customWidth="1"/>
    <col min="4154" max="4154" width="9" style="7" bestFit="1" customWidth="1"/>
    <col min="4155" max="4155" width="11.42578125" style="7"/>
    <col min="4156" max="4156" width="29.42578125" style="7" customWidth="1"/>
    <col min="4157" max="4157" width="9" style="7" bestFit="1" customWidth="1"/>
    <col min="4158" max="4158" width="7.5703125" style="7" bestFit="1" customWidth="1"/>
    <col min="4159" max="4159" width="10.42578125" style="7" bestFit="1" customWidth="1"/>
    <col min="4160" max="4163" width="7.5703125" style="7" bestFit="1" customWidth="1"/>
    <col min="4164" max="4164" width="6.85546875" style="7" bestFit="1" customWidth="1"/>
    <col min="4165" max="4165" width="9" style="7" bestFit="1" customWidth="1"/>
    <col min="4166" max="4167" width="7.5703125" style="7" bestFit="1" customWidth="1"/>
    <col min="4168" max="4169" width="9" style="7" bestFit="1" customWidth="1"/>
    <col min="4170" max="4170" width="9" style="7" customWidth="1"/>
    <col min="4171" max="4171" width="7.5703125" style="7" bestFit="1" customWidth="1"/>
    <col min="4172" max="4172" width="9" style="7" bestFit="1" customWidth="1"/>
    <col min="4173" max="4352" width="11.42578125" style="7"/>
    <col min="4353" max="4353" width="27.5703125" style="7" customWidth="1"/>
    <col min="4354" max="4354" width="10.42578125" style="7" bestFit="1" customWidth="1"/>
    <col min="4355" max="4355" width="9.140625" style="7" bestFit="1" customWidth="1"/>
    <col min="4356" max="4356" width="10.42578125" style="7" bestFit="1" customWidth="1"/>
    <col min="4357" max="4358" width="9.42578125" style="7" bestFit="1" customWidth="1"/>
    <col min="4359" max="4359" width="10.140625" style="7" bestFit="1" customWidth="1"/>
    <col min="4360" max="4360" width="9.140625" style="7" bestFit="1" customWidth="1"/>
    <col min="4361" max="4361" width="10" style="7" customWidth="1"/>
    <col min="4362" max="4365" width="9.42578125" style="7" bestFit="1" customWidth="1"/>
    <col min="4366" max="4366" width="9.140625" style="7" bestFit="1" customWidth="1"/>
    <col min="4367" max="4367" width="8.140625" style="7" bestFit="1" customWidth="1"/>
    <col min="4368" max="4368" width="7.5703125" style="7" bestFit="1" customWidth="1"/>
    <col min="4369" max="4370" width="7.5703125" style="7" customWidth="1"/>
    <col min="4371" max="4371" width="13.7109375" style="7" bestFit="1" customWidth="1"/>
    <col min="4372" max="4376" width="10.140625" style="7" customWidth="1"/>
    <col min="4377" max="4377" width="9" style="7" bestFit="1" customWidth="1"/>
    <col min="4378" max="4378" width="7.5703125" style="7" bestFit="1" customWidth="1"/>
    <col min="4379" max="4379" width="10.42578125" style="7" bestFit="1" customWidth="1"/>
    <col min="4380" max="4383" width="7.5703125" style="7" bestFit="1" customWidth="1"/>
    <col min="4384" max="4384" width="6.85546875" style="7" bestFit="1" customWidth="1"/>
    <col min="4385" max="4385" width="9" style="7" bestFit="1" customWidth="1"/>
    <col min="4386" max="4387" width="7.5703125" style="7" bestFit="1" customWidth="1"/>
    <col min="4388" max="4389" width="9" style="7" bestFit="1" customWidth="1"/>
    <col min="4390" max="4390" width="9" style="7" customWidth="1"/>
    <col min="4391" max="4391" width="7.5703125" style="7" bestFit="1" customWidth="1"/>
    <col min="4392" max="4392" width="10.5703125" style="7" bestFit="1" customWidth="1"/>
    <col min="4393" max="4393" width="11.42578125" style="7"/>
    <col min="4394" max="4394" width="29.42578125" style="7" customWidth="1"/>
    <col min="4395" max="4395" width="9" style="7" bestFit="1" customWidth="1"/>
    <col min="4396" max="4396" width="7.5703125" style="7" bestFit="1" customWidth="1"/>
    <col min="4397" max="4397" width="10.42578125" style="7" bestFit="1" customWidth="1"/>
    <col min="4398" max="4401" width="7.5703125" style="7" bestFit="1" customWidth="1"/>
    <col min="4402" max="4402" width="6.85546875" style="7" bestFit="1" customWidth="1"/>
    <col min="4403" max="4403" width="9" style="7" bestFit="1" customWidth="1"/>
    <col min="4404" max="4405" width="7.5703125" style="7" bestFit="1" customWidth="1"/>
    <col min="4406" max="4407" width="9" style="7" bestFit="1" customWidth="1"/>
    <col min="4408" max="4408" width="9" style="7" customWidth="1"/>
    <col min="4409" max="4409" width="7.5703125" style="7" bestFit="1" customWidth="1"/>
    <col min="4410" max="4410" width="9" style="7" bestFit="1" customWidth="1"/>
    <col min="4411" max="4411" width="11.42578125" style="7"/>
    <col min="4412" max="4412" width="29.42578125" style="7" customWidth="1"/>
    <col min="4413" max="4413" width="9" style="7" bestFit="1" customWidth="1"/>
    <col min="4414" max="4414" width="7.5703125" style="7" bestFit="1" customWidth="1"/>
    <col min="4415" max="4415" width="10.42578125" style="7" bestFit="1" customWidth="1"/>
    <col min="4416" max="4419" width="7.5703125" style="7" bestFit="1" customWidth="1"/>
    <col min="4420" max="4420" width="6.85546875" style="7" bestFit="1" customWidth="1"/>
    <col min="4421" max="4421" width="9" style="7" bestFit="1" customWidth="1"/>
    <col min="4422" max="4423" width="7.5703125" style="7" bestFit="1" customWidth="1"/>
    <col min="4424" max="4425" width="9" style="7" bestFit="1" customWidth="1"/>
    <col min="4426" max="4426" width="9" style="7" customWidth="1"/>
    <col min="4427" max="4427" width="7.5703125" style="7" bestFit="1" customWidth="1"/>
    <col min="4428" max="4428" width="9" style="7" bestFit="1" customWidth="1"/>
    <col min="4429" max="4608" width="11.42578125" style="7"/>
    <col min="4609" max="4609" width="27.5703125" style="7" customWidth="1"/>
    <col min="4610" max="4610" width="10.42578125" style="7" bestFit="1" customWidth="1"/>
    <col min="4611" max="4611" width="9.140625" style="7" bestFit="1" customWidth="1"/>
    <col min="4612" max="4612" width="10.42578125" style="7" bestFit="1" customWidth="1"/>
    <col min="4613" max="4614" width="9.42578125" style="7" bestFit="1" customWidth="1"/>
    <col min="4615" max="4615" width="10.140625" style="7" bestFit="1" customWidth="1"/>
    <col min="4616" max="4616" width="9.140625" style="7" bestFit="1" customWidth="1"/>
    <col min="4617" max="4617" width="10" style="7" customWidth="1"/>
    <col min="4618" max="4621" width="9.42578125" style="7" bestFit="1" customWidth="1"/>
    <col min="4622" max="4622" width="9.140625" style="7" bestFit="1" customWidth="1"/>
    <col min="4623" max="4623" width="8.140625" style="7" bestFit="1" customWidth="1"/>
    <col min="4624" max="4624" width="7.5703125" style="7" bestFit="1" customWidth="1"/>
    <col min="4625" max="4626" width="7.5703125" style="7" customWidth="1"/>
    <col min="4627" max="4627" width="13.7109375" style="7" bestFit="1" customWidth="1"/>
    <col min="4628" max="4632" width="10.140625" style="7" customWidth="1"/>
    <col min="4633" max="4633" width="9" style="7" bestFit="1" customWidth="1"/>
    <col min="4634" max="4634" width="7.5703125" style="7" bestFit="1" customWidth="1"/>
    <col min="4635" max="4635" width="10.42578125" style="7" bestFit="1" customWidth="1"/>
    <col min="4636" max="4639" width="7.5703125" style="7" bestFit="1" customWidth="1"/>
    <col min="4640" max="4640" width="6.85546875" style="7" bestFit="1" customWidth="1"/>
    <col min="4641" max="4641" width="9" style="7" bestFit="1" customWidth="1"/>
    <col min="4642" max="4643" width="7.5703125" style="7" bestFit="1" customWidth="1"/>
    <col min="4644" max="4645" width="9" style="7" bestFit="1" customWidth="1"/>
    <col min="4646" max="4646" width="9" style="7" customWidth="1"/>
    <col min="4647" max="4647" width="7.5703125" style="7" bestFit="1" customWidth="1"/>
    <col min="4648" max="4648" width="10.5703125" style="7" bestFit="1" customWidth="1"/>
    <col min="4649" max="4649" width="11.42578125" style="7"/>
    <col min="4650" max="4650" width="29.42578125" style="7" customWidth="1"/>
    <col min="4651" max="4651" width="9" style="7" bestFit="1" customWidth="1"/>
    <col min="4652" max="4652" width="7.5703125" style="7" bestFit="1" customWidth="1"/>
    <col min="4653" max="4653" width="10.42578125" style="7" bestFit="1" customWidth="1"/>
    <col min="4654" max="4657" width="7.5703125" style="7" bestFit="1" customWidth="1"/>
    <col min="4658" max="4658" width="6.85546875" style="7" bestFit="1" customWidth="1"/>
    <col min="4659" max="4659" width="9" style="7" bestFit="1" customWidth="1"/>
    <col min="4660" max="4661" width="7.5703125" style="7" bestFit="1" customWidth="1"/>
    <col min="4662" max="4663" width="9" style="7" bestFit="1" customWidth="1"/>
    <col min="4664" max="4664" width="9" style="7" customWidth="1"/>
    <col min="4665" max="4665" width="7.5703125" style="7" bestFit="1" customWidth="1"/>
    <col min="4666" max="4666" width="9" style="7" bestFit="1" customWidth="1"/>
    <col min="4667" max="4667" width="11.42578125" style="7"/>
    <col min="4668" max="4668" width="29.42578125" style="7" customWidth="1"/>
    <col min="4669" max="4669" width="9" style="7" bestFit="1" customWidth="1"/>
    <col min="4670" max="4670" width="7.5703125" style="7" bestFit="1" customWidth="1"/>
    <col min="4671" max="4671" width="10.42578125" style="7" bestFit="1" customWidth="1"/>
    <col min="4672" max="4675" width="7.5703125" style="7" bestFit="1" customWidth="1"/>
    <col min="4676" max="4676" width="6.85546875" style="7" bestFit="1" customWidth="1"/>
    <col min="4677" max="4677" width="9" style="7" bestFit="1" customWidth="1"/>
    <col min="4678" max="4679" width="7.5703125" style="7" bestFit="1" customWidth="1"/>
    <col min="4680" max="4681" width="9" style="7" bestFit="1" customWidth="1"/>
    <col min="4682" max="4682" width="9" style="7" customWidth="1"/>
    <col min="4683" max="4683" width="7.5703125" style="7" bestFit="1" customWidth="1"/>
    <col min="4684" max="4684" width="9" style="7" bestFit="1" customWidth="1"/>
    <col min="4685" max="4864" width="11.42578125" style="7"/>
    <col min="4865" max="4865" width="27.5703125" style="7" customWidth="1"/>
    <col min="4866" max="4866" width="10.42578125" style="7" bestFit="1" customWidth="1"/>
    <col min="4867" max="4867" width="9.140625" style="7" bestFit="1" customWidth="1"/>
    <col min="4868" max="4868" width="10.42578125" style="7" bestFit="1" customWidth="1"/>
    <col min="4869" max="4870" width="9.42578125" style="7" bestFit="1" customWidth="1"/>
    <col min="4871" max="4871" width="10.140625" style="7" bestFit="1" customWidth="1"/>
    <col min="4872" max="4872" width="9.140625" style="7" bestFit="1" customWidth="1"/>
    <col min="4873" max="4873" width="10" style="7" customWidth="1"/>
    <col min="4874" max="4877" width="9.42578125" style="7" bestFit="1" customWidth="1"/>
    <col min="4878" max="4878" width="9.140625" style="7" bestFit="1" customWidth="1"/>
    <col min="4879" max="4879" width="8.140625" style="7" bestFit="1" customWidth="1"/>
    <col min="4880" max="4880" width="7.5703125" style="7" bestFit="1" customWidth="1"/>
    <col min="4881" max="4882" width="7.5703125" style="7" customWidth="1"/>
    <col min="4883" max="4883" width="13.7109375" style="7" bestFit="1" customWidth="1"/>
    <col min="4884" max="4888" width="10.140625" style="7" customWidth="1"/>
    <col min="4889" max="4889" width="9" style="7" bestFit="1" customWidth="1"/>
    <col min="4890" max="4890" width="7.5703125" style="7" bestFit="1" customWidth="1"/>
    <col min="4891" max="4891" width="10.42578125" style="7" bestFit="1" customWidth="1"/>
    <col min="4892" max="4895" width="7.5703125" style="7" bestFit="1" customWidth="1"/>
    <col min="4896" max="4896" width="6.85546875" style="7" bestFit="1" customWidth="1"/>
    <col min="4897" max="4897" width="9" style="7" bestFit="1" customWidth="1"/>
    <col min="4898" max="4899" width="7.5703125" style="7" bestFit="1" customWidth="1"/>
    <col min="4900" max="4901" width="9" style="7" bestFit="1" customWidth="1"/>
    <col min="4902" max="4902" width="9" style="7" customWidth="1"/>
    <col min="4903" max="4903" width="7.5703125" style="7" bestFit="1" customWidth="1"/>
    <col min="4904" max="4904" width="10.5703125" style="7" bestFit="1" customWidth="1"/>
    <col min="4905" max="4905" width="11.42578125" style="7"/>
    <col min="4906" max="4906" width="29.42578125" style="7" customWidth="1"/>
    <col min="4907" max="4907" width="9" style="7" bestFit="1" customWidth="1"/>
    <col min="4908" max="4908" width="7.5703125" style="7" bestFit="1" customWidth="1"/>
    <col min="4909" max="4909" width="10.42578125" style="7" bestFit="1" customWidth="1"/>
    <col min="4910" max="4913" width="7.5703125" style="7" bestFit="1" customWidth="1"/>
    <col min="4914" max="4914" width="6.85546875" style="7" bestFit="1" customWidth="1"/>
    <col min="4915" max="4915" width="9" style="7" bestFit="1" customWidth="1"/>
    <col min="4916" max="4917" width="7.5703125" style="7" bestFit="1" customWidth="1"/>
    <col min="4918" max="4919" width="9" style="7" bestFit="1" customWidth="1"/>
    <col min="4920" max="4920" width="9" style="7" customWidth="1"/>
    <col min="4921" max="4921" width="7.5703125" style="7" bestFit="1" customWidth="1"/>
    <col min="4922" max="4922" width="9" style="7" bestFit="1" customWidth="1"/>
    <col min="4923" max="4923" width="11.42578125" style="7"/>
    <col min="4924" max="4924" width="29.42578125" style="7" customWidth="1"/>
    <col min="4925" max="4925" width="9" style="7" bestFit="1" customWidth="1"/>
    <col min="4926" max="4926" width="7.5703125" style="7" bestFit="1" customWidth="1"/>
    <col min="4927" max="4927" width="10.42578125" style="7" bestFit="1" customWidth="1"/>
    <col min="4928" max="4931" width="7.5703125" style="7" bestFit="1" customWidth="1"/>
    <col min="4932" max="4932" width="6.85546875" style="7" bestFit="1" customWidth="1"/>
    <col min="4933" max="4933" width="9" style="7" bestFit="1" customWidth="1"/>
    <col min="4934" max="4935" width="7.5703125" style="7" bestFit="1" customWidth="1"/>
    <col min="4936" max="4937" width="9" style="7" bestFit="1" customWidth="1"/>
    <col min="4938" max="4938" width="9" style="7" customWidth="1"/>
    <col min="4939" max="4939" width="7.5703125" style="7" bestFit="1" customWidth="1"/>
    <col min="4940" max="4940" width="9" style="7" bestFit="1" customWidth="1"/>
    <col min="4941" max="5120" width="11.42578125" style="7"/>
    <col min="5121" max="5121" width="27.5703125" style="7" customWidth="1"/>
    <col min="5122" max="5122" width="10.42578125" style="7" bestFit="1" customWidth="1"/>
    <col min="5123" max="5123" width="9.140625" style="7" bestFit="1" customWidth="1"/>
    <col min="5124" max="5124" width="10.42578125" style="7" bestFit="1" customWidth="1"/>
    <col min="5125" max="5126" width="9.42578125" style="7" bestFit="1" customWidth="1"/>
    <col min="5127" max="5127" width="10.140625" style="7" bestFit="1" customWidth="1"/>
    <col min="5128" max="5128" width="9.140625" style="7" bestFit="1" customWidth="1"/>
    <col min="5129" max="5129" width="10" style="7" customWidth="1"/>
    <col min="5130" max="5133" width="9.42578125" style="7" bestFit="1" customWidth="1"/>
    <col min="5134" max="5134" width="9.140625" style="7" bestFit="1" customWidth="1"/>
    <col min="5135" max="5135" width="8.140625" style="7" bestFit="1" customWidth="1"/>
    <col min="5136" max="5136" width="7.5703125" style="7" bestFit="1" customWidth="1"/>
    <col min="5137" max="5138" width="7.5703125" style="7" customWidth="1"/>
    <col min="5139" max="5139" width="13.7109375" style="7" bestFit="1" customWidth="1"/>
    <col min="5140" max="5144" width="10.140625" style="7" customWidth="1"/>
    <col min="5145" max="5145" width="9" style="7" bestFit="1" customWidth="1"/>
    <col min="5146" max="5146" width="7.5703125" style="7" bestFit="1" customWidth="1"/>
    <col min="5147" max="5147" width="10.42578125" style="7" bestFit="1" customWidth="1"/>
    <col min="5148" max="5151" width="7.5703125" style="7" bestFit="1" customWidth="1"/>
    <col min="5152" max="5152" width="6.85546875" style="7" bestFit="1" customWidth="1"/>
    <col min="5153" max="5153" width="9" style="7" bestFit="1" customWidth="1"/>
    <col min="5154" max="5155" width="7.5703125" style="7" bestFit="1" customWidth="1"/>
    <col min="5156" max="5157" width="9" style="7" bestFit="1" customWidth="1"/>
    <col min="5158" max="5158" width="9" style="7" customWidth="1"/>
    <col min="5159" max="5159" width="7.5703125" style="7" bestFit="1" customWidth="1"/>
    <col min="5160" max="5160" width="10.5703125" style="7" bestFit="1" customWidth="1"/>
    <col min="5161" max="5161" width="11.42578125" style="7"/>
    <col min="5162" max="5162" width="29.42578125" style="7" customWidth="1"/>
    <col min="5163" max="5163" width="9" style="7" bestFit="1" customWidth="1"/>
    <col min="5164" max="5164" width="7.5703125" style="7" bestFit="1" customWidth="1"/>
    <col min="5165" max="5165" width="10.42578125" style="7" bestFit="1" customWidth="1"/>
    <col min="5166" max="5169" width="7.5703125" style="7" bestFit="1" customWidth="1"/>
    <col min="5170" max="5170" width="6.85546875" style="7" bestFit="1" customWidth="1"/>
    <col min="5171" max="5171" width="9" style="7" bestFit="1" customWidth="1"/>
    <col min="5172" max="5173" width="7.5703125" style="7" bestFit="1" customWidth="1"/>
    <col min="5174" max="5175" width="9" style="7" bestFit="1" customWidth="1"/>
    <col min="5176" max="5176" width="9" style="7" customWidth="1"/>
    <col min="5177" max="5177" width="7.5703125" style="7" bestFit="1" customWidth="1"/>
    <col min="5178" max="5178" width="9" style="7" bestFit="1" customWidth="1"/>
    <col min="5179" max="5179" width="11.42578125" style="7"/>
    <col min="5180" max="5180" width="29.42578125" style="7" customWidth="1"/>
    <col min="5181" max="5181" width="9" style="7" bestFit="1" customWidth="1"/>
    <col min="5182" max="5182" width="7.5703125" style="7" bestFit="1" customWidth="1"/>
    <col min="5183" max="5183" width="10.42578125" style="7" bestFit="1" customWidth="1"/>
    <col min="5184" max="5187" width="7.5703125" style="7" bestFit="1" customWidth="1"/>
    <col min="5188" max="5188" width="6.85546875" style="7" bestFit="1" customWidth="1"/>
    <col min="5189" max="5189" width="9" style="7" bestFit="1" customWidth="1"/>
    <col min="5190" max="5191" width="7.5703125" style="7" bestFit="1" customWidth="1"/>
    <col min="5192" max="5193" width="9" style="7" bestFit="1" customWidth="1"/>
    <col min="5194" max="5194" width="9" style="7" customWidth="1"/>
    <col min="5195" max="5195" width="7.5703125" style="7" bestFit="1" customWidth="1"/>
    <col min="5196" max="5196" width="9" style="7" bestFit="1" customWidth="1"/>
    <col min="5197" max="5376" width="11.42578125" style="7"/>
    <col min="5377" max="5377" width="27.5703125" style="7" customWidth="1"/>
    <col min="5378" max="5378" width="10.42578125" style="7" bestFit="1" customWidth="1"/>
    <col min="5379" max="5379" width="9.140625" style="7" bestFit="1" customWidth="1"/>
    <col min="5380" max="5380" width="10.42578125" style="7" bestFit="1" customWidth="1"/>
    <col min="5381" max="5382" width="9.42578125" style="7" bestFit="1" customWidth="1"/>
    <col min="5383" max="5383" width="10.140625" style="7" bestFit="1" customWidth="1"/>
    <col min="5384" max="5384" width="9.140625" style="7" bestFit="1" customWidth="1"/>
    <col min="5385" max="5385" width="10" style="7" customWidth="1"/>
    <col min="5386" max="5389" width="9.42578125" style="7" bestFit="1" customWidth="1"/>
    <col min="5390" max="5390" width="9.140625" style="7" bestFit="1" customWidth="1"/>
    <col min="5391" max="5391" width="8.140625" style="7" bestFit="1" customWidth="1"/>
    <col min="5392" max="5392" width="7.5703125" style="7" bestFit="1" customWidth="1"/>
    <col min="5393" max="5394" width="7.5703125" style="7" customWidth="1"/>
    <col min="5395" max="5395" width="13.7109375" style="7" bestFit="1" customWidth="1"/>
    <col min="5396" max="5400" width="10.140625" style="7" customWidth="1"/>
    <col min="5401" max="5401" width="9" style="7" bestFit="1" customWidth="1"/>
    <col min="5402" max="5402" width="7.5703125" style="7" bestFit="1" customWidth="1"/>
    <col min="5403" max="5403" width="10.42578125" style="7" bestFit="1" customWidth="1"/>
    <col min="5404" max="5407" width="7.5703125" style="7" bestFit="1" customWidth="1"/>
    <col min="5408" max="5408" width="6.85546875" style="7" bestFit="1" customWidth="1"/>
    <col min="5409" max="5409" width="9" style="7" bestFit="1" customWidth="1"/>
    <col min="5410" max="5411" width="7.5703125" style="7" bestFit="1" customWidth="1"/>
    <col min="5412" max="5413" width="9" style="7" bestFit="1" customWidth="1"/>
    <col min="5414" max="5414" width="9" style="7" customWidth="1"/>
    <col min="5415" max="5415" width="7.5703125" style="7" bestFit="1" customWidth="1"/>
    <col min="5416" max="5416" width="10.5703125" style="7" bestFit="1" customWidth="1"/>
    <col min="5417" max="5417" width="11.42578125" style="7"/>
    <col min="5418" max="5418" width="29.42578125" style="7" customWidth="1"/>
    <col min="5419" max="5419" width="9" style="7" bestFit="1" customWidth="1"/>
    <col min="5420" max="5420" width="7.5703125" style="7" bestFit="1" customWidth="1"/>
    <col min="5421" max="5421" width="10.42578125" style="7" bestFit="1" customWidth="1"/>
    <col min="5422" max="5425" width="7.5703125" style="7" bestFit="1" customWidth="1"/>
    <col min="5426" max="5426" width="6.85546875" style="7" bestFit="1" customWidth="1"/>
    <col min="5427" max="5427" width="9" style="7" bestFit="1" customWidth="1"/>
    <col min="5428" max="5429" width="7.5703125" style="7" bestFit="1" customWidth="1"/>
    <col min="5430" max="5431" width="9" style="7" bestFit="1" customWidth="1"/>
    <col min="5432" max="5432" width="9" style="7" customWidth="1"/>
    <col min="5433" max="5433" width="7.5703125" style="7" bestFit="1" customWidth="1"/>
    <col min="5434" max="5434" width="9" style="7" bestFit="1" customWidth="1"/>
    <col min="5435" max="5435" width="11.42578125" style="7"/>
    <col min="5436" max="5436" width="29.42578125" style="7" customWidth="1"/>
    <col min="5437" max="5437" width="9" style="7" bestFit="1" customWidth="1"/>
    <col min="5438" max="5438" width="7.5703125" style="7" bestFit="1" customWidth="1"/>
    <col min="5439" max="5439" width="10.42578125" style="7" bestFit="1" customWidth="1"/>
    <col min="5440" max="5443" width="7.5703125" style="7" bestFit="1" customWidth="1"/>
    <col min="5444" max="5444" width="6.85546875" style="7" bestFit="1" customWidth="1"/>
    <col min="5445" max="5445" width="9" style="7" bestFit="1" customWidth="1"/>
    <col min="5446" max="5447" width="7.5703125" style="7" bestFit="1" customWidth="1"/>
    <col min="5448" max="5449" width="9" style="7" bestFit="1" customWidth="1"/>
    <col min="5450" max="5450" width="9" style="7" customWidth="1"/>
    <col min="5451" max="5451" width="7.5703125" style="7" bestFit="1" customWidth="1"/>
    <col min="5452" max="5452" width="9" style="7" bestFit="1" customWidth="1"/>
    <col min="5453" max="5632" width="11.42578125" style="7"/>
    <col min="5633" max="5633" width="27.5703125" style="7" customWidth="1"/>
    <col min="5634" max="5634" width="10.42578125" style="7" bestFit="1" customWidth="1"/>
    <col min="5635" max="5635" width="9.140625" style="7" bestFit="1" customWidth="1"/>
    <col min="5636" max="5636" width="10.42578125" style="7" bestFit="1" customWidth="1"/>
    <col min="5637" max="5638" width="9.42578125" style="7" bestFit="1" customWidth="1"/>
    <col min="5639" max="5639" width="10.140625" style="7" bestFit="1" customWidth="1"/>
    <col min="5640" max="5640" width="9.140625" style="7" bestFit="1" customWidth="1"/>
    <col min="5641" max="5641" width="10" style="7" customWidth="1"/>
    <col min="5642" max="5645" width="9.42578125" style="7" bestFit="1" customWidth="1"/>
    <col min="5646" max="5646" width="9.140625" style="7" bestFit="1" customWidth="1"/>
    <col min="5647" max="5647" width="8.140625" style="7" bestFit="1" customWidth="1"/>
    <col min="5648" max="5648" width="7.5703125" style="7" bestFit="1" customWidth="1"/>
    <col min="5649" max="5650" width="7.5703125" style="7" customWidth="1"/>
    <col min="5651" max="5651" width="13.7109375" style="7" bestFit="1" customWidth="1"/>
    <col min="5652" max="5656" width="10.140625" style="7" customWidth="1"/>
    <col min="5657" max="5657" width="9" style="7" bestFit="1" customWidth="1"/>
    <col min="5658" max="5658" width="7.5703125" style="7" bestFit="1" customWidth="1"/>
    <col min="5659" max="5659" width="10.42578125" style="7" bestFit="1" customWidth="1"/>
    <col min="5660" max="5663" width="7.5703125" style="7" bestFit="1" customWidth="1"/>
    <col min="5664" max="5664" width="6.85546875" style="7" bestFit="1" customWidth="1"/>
    <col min="5665" max="5665" width="9" style="7" bestFit="1" customWidth="1"/>
    <col min="5666" max="5667" width="7.5703125" style="7" bestFit="1" customWidth="1"/>
    <col min="5668" max="5669" width="9" style="7" bestFit="1" customWidth="1"/>
    <col min="5670" max="5670" width="9" style="7" customWidth="1"/>
    <col min="5671" max="5671" width="7.5703125" style="7" bestFit="1" customWidth="1"/>
    <col min="5672" max="5672" width="10.5703125" style="7" bestFit="1" customWidth="1"/>
    <col min="5673" max="5673" width="11.42578125" style="7"/>
    <col min="5674" max="5674" width="29.42578125" style="7" customWidth="1"/>
    <col min="5675" max="5675" width="9" style="7" bestFit="1" customWidth="1"/>
    <col min="5676" max="5676" width="7.5703125" style="7" bestFit="1" customWidth="1"/>
    <col min="5677" max="5677" width="10.42578125" style="7" bestFit="1" customWidth="1"/>
    <col min="5678" max="5681" width="7.5703125" style="7" bestFit="1" customWidth="1"/>
    <col min="5682" max="5682" width="6.85546875" style="7" bestFit="1" customWidth="1"/>
    <col min="5683" max="5683" width="9" style="7" bestFit="1" customWidth="1"/>
    <col min="5684" max="5685" width="7.5703125" style="7" bestFit="1" customWidth="1"/>
    <col min="5686" max="5687" width="9" style="7" bestFit="1" customWidth="1"/>
    <col min="5688" max="5688" width="9" style="7" customWidth="1"/>
    <col min="5689" max="5689" width="7.5703125" style="7" bestFit="1" customWidth="1"/>
    <col min="5690" max="5690" width="9" style="7" bestFit="1" customWidth="1"/>
    <col min="5691" max="5691" width="11.42578125" style="7"/>
    <col min="5692" max="5692" width="29.42578125" style="7" customWidth="1"/>
    <col min="5693" max="5693" width="9" style="7" bestFit="1" customWidth="1"/>
    <col min="5694" max="5694" width="7.5703125" style="7" bestFit="1" customWidth="1"/>
    <col min="5695" max="5695" width="10.42578125" style="7" bestFit="1" customWidth="1"/>
    <col min="5696" max="5699" width="7.5703125" style="7" bestFit="1" customWidth="1"/>
    <col min="5700" max="5700" width="6.85546875" style="7" bestFit="1" customWidth="1"/>
    <col min="5701" max="5701" width="9" style="7" bestFit="1" customWidth="1"/>
    <col min="5702" max="5703" width="7.5703125" style="7" bestFit="1" customWidth="1"/>
    <col min="5704" max="5705" width="9" style="7" bestFit="1" customWidth="1"/>
    <col min="5706" max="5706" width="9" style="7" customWidth="1"/>
    <col min="5707" max="5707" width="7.5703125" style="7" bestFit="1" customWidth="1"/>
    <col min="5708" max="5708" width="9" style="7" bestFit="1" customWidth="1"/>
    <col min="5709" max="5888" width="11.42578125" style="7"/>
    <col min="5889" max="5889" width="27.5703125" style="7" customWidth="1"/>
    <col min="5890" max="5890" width="10.42578125" style="7" bestFit="1" customWidth="1"/>
    <col min="5891" max="5891" width="9.140625" style="7" bestFit="1" customWidth="1"/>
    <col min="5892" max="5892" width="10.42578125" style="7" bestFit="1" customWidth="1"/>
    <col min="5893" max="5894" width="9.42578125" style="7" bestFit="1" customWidth="1"/>
    <col min="5895" max="5895" width="10.140625" style="7" bestFit="1" customWidth="1"/>
    <col min="5896" max="5896" width="9.140625" style="7" bestFit="1" customWidth="1"/>
    <col min="5897" max="5897" width="10" style="7" customWidth="1"/>
    <col min="5898" max="5901" width="9.42578125" style="7" bestFit="1" customWidth="1"/>
    <col min="5902" max="5902" width="9.140625" style="7" bestFit="1" customWidth="1"/>
    <col min="5903" max="5903" width="8.140625" style="7" bestFit="1" customWidth="1"/>
    <col min="5904" max="5904" width="7.5703125" style="7" bestFit="1" customWidth="1"/>
    <col min="5905" max="5906" width="7.5703125" style="7" customWidth="1"/>
    <col min="5907" max="5907" width="13.7109375" style="7" bestFit="1" customWidth="1"/>
    <col min="5908" max="5912" width="10.140625" style="7" customWidth="1"/>
    <col min="5913" max="5913" width="9" style="7" bestFit="1" customWidth="1"/>
    <col min="5914" max="5914" width="7.5703125" style="7" bestFit="1" customWidth="1"/>
    <col min="5915" max="5915" width="10.42578125" style="7" bestFit="1" customWidth="1"/>
    <col min="5916" max="5919" width="7.5703125" style="7" bestFit="1" customWidth="1"/>
    <col min="5920" max="5920" width="6.85546875" style="7" bestFit="1" customWidth="1"/>
    <col min="5921" max="5921" width="9" style="7" bestFit="1" customWidth="1"/>
    <col min="5922" max="5923" width="7.5703125" style="7" bestFit="1" customWidth="1"/>
    <col min="5924" max="5925" width="9" style="7" bestFit="1" customWidth="1"/>
    <col min="5926" max="5926" width="9" style="7" customWidth="1"/>
    <col min="5927" max="5927" width="7.5703125" style="7" bestFit="1" customWidth="1"/>
    <col min="5928" max="5928" width="10.5703125" style="7" bestFit="1" customWidth="1"/>
    <col min="5929" max="5929" width="11.42578125" style="7"/>
    <col min="5930" max="5930" width="29.42578125" style="7" customWidth="1"/>
    <col min="5931" max="5931" width="9" style="7" bestFit="1" customWidth="1"/>
    <col min="5932" max="5932" width="7.5703125" style="7" bestFit="1" customWidth="1"/>
    <col min="5933" max="5933" width="10.42578125" style="7" bestFit="1" customWidth="1"/>
    <col min="5934" max="5937" width="7.5703125" style="7" bestFit="1" customWidth="1"/>
    <col min="5938" max="5938" width="6.85546875" style="7" bestFit="1" customWidth="1"/>
    <col min="5939" max="5939" width="9" style="7" bestFit="1" customWidth="1"/>
    <col min="5940" max="5941" width="7.5703125" style="7" bestFit="1" customWidth="1"/>
    <col min="5942" max="5943" width="9" style="7" bestFit="1" customWidth="1"/>
    <col min="5944" max="5944" width="9" style="7" customWidth="1"/>
    <col min="5945" max="5945" width="7.5703125" style="7" bestFit="1" customWidth="1"/>
    <col min="5946" max="5946" width="9" style="7" bestFit="1" customWidth="1"/>
    <col min="5947" max="5947" width="11.42578125" style="7"/>
    <col min="5948" max="5948" width="29.42578125" style="7" customWidth="1"/>
    <col min="5949" max="5949" width="9" style="7" bestFit="1" customWidth="1"/>
    <col min="5950" max="5950" width="7.5703125" style="7" bestFit="1" customWidth="1"/>
    <col min="5951" max="5951" width="10.42578125" style="7" bestFit="1" customWidth="1"/>
    <col min="5952" max="5955" width="7.5703125" style="7" bestFit="1" customWidth="1"/>
    <col min="5956" max="5956" width="6.85546875" style="7" bestFit="1" customWidth="1"/>
    <col min="5957" max="5957" width="9" style="7" bestFit="1" customWidth="1"/>
    <col min="5958" max="5959" width="7.5703125" style="7" bestFit="1" customWidth="1"/>
    <col min="5960" max="5961" width="9" style="7" bestFit="1" customWidth="1"/>
    <col min="5962" max="5962" width="9" style="7" customWidth="1"/>
    <col min="5963" max="5963" width="7.5703125" style="7" bestFit="1" customWidth="1"/>
    <col min="5964" max="5964" width="9" style="7" bestFit="1" customWidth="1"/>
    <col min="5965" max="6144" width="11.42578125" style="7"/>
    <col min="6145" max="6145" width="27.5703125" style="7" customWidth="1"/>
    <col min="6146" max="6146" width="10.42578125" style="7" bestFit="1" customWidth="1"/>
    <col min="6147" max="6147" width="9.140625" style="7" bestFit="1" customWidth="1"/>
    <col min="6148" max="6148" width="10.42578125" style="7" bestFit="1" customWidth="1"/>
    <col min="6149" max="6150" width="9.42578125" style="7" bestFit="1" customWidth="1"/>
    <col min="6151" max="6151" width="10.140625" style="7" bestFit="1" customWidth="1"/>
    <col min="6152" max="6152" width="9.140625" style="7" bestFit="1" customWidth="1"/>
    <col min="6153" max="6153" width="10" style="7" customWidth="1"/>
    <col min="6154" max="6157" width="9.42578125" style="7" bestFit="1" customWidth="1"/>
    <col min="6158" max="6158" width="9.140625" style="7" bestFit="1" customWidth="1"/>
    <col min="6159" max="6159" width="8.140625" style="7" bestFit="1" customWidth="1"/>
    <col min="6160" max="6160" width="7.5703125" style="7" bestFit="1" customWidth="1"/>
    <col min="6161" max="6162" width="7.5703125" style="7" customWidth="1"/>
    <col min="6163" max="6163" width="13.7109375" style="7" bestFit="1" customWidth="1"/>
    <col min="6164" max="6168" width="10.140625" style="7" customWidth="1"/>
    <col min="6169" max="6169" width="9" style="7" bestFit="1" customWidth="1"/>
    <col min="6170" max="6170" width="7.5703125" style="7" bestFit="1" customWidth="1"/>
    <col min="6171" max="6171" width="10.42578125" style="7" bestFit="1" customWidth="1"/>
    <col min="6172" max="6175" width="7.5703125" style="7" bestFit="1" customWidth="1"/>
    <col min="6176" max="6176" width="6.85546875" style="7" bestFit="1" customWidth="1"/>
    <col min="6177" max="6177" width="9" style="7" bestFit="1" customWidth="1"/>
    <col min="6178" max="6179" width="7.5703125" style="7" bestFit="1" customWidth="1"/>
    <col min="6180" max="6181" width="9" style="7" bestFit="1" customWidth="1"/>
    <col min="6182" max="6182" width="9" style="7" customWidth="1"/>
    <col min="6183" max="6183" width="7.5703125" style="7" bestFit="1" customWidth="1"/>
    <col min="6184" max="6184" width="10.5703125" style="7" bestFit="1" customWidth="1"/>
    <col min="6185" max="6185" width="11.42578125" style="7"/>
    <col min="6186" max="6186" width="29.42578125" style="7" customWidth="1"/>
    <col min="6187" max="6187" width="9" style="7" bestFit="1" customWidth="1"/>
    <col min="6188" max="6188" width="7.5703125" style="7" bestFit="1" customWidth="1"/>
    <col min="6189" max="6189" width="10.42578125" style="7" bestFit="1" customWidth="1"/>
    <col min="6190" max="6193" width="7.5703125" style="7" bestFit="1" customWidth="1"/>
    <col min="6194" max="6194" width="6.85546875" style="7" bestFit="1" customWidth="1"/>
    <col min="6195" max="6195" width="9" style="7" bestFit="1" customWidth="1"/>
    <col min="6196" max="6197" width="7.5703125" style="7" bestFit="1" customWidth="1"/>
    <col min="6198" max="6199" width="9" style="7" bestFit="1" customWidth="1"/>
    <col min="6200" max="6200" width="9" style="7" customWidth="1"/>
    <col min="6201" max="6201" width="7.5703125" style="7" bestFit="1" customWidth="1"/>
    <col min="6202" max="6202" width="9" style="7" bestFit="1" customWidth="1"/>
    <col min="6203" max="6203" width="11.42578125" style="7"/>
    <col min="6204" max="6204" width="29.42578125" style="7" customWidth="1"/>
    <col min="6205" max="6205" width="9" style="7" bestFit="1" customWidth="1"/>
    <col min="6206" max="6206" width="7.5703125" style="7" bestFit="1" customWidth="1"/>
    <col min="6207" max="6207" width="10.42578125" style="7" bestFit="1" customWidth="1"/>
    <col min="6208" max="6211" width="7.5703125" style="7" bestFit="1" customWidth="1"/>
    <col min="6212" max="6212" width="6.85546875" style="7" bestFit="1" customWidth="1"/>
    <col min="6213" max="6213" width="9" style="7" bestFit="1" customWidth="1"/>
    <col min="6214" max="6215" width="7.5703125" style="7" bestFit="1" customWidth="1"/>
    <col min="6216" max="6217" width="9" style="7" bestFit="1" customWidth="1"/>
    <col min="6218" max="6218" width="9" style="7" customWidth="1"/>
    <col min="6219" max="6219" width="7.5703125" style="7" bestFit="1" customWidth="1"/>
    <col min="6220" max="6220" width="9" style="7" bestFit="1" customWidth="1"/>
    <col min="6221" max="6400" width="11.42578125" style="7"/>
    <col min="6401" max="6401" width="27.5703125" style="7" customWidth="1"/>
    <col min="6402" max="6402" width="10.42578125" style="7" bestFit="1" customWidth="1"/>
    <col min="6403" max="6403" width="9.140625" style="7" bestFit="1" customWidth="1"/>
    <col min="6404" max="6404" width="10.42578125" style="7" bestFit="1" customWidth="1"/>
    <col min="6405" max="6406" width="9.42578125" style="7" bestFit="1" customWidth="1"/>
    <col min="6407" max="6407" width="10.140625" style="7" bestFit="1" customWidth="1"/>
    <col min="6408" max="6408" width="9.140625" style="7" bestFit="1" customWidth="1"/>
    <col min="6409" max="6409" width="10" style="7" customWidth="1"/>
    <col min="6410" max="6413" width="9.42578125" style="7" bestFit="1" customWidth="1"/>
    <col min="6414" max="6414" width="9.140625" style="7" bestFit="1" customWidth="1"/>
    <col min="6415" max="6415" width="8.140625" style="7" bestFit="1" customWidth="1"/>
    <col min="6416" max="6416" width="7.5703125" style="7" bestFit="1" customWidth="1"/>
    <col min="6417" max="6418" width="7.5703125" style="7" customWidth="1"/>
    <col min="6419" max="6419" width="13.7109375" style="7" bestFit="1" customWidth="1"/>
    <col min="6420" max="6424" width="10.140625" style="7" customWidth="1"/>
    <col min="6425" max="6425" width="9" style="7" bestFit="1" customWidth="1"/>
    <col min="6426" max="6426" width="7.5703125" style="7" bestFit="1" customWidth="1"/>
    <col min="6427" max="6427" width="10.42578125" style="7" bestFit="1" customWidth="1"/>
    <col min="6428" max="6431" width="7.5703125" style="7" bestFit="1" customWidth="1"/>
    <col min="6432" max="6432" width="6.85546875" style="7" bestFit="1" customWidth="1"/>
    <col min="6433" max="6433" width="9" style="7" bestFit="1" customWidth="1"/>
    <col min="6434" max="6435" width="7.5703125" style="7" bestFit="1" customWidth="1"/>
    <col min="6436" max="6437" width="9" style="7" bestFit="1" customWidth="1"/>
    <col min="6438" max="6438" width="9" style="7" customWidth="1"/>
    <col min="6439" max="6439" width="7.5703125" style="7" bestFit="1" customWidth="1"/>
    <col min="6440" max="6440" width="10.5703125" style="7" bestFit="1" customWidth="1"/>
    <col min="6441" max="6441" width="11.42578125" style="7"/>
    <col min="6442" max="6442" width="29.42578125" style="7" customWidth="1"/>
    <col min="6443" max="6443" width="9" style="7" bestFit="1" customWidth="1"/>
    <col min="6444" max="6444" width="7.5703125" style="7" bestFit="1" customWidth="1"/>
    <col min="6445" max="6445" width="10.42578125" style="7" bestFit="1" customWidth="1"/>
    <col min="6446" max="6449" width="7.5703125" style="7" bestFit="1" customWidth="1"/>
    <col min="6450" max="6450" width="6.85546875" style="7" bestFit="1" customWidth="1"/>
    <col min="6451" max="6451" width="9" style="7" bestFit="1" customWidth="1"/>
    <col min="6452" max="6453" width="7.5703125" style="7" bestFit="1" customWidth="1"/>
    <col min="6454" max="6455" width="9" style="7" bestFit="1" customWidth="1"/>
    <col min="6456" max="6456" width="9" style="7" customWidth="1"/>
    <col min="6457" max="6457" width="7.5703125" style="7" bestFit="1" customWidth="1"/>
    <col min="6458" max="6458" width="9" style="7" bestFit="1" customWidth="1"/>
    <col min="6459" max="6459" width="11.42578125" style="7"/>
    <col min="6460" max="6460" width="29.42578125" style="7" customWidth="1"/>
    <col min="6461" max="6461" width="9" style="7" bestFit="1" customWidth="1"/>
    <col min="6462" max="6462" width="7.5703125" style="7" bestFit="1" customWidth="1"/>
    <col min="6463" max="6463" width="10.42578125" style="7" bestFit="1" customWidth="1"/>
    <col min="6464" max="6467" width="7.5703125" style="7" bestFit="1" customWidth="1"/>
    <col min="6468" max="6468" width="6.85546875" style="7" bestFit="1" customWidth="1"/>
    <col min="6469" max="6469" width="9" style="7" bestFit="1" customWidth="1"/>
    <col min="6470" max="6471" width="7.5703125" style="7" bestFit="1" customWidth="1"/>
    <col min="6472" max="6473" width="9" style="7" bestFit="1" customWidth="1"/>
    <col min="6474" max="6474" width="9" style="7" customWidth="1"/>
    <col min="6475" max="6475" width="7.5703125" style="7" bestFit="1" customWidth="1"/>
    <col min="6476" max="6476" width="9" style="7" bestFit="1" customWidth="1"/>
    <col min="6477" max="6656" width="11.42578125" style="7"/>
    <col min="6657" max="6657" width="27.5703125" style="7" customWidth="1"/>
    <col min="6658" max="6658" width="10.42578125" style="7" bestFit="1" customWidth="1"/>
    <col min="6659" max="6659" width="9.140625" style="7" bestFit="1" customWidth="1"/>
    <col min="6660" max="6660" width="10.42578125" style="7" bestFit="1" customWidth="1"/>
    <col min="6661" max="6662" width="9.42578125" style="7" bestFit="1" customWidth="1"/>
    <col min="6663" max="6663" width="10.140625" style="7" bestFit="1" customWidth="1"/>
    <col min="6664" max="6664" width="9.140625" style="7" bestFit="1" customWidth="1"/>
    <col min="6665" max="6665" width="10" style="7" customWidth="1"/>
    <col min="6666" max="6669" width="9.42578125" style="7" bestFit="1" customWidth="1"/>
    <col min="6670" max="6670" width="9.140625" style="7" bestFit="1" customWidth="1"/>
    <col min="6671" max="6671" width="8.140625" style="7" bestFit="1" customWidth="1"/>
    <col min="6672" max="6672" width="7.5703125" style="7" bestFit="1" customWidth="1"/>
    <col min="6673" max="6674" width="7.5703125" style="7" customWidth="1"/>
    <col min="6675" max="6675" width="13.7109375" style="7" bestFit="1" customWidth="1"/>
    <col min="6676" max="6680" width="10.140625" style="7" customWidth="1"/>
    <col min="6681" max="6681" width="9" style="7" bestFit="1" customWidth="1"/>
    <col min="6682" max="6682" width="7.5703125" style="7" bestFit="1" customWidth="1"/>
    <col min="6683" max="6683" width="10.42578125" style="7" bestFit="1" customWidth="1"/>
    <col min="6684" max="6687" width="7.5703125" style="7" bestFit="1" customWidth="1"/>
    <col min="6688" max="6688" width="6.85546875" style="7" bestFit="1" customWidth="1"/>
    <col min="6689" max="6689" width="9" style="7" bestFit="1" customWidth="1"/>
    <col min="6690" max="6691" width="7.5703125" style="7" bestFit="1" customWidth="1"/>
    <col min="6692" max="6693" width="9" style="7" bestFit="1" customWidth="1"/>
    <col min="6694" max="6694" width="9" style="7" customWidth="1"/>
    <col min="6695" max="6695" width="7.5703125" style="7" bestFit="1" customWidth="1"/>
    <col min="6696" max="6696" width="10.5703125" style="7" bestFit="1" customWidth="1"/>
    <col min="6697" max="6697" width="11.42578125" style="7"/>
    <col min="6698" max="6698" width="29.42578125" style="7" customWidth="1"/>
    <col min="6699" max="6699" width="9" style="7" bestFit="1" customWidth="1"/>
    <col min="6700" max="6700" width="7.5703125" style="7" bestFit="1" customWidth="1"/>
    <col min="6701" max="6701" width="10.42578125" style="7" bestFit="1" customWidth="1"/>
    <col min="6702" max="6705" width="7.5703125" style="7" bestFit="1" customWidth="1"/>
    <col min="6706" max="6706" width="6.85546875" style="7" bestFit="1" customWidth="1"/>
    <col min="6707" max="6707" width="9" style="7" bestFit="1" customWidth="1"/>
    <col min="6708" max="6709" width="7.5703125" style="7" bestFit="1" customWidth="1"/>
    <col min="6710" max="6711" width="9" style="7" bestFit="1" customWidth="1"/>
    <col min="6712" max="6712" width="9" style="7" customWidth="1"/>
    <col min="6713" max="6713" width="7.5703125" style="7" bestFit="1" customWidth="1"/>
    <col min="6714" max="6714" width="9" style="7" bestFit="1" customWidth="1"/>
    <col min="6715" max="6715" width="11.42578125" style="7"/>
    <col min="6716" max="6716" width="29.42578125" style="7" customWidth="1"/>
    <col min="6717" max="6717" width="9" style="7" bestFit="1" customWidth="1"/>
    <col min="6718" max="6718" width="7.5703125" style="7" bestFit="1" customWidth="1"/>
    <col min="6719" max="6719" width="10.42578125" style="7" bestFit="1" customWidth="1"/>
    <col min="6720" max="6723" width="7.5703125" style="7" bestFit="1" customWidth="1"/>
    <col min="6724" max="6724" width="6.85546875" style="7" bestFit="1" customWidth="1"/>
    <col min="6725" max="6725" width="9" style="7" bestFit="1" customWidth="1"/>
    <col min="6726" max="6727" width="7.5703125" style="7" bestFit="1" customWidth="1"/>
    <col min="6728" max="6729" width="9" style="7" bestFit="1" customWidth="1"/>
    <col min="6730" max="6730" width="9" style="7" customWidth="1"/>
    <col min="6731" max="6731" width="7.5703125" style="7" bestFit="1" customWidth="1"/>
    <col min="6732" max="6732" width="9" style="7" bestFit="1" customWidth="1"/>
    <col min="6733" max="6912" width="11.42578125" style="7"/>
    <col min="6913" max="6913" width="27.5703125" style="7" customWidth="1"/>
    <col min="6914" max="6914" width="10.42578125" style="7" bestFit="1" customWidth="1"/>
    <col min="6915" max="6915" width="9.140625" style="7" bestFit="1" customWidth="1"/>
    <col min="6916" max="6916" width="10.42578125" style="7" bestFit="1" customWidth="1"/>
    <col min="6917" max="6918" width="9.42578125" style="7" bestFit="1" customWidth="1"/>
    <col min="6919" max="6919" width="10.140625" style="7" bestFit="1" customWidth="1"/>
    <col min="6920" max="6920" width="9.140625" style="7" bestFit="1" customWidth="1"/>
    <col min="6921" max="6921" width="10" style="7" customWidth="1"/>
    <col min="6922" max="6925" width="9.42578125" style="7" bestFit="1" customWidth="1"/>
    <col min="6926" max="6926" width="9.140625" style="7" bestFit="1" customWidth="1"/>
    <col min="6927" max="6927" width="8.140625" style="7" bestFit="1" customWidth="1"/>
    <col min="6928" max="6928" width="7.5703125" style="7" bestFit="1" customWidth="1"/>
    <col min="6929" max="6930" width="7.5703125" style="7" customWidth="1"/>
    <col min="6931" max="6931" width="13.7109375" style="7" bestFit="1" customWidth="1"/>
    <col min="6932" max="6936" width="10.140625" style="7" customWidth="1"/>
    <col min="6937" max="6937" width="9" style="7" bestFit="1" customWidth="1"/>
    <col min="6938" max="6938" width="7.5703125" style="7" bestFit="1" customWidth="1"/>
    <col min="6939" max="6939" width="10.42578125" style="7" bestFit="1" customWidth="1"/>
    <col min="6940" max="6943" width="7.5703125" style="7" bestFit="1" customWidth="1"/>
    <col min="6944" max="6944" width="6.85546875" style="7" bestFit="1" customWidth="1"/>
    <col min="6945" max="6945" width="9" style="7" bestFit="1" customWidth="1"/>
    <col min="6946" max="6947" width="7.5703125" style="7" bestFit="1" customWidth="1"/>
    <col min="6948" max="6949" width="9" style="7" bestFit="1" customWidth="1"/>
    <col min="6950" max="6950" width="9" style="7" customWidth="1"/>
    <col min="6951" max="6951" width="7.5703125" style="7" bestFit="1" customWidth="1"/>
    <col min="6952" max="6952" width="10.5703125" style="7" bestFit="1" customWidth="1"/>
    <col min="6953" max="6953" width="11.42578125" style="7"/>
    <col min="6954" max="6954" width="29.42578125" style="7" customWidth="1"/>
    <col min="6955" max="6955" width="9" style="7" bestFit="1" customWidth="1"/>
    <col min="6956" max="6956" width="7.5703125" style="7" bestFit="1" customWidth="1"/>
    <col min="6957" max="6957" width="10.42578125" style="7" bestFit="1" customWidth="1"/>
    <col min="6958" max="6961" width="7.5703125" style="7" bestFit="1" customWidth="1"/>
    <col min="6962" max="6962" width="6.85546875" style="7" bestFit="1" customWidth="1"/>
    <col min="6963" max="6963" width="9" style="7" bestFit="1" customWidth="1"/>
    <col min="6964" max="6965" width="7.5703125" style="7" bestFit="1" customWidth="1"/>
    <col min="6966" max="6967" width="9" style="7" bestFit="1" customWidth="1"/>
    <col min="6968" max="6968" width="9" style="7" customWidth="1"/>
    <col min="6969" max="6969" width="7.5703125" style="7" bestFit="1" customWidth="1"/>
    <col min="6970" max="6970" width="9" style="7" bestFit="1" customWidth="1"/>
    <col min="6971" max="6971" width="11.42578125" style="7"/>
    <col min="6972" max="6972" width="29.42578125" style="7" customWidth="1"/>
    <col min="6973" max="6973" width="9" style="7" bestFit="1" customWidth="1"/>
    <col min="6974" max="6974" width="7.5703125" style="7" bestFit="1" customWidth="1"/>
    <col min="6975" max="6975" width="10.42578125" style="7" bestFit="1" customWidth="1"/>
    <col min="6976" max="6979" width="7.5703125" style="7" bestFit="1" customWidth="1"/>
    <col min="6980" max="6980" width="6.85546875" style="7" bestFit="1" customWidth="1"/>
    <col min="6981" max="6981" width="9" style="7" bestFit="1" customWidth="1"/>
    <col min="6982" max="6983" width="7.5703125" style="7" bestFit="1" customWidth="1"/>
    <col min="6984" max="6985" width="9" style="7" bestFit="1" customWidth="1"/>
    <col min="6986" max="6986" width="9" style="7" customWidth="1"/>
    <col min="6987" max="6987" width="7.5703125" style="7" bestFit="1" customWidth="1"/>
    <col min="6988" max="6988" width="9" style="7" bestFit="1" customWidth="1"/>
    <col min="6989" max="7168" width="11.42578125" style="7"/>
    <col min="7169" max="7169" width="27.5703125" style="7" customWidth="1"/>
    <col min="7170" max="7170" width="10.42578125" style="7" bestFit="1" customWidth="1"/>
    <col min="7171" max="7171" width="9.140625" style="7" bestFit="1" customWidth="1"/>
    <col min="7172" max="7172" width="10.42578125" style="7" bestFit="1" customWidth="1"/>
    <col min="7173" max="7174" width="9.42578125" style="7" bestFit="1" customWidth="1"/>
    <col min="7175" max="7175" width="10.140625" style="7" bestFit="1" customWidth="1"/>
    <col min="7176" max="7176" width="9.140625" style="7" bestFit="1" customWidth="1"/>
    <col min="7177" max="7177" width="10" style="7" customWidth="1"/>
    <col min="7178" max="7181" width="9.42578125" style="7" bestFit="1" customWidth="1"/>
    <col min="7182" max="7182" width="9.140625" style="7" bestFit="1" customWidth="1"/>
    <col min="7183" max="7183" width="8.140625" style="7" bestFit="1" customWidth="1"/>
    <col min="7184" max="7184" width="7.5703125" style="7" bestFit="1" customWidth="1"/>
    <col min="7185" max="7186" width="7.5703125" style="7" customWidth="1"/>
    <col min="7187" max="7187" width="13.7109375" style="7" bestFit="1" customWidth="1"/>
    <col min="7188" max="7192" width="10.140625" style="7" customWidth="1"/>
    <col min="7193" max="7193" width="9" style="7" bestFit="1" customWidth="1"/>
    <col min="7194" max="7194" width="7.5703125" style="7" bestFit="1" customWidth="1"/>
    <col min="7195" max="7195" width="10.42578125" style="7" bestFit="1" customWidth="1"/>
    <col min="7196" max="7199" width="7.5703125" style="7" bestFit="1" customWidth="1"/>
    <col min="7200" max="7200" width="6.85546875" style="7" bestFit="1" customWidth="1"/>
    <col min="7201" max="7201" width="9" style="7" bestFit="1" customWidth="1"/>
    <col min="7202" max="7203" width="7.5703125" style="7" bestFit="1" customWidth="1"/>
    <col min="7204" max="7205" width="9" style="7" bestFit="1" customWidth="1"/>
    <col min="7206" max="7206" width="9" style="7" customWidth="1"/>
    <col min="7207" max="7207" width="7.5703125" style="7" bestFit="1" customWidth="1"/>
    <col min="7208" max="7208" width="10.5703125" style="7" bestFit="1" customWidth="1"/>
    <col min="7209" max="7209" width="11.42578125" style="7"/>
    <col min="7210" max="7210" width="29.42578125" style="7" customWidth="1"/>
    <col min="7211" max="7211" width="9" style="7" bestFit="1" customWidth="1"/>
    <col min="7212" max="7212" width="7.5703125" style="7" bestFit="1" customWidth="1"/>
    <col min="7213" max="7213" width="10.42578125" style="7" bestFit="1" customWidth="1"/>
    <col min="7214" max="7217" width="7.5703125" style="7" bestFit="1" customWidth="1"/>
    <col min="7218" max="7218" width="6.85546875" style="7" bestFit="1" customWidth="1"/>
    <col min="7219" max="7219" width="9" style="7" bestFit="1" customWidth="1"/>
    <col min="7220" max="7221" width="7.5703125" style="7" bestFit="1" customWidth="1"/>
    <col min="7222" max="7223" width="9" style="7" bestFit="1" customWidth="1"/>
    <col min="7224" max="7224" width="9" style="7" customWidth="1"/>
    <col min="7225" max="7225" width="7.5703125" style="7" bestFit="1" customWidth="1"/>
    <col min="7226" max="7226" width="9" style="7" bestFit="1" customWidth="1"/>
    <col min="7227" max="7227" width="11.42578125" style="7"/>
    <col min="7228" max="7228" width="29.42578125" style="7" customWidth="1"/>
    <col min="7229" max="7229" width="9" style="7" bestFit="1" customWidth="1"/>
    <col min="7230" max="7230" width="7.5703125" style="7" bestFit="1" customWidth="1"/>
    <col min="7231" max="7231" width="10.42578125" style="7" bestFit="1" customWidth="1"/>
    <col min="7232" max="7235" width="7.5703125" style="7" bestFit="1" customWidth="1"/>
    <col min="7236" max="7236" width="6.85546875" style="7" bestFit="1" customWidth="1"/>
    <col min="7237" max="7237" width="9" style="7" bestFit="1" customWidth="1"/>
    <col min="7238" max="7239" width="7.5703125" style="7" bestFit="1" customWidth="1"/>
    <col min="7240" max="7241" width="9" style="7" bestFit="1" customWidth="1"/>
    <col min="7242" max="7242" width="9" style="7" customWidth="1"/>
    <col min="7243" max="7243" width="7.5703125" style="7" bestFit="1" customWidth="1"/>
    <col min="7244" max="7244" width="9" style="7" bestFit="1" customWidth="1"/>
    <col min="7245" max="7424" width="11.42578125" style="7"/>
    <col min="7425" max="7425" width="27.5703125" style="7" customWidth="1"/>
    <col min="7426" max="7426" width="10.42578125" style="7" bestFit="1" customWidth="1"/>
    <col min="7427" max="7427" width="9.140625" style="7" bestFit="1" customWidth="1"/>
    <col min="7428" max="7428" width="10.42578125" style="7" bestFit="1" customWidth="1"/>
    <col min="7429" max="7430" width="9.42578125" style="7" bestFit="1" customWidth="1"/>
    <col min="7431" max="7431" width="10.140625" style="7" bestFit="1" customWidth="1"/>
    <col min="7432" max="7432" width="9.140625" style="7" bestFit="1" customWidth="1"/>
    <col min="7433" max="7433" width="10" style="7" customWidth="1"/>
    <col min="7434" max="7437" width="9.42578125" style="7" bestFit="1" customWidth="1"/>
    <col min="7438" max="7438" width="9.140625" style="7" bestFit="1" customWidth="1"/>
    <col min="7439" max="7439" width="8.140625" style="7" bestFit="1" customWidth="1"/>
    <col min="7440" max="7440" width="7.5703125" style="7" bestFit="1" customWidth="1"/>
    <col min="7441" max="7442" width="7.5703125" style="7" customWidth="1"/>
    <col min="7443" max="7443" width="13.7109375" style="7" bestFit="1" customWidth="1"/>
    <col min="7444" max="7448" width="10.140625" style="7" customWidth="1"/>
    <col min="7449" max="7449" width="9" style="7" bestFit="1" customWidth="1"/>
    <col min="7450" max="7450" width="7.5703125" style="7" bestFit="1" customWidth="1"/>
    <col min="7451" max="7451" width="10.42578125" style="7" bestFit="1" customWidth="1"/>
    <col min="7452" max="7455" width="7.5703125" style="7" bestFit="1" customWidth="1"/>
    <col min="7456" max="7456" width="6.85546875" style="7" bestFit="1" customWidth="1"/>
    <col min="7457" max="7457" width="9" style="7" bestFit="1" customWidth="1"/>
    <col min="7458" max="7459" width="7.5703125" style="7" bestFit="1" customWidth="1"/>
    <col min="7460" max="7461" width="9" style="7" bestFit="1" customWidth="1"/>
    <col min="7462" max="7462" width="9" style="7" customWidth="1"/>
    <col min="7463" max="7463" width="7.5703125" style="7" bestFit="1" customWidth="1"/>
    <col min="7464" max="7464" width="10.5703125" style="7" bestFit="1" customWidth="1"/>
    <col min="7465" max="7465" width="11.42578125" style="7"/>
    <col min="7466" max="7466" width="29.42578125" style="7" customWidth="1"/>
    <col min="7467" max="7467" width="9" style="7" bestFit="1" customWidth="1"/>
    <col min="7468" max="7468" width="7.5703125" style="7" bestFit="1" customWidth="1"/>
    <col min="7469" max="7469" width="10.42578125" style="7" bestFit="1" customWidth="1"/>
    <col min="7470" max="7473" width="7.5703125" style="7" bestFit="1" customWidth="1"/>
    <col min="7474" max="7474" width="6.85546875" style="7" bestFit="1" customWidth="1"/>
    <col min="7475" max="7475" width="9" style="7" bestFit="1" customWidth="1"/>
    <col min="7476" max="7477" width="7.5703125" style="7" bestFit="1" customWidth="1"/>
    <col min="7478" max="7479" width="9" style="7" bestFit="1" customWidth="1"/>
    <col min="7480" max="7480" width="9" style="7" customWidth="1"/>
    <col min="7481" max="7481" width="7.5703125" style="7" bestFit="1" customWidth="1"/>
    <col min="7482" max="7482" width="9" style="7" bestFit="1" customWidth="1"/>
    <col min="7483" max="7483" width="11.42578125" style="7"/>
    <col min="7484" max="7484" width="29.42578125" style="7" customWidth="1"/>
    <col min="7485" max="7485" width="9" style="7" bestFit="1" customWidth="1"/>
    <col min="7486" max="7486" width="7.5703125" style="7" bestFit="1" customWidth="1"/>
    <col min="7487" max="7487" width="10.42578125" style="7" bestFit="1" customWidth="1"/>
    <col min="7488" max="7491" width="7.5703125" style="7" bestFit="1" customWidth="1"/>
    <col min="7492" max="7492" width="6.85546875" style="7" bestFit="1" customWidth="1"/>
    <col min="7493" max="7493" width="9" style="7" bestFit="1" customWidth="1"/>
    <col min="7494" max="7495" width="7.5703125" style="7" bestFit="1" customWidth="1"/>
    <col min="7496" max="7497" width="9" style="7" bestFit="1" customWidth="1"/>
    <col min="7498" max="7498" width="9" style="7" customWidth="1"/>
    <col min="7499" max="7499" width="7.5703125" style="7" bestFit="1" customWidth="1"/>
    <col min="7500" max="7500" width="9" style="7" bestFit="1" customWidth="1"/>
    <col min="7501" max="7680" width="11.42578125" style="7"/>
    <col min="7681" max="7681" width="27.5703125" style="7" customWidth="1"/>
    <col min="7682" max="7682" width="10.42578125" style="7" bestFit="1" customWidth="1"/>
    <col min="7683" max="7683" width="9.140625" style="7" bestFit="1" customWidth="1"/>
    <col min="7684" max="7684" width="10.42578125" style="7" bestFit="1" customWidth="1"/>
    <col min="7685" max="7686" width="9.42578125" style="7" bestFit="1" customWidth="1"/>
    <col min="7687" max="7687" width="10.140625" style="7" bestFit="1" customWidth="1"/>
    <col min="7688" max="7688" width="9.140625" style="7" bestFit="1" customWidth="1"/>
    <col min="7689" max="7689" width="10" style="7" customWidth="1"/>
    <col min="7690" max="7693" width="9.42578125" style="7" bestFit="1" customWidth="1"/>
    <col min="7694" max="7694" width="9.140625" style="7" bestFit="1" customWidth="1"/>
    <col min="7695" max="7695" width="8.140625" style="7" bestFit="1" customWidth="1"/>
    <col min="7696" max="7696" width="7.5703125" style="7" bestFit="1" customWidth="1"/>
    <col min="7697" max="7698" width="7.5703125" style="7" customWidth="1"/>
    <col min="7699" max="7699" width="13.7109375" style="7" bestFit="1" customWidth="1"/>
    <col min="7700" max="7704" width="10.140625" style="7" customWidth="1"/>
    <col min="7705" max="7705" width="9" style="7" bestFit="1" customWidth="1"/>
    <col min="7706" max="7706" width="7.5703125" style="7" bestFit="1" customWidth="1"/>
    <col min="7707" max="7707" width="10.42578125" style="7" bestFit="1" customWidth="1"/>
    <col min="7708" max="7711" width="7.5703125" style="7" bestFit="1" customWidth="1"/>
    <col min="7712" max="7712" width="6.85546875" style="7" bestFit="1" customWidth="1"/>
    <col min="7713" max="7713" width="9" style="7" bestFit="1" customWidth="1"/>
    <col min="7714" max="7715" width="7.5703125" style="7" bestFit="1" customWidth="1"/>
    <col min="7716" max="7717" width="9" style="7" bestFit="1" customWidth="1"/>
    <col min="7718" max="7718" width="9" style="7" customWidth="1"/>
    <col min="7719" max="7719" width="7.5703125" style="7" bestFit="1" customWidth="1"/>
    <col min="7720" max="7720" width="10.5703125" style="7" bestFit="1" customWidth="1"/>
    <col min="7721" max="7721" width="11.42578125" style="7"/>
    <col min="7722" max="7722" width="29.42578125" style="7" customWidth="1"/>
    <col min="7723" max="7723" width="9" style="7" bestFit="1" customWidth="1"/>
    <col min="7724" max="7724" width="7.5703125" style="7" bestFit="1" customWidth="1"/>
    <col min="7725" max="7725" width="10.42578125" style="7" bestFit="1" customWidth="1"/>
    <col min="7726" max="7729" width="7.5703125" style="7" bestFit="1" customWidth="1"/>
    <col min="7730" max="7730" width="6.85546875" style="7" bestFit="1" customWidth="1"/>
    <col min="7731" max="7731" width="9" style="7" bestFit="1" customWidth="1"/>
    <col min="7732" max="7733" width="7.5703125" style="7" bestFit="1" customWidth="1"/>
    <col min="7734" max="7735" width="9" style="7" bestFit="1" customWidth="1"/>
    <col min="7736" max="7736" width="9" style="7" customWidth="1"/>
    <col min="7737" max="7737" width="7.5703125" style="7" bestFit="1" customWidth="1"/>
    <col min="7738" max="7738" width="9" style="7" bestFit="1" customWidth="1"/>
    <col min="7739" max="7739" width="11.42578125" style="7"/>
    <col min="7740" max="7740" width="29.42578125" style="7" customWidth="1"/>
    <col min="7741" max="7741" width="9" style="7" bestFit="1" customWidth="1"/>
    <col min="7742" max="7742" width="7.5703125" style="7" bestFit="1" customWidth="1"/>
    <col min="7743" max="7743" width="10.42578125" style="7" bestFit="1" customWidth="1"/>
    <col min="7744" max="7747" width="7.5703125" style="7" bestFit="1" customWidth="1"/>
    <col min="7748" max="7748" width="6.85546875" style="7" bestFit="1" customWidth="1"/>
    <col min="7749" max="7749" width="9" style="7" bestFit="1" customWidth="1"/>
    <col min="7750" max="7751" width="7.5703125" style="7" bestFit="1" customWidth="1"/>
    <col min="7752" max="7753" width="9" style="7" bestFit="1" customWidth="1"/>
    <col min="7754" max="7754" width="9" style="7" customWidth="1"/>
    <col min="7755" max="7755" width="7.5703125" style="7" bestFit="1" customWidth="1"/>
    <col min="7756" max="7756" width="9" style="7" bestFit="1" customWidth="1"/>
    <col min="7757" max="7936" width="11.42578125" style="7"/>
    <col min="7937" max="7937" width="27.5703125" style="7" customWidth="1"/>
    <col min="7938" max="7938" width="10.42578125" style="7" bestFit="1" customWidth="1"/>
    <col min="7939" max="7939" width="9.140625" style="7" bestFit="1" customWidth="1"/>
    <col min="7940" max="7940" width="10.42578125" style="7" bestFit="1" customWidth="1"/>
    <col min="7941" max="7942" width="9.42578125" style="7" bestFit="1" customWidth="1"/>
    <col min="7943" max="7943" width="10.140625" style="7" bestFit="1" customWidth="1"/>
    <col min="7944" max="7944" width="9.140625" style="7" bestFit="1" customWidth="1"/>
    <col min="7945" max="7945" width="10" style="7" customWidth="1"/>
    <col min="7946" max="7949" width="9.42578125" style="7" bestFit="1" customWidth="1"/>
    <col min="7950" max="7950" width="9.140625" style="7" bestFit="1" customWidth="1"/>
    <col min="7951" max="7951" width="8.140625" style="7" bestFit="1" customWidth="1"/>
    <col min="7952" max="7952" width="7.5703125" style="7" bestFit="1" customWidth="1"/>
    <col min="7953" max="7954" width="7.5703125" style="7" customWidth="1"/>
    <col min="7955" max="7955" width="13.7109375" style="7" bestFit="1" customWidth="1"/>
    <col min="7956" max="7960" width="10.140625" style="7" customWidth="1"/>
    <col min="7961" max="7961" width="9" style="7" bestFit="1" customWidth="1"/>
    <col min="7962" max="7962" width="7.5703125" style="7" bestFit="1" customWidth="1"/>
    <col min="7963" max="7963" width="10.42578125" style="7" bestFit="1" customWidth="1"/>
    <col min="7964" max="7967" width="7.5703125" style="7" bestFit="1" customWidth="1"/>
    <col min="7968" max="7968" width="6.85546875" style="7" bestFit="1" customWidth="1"/>
    <col min="7969" max="7969" width="9" style="7" bestFit="1" customWidth="1"/>
    <col min="7970" max="7971" width="7.5703125" style="7" bestFit="1" customWidth="1"/>
    <col min="7972" max="7973" width="9" style="7" bestFit="1" customWidth="1"/>
    <col min="7974" max="7974" width="9" style="7" customWidth="1"/>
    <col min="7975" max="7975" width="7.5703125" style="7" bestFit="1" customWidth="1"/>
    <col min="7976" max="7976" width="10.5703125" style="7" bestFit="1" customWidth="1"/>
    <col min="7977" max="7977" width="11.42578125" style="7"/>
    <col min="7978" max="7978" width="29.42578125" style="7" customWidth="1"/>
    <col min="7979" max="7979" width="9" style="7" bestFit="1" customWidth="1"/>
    <col min="7980" max="7980" width="7.5703125" style="7" bestFit="1" customWidth="1"/>
    <col min="7981" max="7981" width="10.42578125" style="7" bestFit="1" customWidth="1"/>
    <col min="7982" max="7985" width="7.5703125" style="7" bestFit="1" customWidth="1"/>
    <col min="7986" max="7986" width="6.85546875" style="7" bestFit="1" customWidth="1"/>
    <col min="7987" max="7987" width="9" style="7" bestFit="1" customWidth="1"/>
    <col min="7988" max="7989" width="7.5703125" style="7" bestFit="1" customWidth="1"/>
    <col min="7990" max="7991" width="9" style="7" bestFit="1" customWidth="1"/>
    <col min="7992" max="7992" width="9" style="7" customWidth="1"/>
    <col min="7993" max="7993" width="7.5703125" style="7" bestFit="1" customWidth="1"/>
    <col min="7994" max="7994" width="9" style="7" bestFit="1" customWidth="1"/>
    <col min="7995" max="7995" width="11.42578125" style="7"/>
    <col min="7996" max="7996" width="29.42578125" style="7" customWidth="1"/>
    <col min="7997" max="7997" width="9" style="7" bestFit="1" customWidth="1"/>
    <col min="7998" max="7998" width="7.5703125" style="7" bestFit="1" customWidth="1"/>
    <col min="7999" max="7999" width="10.42578125" style="7" bestFit="1" customWidth="1"/>
    <col min="8000" max="8003" width="7.5703125" style="7" bestFit="1" customWidth="1"/>
    <col min="8004" max="8004" width="6.85546875" style="7" bestFit="1" customWidth="1"/>
    <col min="8005" max="8005" width="9" style="7" bestFit="1" customWidth="1"/>
    <col min="8006" max="8007" width="7.5703125" style="7" bestFit="1" customWidth="1"/>
    <col min="8008" max="8009" width="9" style="7" bestFit="1" customWidth="1"/>
    <col min="8010" max="8010" width="9" style="7" customWidth="1"/>
    <col min="8011" max="8011" width="7.5703125" style="7" bestFit="1" customWidth="1"/>
    <col min="8012" max="8012" width="9" style="7" bestFit="1" customWidth="1"/>
    <col min="8013" max="8192" width="11.42578125" style="7"/>
    <col min="8193" max="8193" width="27.5703125" style="7" customWidth="1"/>
    <col min="8194" max="8194" width="10.42578125" style="7" bestFit="1" customWidth="1"/>
    <col min="8195" max="8195" width="9.140625" style="7" bestFit="1" customWidth="1"/>
    <col min="8196" max="8196" width="10.42578125" style="7" bestFit="1" customWidth="1"/>
    <col min="8197" max="8198" width="9.42578125" style="7" bestFit="1" customWidth="1"/>
    <col min="8199" max="8199" width="10.140625" style="7" bestFit="1" customWidth="1"/>
    <col min="8200" max="8200" width="9.140625" style="7" bestFit="1" customWidth="1"/>
    <col min="8201" max="8201" width="10" style="7" customWidth="1"/>
    <col min="8202" max="8205" width="9.42578125" style="7" bestFit="1" customWidth="1"/>
    <col min="8206" max="8206" width="9.140625" style="7" bestFit="1" customWidth="1"/>
    <col min="8207" max="8207" width="8.140625" style="7" bestFit="1" customWidth="1"/>
    <col min="8208" max="8208" width="7.5703125" style="7" bestFit="1" customWidth="1"/>
    <col min="8209" max="8210" width="7.5703125" style="7" customWidth="1"/>
    <col min="8211" max="8211" width="13.7109375" style="7" bestFit="1" customWidth="1"/>
    <col min="8212" max="8216" width="10.140625" style="7" customWidth="1"/>
    <col min="8217" max="8217" width="9" style="7" bestFit="1" customWidth="1"/>
    <col min="8218" max="8218" width="7.5703125" style="7" bestFit="1" customWidth="1"/>
    <col min="8219" max="8219" width="10.42578125" style="7" bestFit="1" customWidth="1"/>
    <col min="8220" max="8223" width="7.5703125" style="7" bestFit="1" customWidth="1"/>
    <col min="8224" max="8224" width="6.85546875" style="7" bestFit="1" customWidth="1"/>
    <col min="8225" max="8225" width="9" style="7" bestFit="1" customWidth="1"/>
    <col min="8226" max="8227" width="7.5703125" style="7" bestFit="1" customWidth="1"/>
    <col min="8228" max="8229" width="9" style="7" bestFit="1" customWidth="1"/>
    <col min="8230" max="8230" width="9" style="7" customWidth="1"/>
    <col min="8231" max="8231" width="7.5703125" style="7" bestFit="1" customWidth="1"/>
    <col min="8232" max="8232" width="10.5703125" style="7" bestFit="1" customWidth="1"/>
    <col min="8233" max="8233" width="11.42578125" style="7"/>
    <col min="8234" max="8234" width="29.42578125" style="7" customWidth="1"/>
    <col min="8235" max="8235" width="9" style="7" bestFit="1" customWidth="1"/>
    <col min="8236" max="8236" width="7.5703125" style="7" bestFit="1" customWidth="1"/>
    <col min="8237" max="8237" width="10.42578125" style="7" bestFit="1" customWidth="1"/>
    <col min="8238" max="8241" width="7.5703125" style="7" bestFit="1" customWidth="1"/>
    <col min="8242" max="8242" width="6.85546875" style="7" bestFit="1" customWidth="1"/>
    <col min="8243" max="8243" width="9" style="7" bestFit="1" customWidth="1"/>
    <col min="8244" max="8245" width="7.5703125" style="7" bestFit="1" customWidth="1"/>
    <col min="8246" max="8247" width="9" style="7" bestFit="1" customWidth="1"/>
    <col min="8248" max="8248" width="9" style="7" customWidth="1"/>
    <col min="8249" max="8249" width="7.5703125" style="7" bestFit="1" customWidth="1"/>
    <col min="8250" max="8250" width="9" style="7" bestFit="1" customWidth="1"/>
    <col min="8251" max="8251" width="11.42578125" style="7"/>
    <col min="8252" max="8252" width="29.42578125" style="7" customWidth="1"/>
    <col min="8253" max="8253" width="9" style="7" bestFit="1" customWidth="1"/>
    <col min="8254" max="8254" width="7.5703125" style="7" bestFit="1" customWidth="1"/>
    <col min="8255" max="8255" width="10.42578125" style="7" bestFit="1" customWidth="1"/>
    <col min="8256" max="8259" width="7.5703125" style="7" bestFit="1" customWidth="1"/>
    <col min="8260" max="8260" width="6.85546875" style="7" bestFit="1" customWidth="1"/>
    <col min="8261" max="8261" width="9" style="7" bestFit="1" customWidth="1"/>
    <col min="8262" max="8263" width="7.5703125" style="7" bestFit="1" customWidth="1"/>
    <col min="8264" max="8265" width="9" style="7" bestFit="1" customWidth="1"/>
    <col min="8266" max="8266" width="9" style="7" customWidth="1"/>
    <col min="8267" max="8267" width="7.5703125" style="7" bestFit="1" customWidth="1"/>
    <col min="8268" max="8268" width="9" style="7" bestFit="1" customWidth="1"/>
    <col min="8269" max="8448" width="11.42578125" style="7"/>
    <col min="8449" max="8449" width="27.5703125" style="7" customWidth="1"/>
    <col min="8450" max="8450" width="10.42578125" style="7" bestFit="1" customWidth="1"/>
    <col min="8451" max="8451" width="9.140625" style="7" bestFit="1" customWidth="1"/>
    <col min="8452" max="8452" width="10.42578125" style="7" bestFit="1" customWidth="1"/>
    <col min="8453" max="8454" width="9.42578125" style="7" bestFit="1" customWidth="1"/>
    <col min="8455" max="8455" width="10.140625" style="7" bestFit="1" customWidth="1"/>
    <col min="8456" max="8456" width="9.140625" style="7" bestFit="1" customWidth="1"/>
    <col min="8457" max="8457" width="10" style="7" customWidth="1"/>
    <col min="8458" max="8461" width="9.42578125" style="7" bestFit="1" customWidth="1"/>
    <col min="8462" max="8462" width="9.140625" style="7" bestFit="1" customWidth="1"/>
    <col min="8463" max="8463" width="8.140625" style="7" bestFit="1" customWidth="1"/>
    <col min="8464" max="8464" width="7.5703125" style="7" bestFit="1" customWidth="1"/>
    <col min="8465" max="8466" width="7.5703125" style="7" customWidth="1"/>
    <col min="8467" max="8467" width="13.7109375" style="7" bestFit="1" customWidth="1"/>
    <col min="8468" max="8472" width="10.140625" style="7" customWidth="1"/>
    <col min="8473" max="8473" width="9" style="7" bestFit="1" customWidth="1"/>
    <col min="8474" max="8474" width="7.5703125" style="7" bestFit="1" customWidth="1"/>
    <col min="8475" max="8475" width="10.42578125" style="7" bestFit="1" customWidth="1"/>
    <col min="8476" max="8479" width="7.5703125" style="7" bestFit="1" customWidth="1"/>
    <col min="8480" max="8480" width="6.85546875" style="7" bestFit="1" customWidth="1"/>
    <col min="8481" max="8481" width="9" style="7" bestFit="1" customWidth="1"/>
    <col min="8482" max="8483" width="7.5703125" style="7" bestFit="1" customWidth="1"/>
    <col min="8484" max="8485" width="9" style="7" bestFit="1" customWidth="1"/>
    <col min="8486" max="8486" width="9" style="7" customWidth="1"/>
    <col min="8487" max="8487" width="7.5703125" style="7" bestFit="1" customWidth="1"/>
    <col min="8488" max="8488" width="10.5703125" style="7" bestFit="1" customWidth="1"/>
    <col min="8489" max="8489" width="11.42578125" style="7"/>
    <col min="8490" max="8490" width="29.42578125" style="7" customWidth="1"/>
    <col min="8491" max="8491" width="9" style="7" bestFit="1" customWidth="1"/>
    <col min="8492" max="8492" width="7.5703125" style="7" bestFit="1" customWidth="1"/>
    <col min="8493" max="8493" width="10.42578125" style="7" bestFit="1" customWidth="1"/>
    <col min="8494" max="8497" width="7.5703125" style="7" bestFit="1" customWidth="1"/>
    <col min="8498" max="8498" width="6.85546875" style="7" bestFit="1" customWidth="1"/>
    <col min="8499" max="8499" width="9" style="7" bestFit="1" customWidth="1"/>
    <col min="8500" max="8501" width="7.5703125" style="7" bestFit="1" customWidth="1"/>
    <col min="8502" max="8503" width="9" style="7" bestFit="1" customWidth="1"/>
    <col min="8504" max="8504" width="9" style="7" customWidth="1"/>
    <col min="8505" max="8505" width="7.5703125" style="7" bestFit="1" customWidth="1"/>
    <col min="8506" max="8506" width="9" style="7" bestFit="1" customWidth="1"/>
    <col min="8507" max="8507" width="11.42578125" style="7"/>
    <col min="8508" max="8508" width="29.42578125" style="7" customWidth="1"/>
    <col min="8509" max="8509" width="9" style="7" bestFit="1" customWidth="1"/>
    <col min="8510" max="8510" width="7.5703125" style="7" bestFit="1" customWidth="1"/>
    <col min="8511" max="8511" width="10.42578125" style="7" bestFit="1" customWidth="1"/>
    <col min="8512" max="8515" width="7.5703125" style="7" bestFit="1" customWidth="1"/>
    <col min="8516" max="8516" width="6.85546875" style="7" bestFit="1" customWidth="1"/>
    <col min="8517" max="8517" width="9" style="7" bestFit="1" customWidth="1"/>
    <col min="8518" max="8519" width="7.5703125" style="7" bestFit="1" customWidth="1"/>
    <col min="8520" max="8521" width="9" style="7" bestFit="1" customWidth="1"/>
    <col min="8522" max="8522" width="9" style="7" customWidth="1"/>
    <col min="8523" max="8523" width="7.5703125" style="7" bestFit="1" customWidth="1"/>
    <col min="8524" max="8524" width="9" style="7" bestFit="1" customWidth="1"/>
    <col min="8525" max="8704" width="11.42578125" style="7"/>
    <col min="8705" max="8705" width="27.5703125" style="7" customWidth="1"/>
    <col min="8706" max="8706" width="10.42578125" style="7" bestFit="1" customWidth="1"/>
    <col min="8707" max="8707" width="9.140625" style="7" bestFit="1" customWidth="1"/>
    <col min="8708" max="8708" width="10.42578125" style="7" bestFit="1" customWidth="1"/>
    <col min="8709" max="8710" width="9.42578125" style="7" bestFit="1" customWidth="1"/>
    <col min="8711" max="8711" width="10.140625" style="7" bestFit="1" customWidth="1"/>
    <col min="8712" max="8712" width="9.140625" style="7" bestFit="1" customWidth="1"/>
    <col min="8713" max="8713" width="10" style="7" customWidth="1"/>
    <col min="8714" max="8717" width="9.42578125" style="7" bestFit="1" customWidth="1"/>
    <col min="8718" max="8718" width="9.140625" style="7" bestFit="1" customWidth="1"/>
    <col min="8719" max="8719" width="8.140625" style="7" bestFit="1" customWidth="1"/>
    <col min="8720" max="8720" width="7.5703125" style="7" bestFit="1" customWidth="1"/>
    <col min="8721" max="8722" width="7.5703125" style="7" customWidth="1"/>
    <col min="8723" max="8723" width="13.7109375" style="7" bestFit="1" customWidth="1"/>
    <col min="8724" max="8728" width="10.140625" style="7" customWidth="1"/>
    <col min="8729" max="8729" width="9" style="7" bestFit="1" customWidth="1"/>
    <col min="8730" max="8730" width="7.5703125" style="7" bestFit="1" customWidth="1"/>
    <col min="8731" max="8731" width="10.42578125" style="7" bestFit="1" customWidth="1"/>
    <col min="8732" max="8735" width="7.5703125" style="7" bestFit="1" customWidth="1"/>
    <col min="8736" max="8736" width="6.85546875" style="7" bestFit="1" customWidth="1"/>
    <col min="8737" max="8737" width="9" style="7" bestFit="1" customWidth="1"/>
    <col min="8738" max="8739" width="7.5703125" style="7" bestFit="1" customWidth="1"/>
    <col min="8740" max="8741" width="9" style="7" bestFit="1" customWidth="1"/>
    <col min="8742" max="8742" width="9" style="7" customWidth="1"/>
    <col min="8743" max="8743" width="7.5703125" style="7" bestFit="1" customWidth="1"/>
    <col min="8744" max="8744" width="10.5703125" style="7" bestFit="1" customWidth="1"/>
    <col min="8745" max="8745" width="11.42578125" style="7"/>
    <col min="8746" max="8746" width="29.42578125" style="7" customWidth="1"/>
    <col min="8747" max="8747" width="9" style="7" bestFit="1" customWidth="1"/>
    <col min="8748" max="8748" width="7.5703125" style="7" bestFit="1" customWidth="1"/>
    <col min="8749" max="8749" width="10.42578125" style="7" bestFit="1" customWidth="1"/>
    <col min="8750" max="8753" width="7.5703125" style="7" bestFit="1" customWidth="1"/>
    <col min="8754" max="8754" width="6.85546875" style="7" bestFit="1" customWidth="1"/>
    <col min="8755" max="8755" width="9" style="7" bestFit="1" customWidth="1"/>
    <col min="8756" max="8757" width="7.5703125" style="7" bestFit="1" customWidth="1"/>
    <col min="8758" max="8759" width="9" style="7" bestFit="1" customWidth="1"/>
    <col min="8760" max="8760" width="9" style="7" customWidth="1"/>
    <col min="8761" max="8761" width="7.5703125" style="7" bestFit="1" customWidth="1"/>
    <col min="8762" max="8762" width="9" style="7" bestFit="1" customWidth="1"/>
    <col min="8763" max="8763" width="11.42578125" style="7"/>
    <col min="8764" max="8764" width="29.42578125" style="7" customWidth="1"/>
    <col min="8765" max="8765" width="9" style="7" bestFit="1" customWidth="1"/>
    <col min="8766" max="8766" width="7.5703125" style="7" bestFit="1" customWidth="1"/>
    <col min="8767" max="8767" width="10.42578125" style="7" bestFit="1" customWidth="1"/>
    <col min="8768" max="8771" width="7.5703125" style="7" bestFit="1" customWidth="1"/>
    <col min="8772" max="8772" width="6.85546875" style="7" bestFit="1" customWidth="1"/>
    <col min="8773" max="8773" width="9" style="7" bestFit="1" customWidth="1"/>
    <col min="8774" max="8775" width="7.5703125" style="7" bestFit="1" customWidth="1"/>
    <col min="8776" max="8777" width="9" style="7" bestFit="1" customWidth="1"/>
    <col min="8778" max="8778" width="9" style="7" customWidth="1"/>
    <col min="8779" max="8779" width="7.5703125" style="7" bestFit="1" customWidth="1"/>
    <col min="8780" max="8780" width="9" style="7" bestFit="1" customWidth="1"/>
    <col min="8781" max="8960" width="11.42578125" style="7"/>
    <col min="8961" max="8961" width="27.5703125" style="7" customWidth="1"/>
    <col min="8962" max="8962" width="10.42578125" style="7" bestFit="1" customWidth="1"/>
    <col min="8963" max="8963" width="9.140625" style="7" bestFit="1" customWidth="1"/>
    <col min="8964" max="8964" width="10.42578125" style="7" bestFit="1" customWidth="1"/>
    <col min="8965" max="8966" width="9.42578125" style="7" bestFit="1" customWidth="1"/>
    <col min="8967" max="8967" width="10.140625" style="7" bestFit="1" customWidth="1"/>
    <col min="8968" max="8968" width="9.140625" style="7" bestFit="1" customWidth="1"/>
    <col min="8969" max="8969" width="10" style="7" customWidth="1"/>
    <col min="8970" max="8973" width="9.42578125" style="7" bestFit="1" customWidth="1"/>
    <col min="8974" max="8974" width="9.140625" style="7" bestFit="1" customWidth="1"/>
    <col min="8975" max="8975" width="8.140625" style="7" bestFit="1" customWidth="1"/>
    <col min="8976" max="8976" width="7.5703125" style="7" bestFit="1" customWidth="1"/>
    <col min="8977" max="8978" width="7.5703125" style="7" customWidth="1"/>
    <col min="8979" max="8979" width="13.7109375" style="7" bestFit="1" customWidth="1"/>
    <col min="8980" max="8984" width="10.140625" style="7" customWidth="1"/>
    <col min="8985" max="8985" width="9" style="7" bestFit="1" customWidth="1"/>
    <col min="8986" max="8986" width="7.5703125" style="7" bestFit="1" customWidth="1"/>
    <col min="8987" max="8987" width="10.42578125" style="7" bestFit="1" customWidth="1"/>
    <col min="8988" max="8991" width="7.5703125" style="7" bestFit="1" customWidth="1"/>
    <col min="8992" max="8992" width="6.85546875" style="7" bestFit="1" customWidth="1"/>
    <col min="8993" max="8993" width="9" style="7" bestFit="1" customWidth="1"/>
    <col min="8994" max="8995" width="7.5703125" style="7" bestFit="1" customWidth="1"/>
    <col min="8996" max="8997" width="9" style="7" bestFit="1" customWidth="1"/>
    <col min="8998" max="8998" width="9" style="7" customWidth="1"/>
    <col min="8999" max="8999" width="7.5703125" style="7" bestFit="1" customWidth="1"/>
    <col min="9000" max="9000" width="10.5703125" style="7" bestFit="1" customWidth="1"/>
    <col min="9001" max="9001" width="11.42578125" style="7"/>
    <col min="9002" max="9002" width="29.42578125" style="7" customWidth="1"/>
    <col min="9003" max="9003" width="9" style="7" bestFit="1" customWidth="1"/>
    <col min="9004" max="9004" width="7.5703125" style="7" bestFit="1" customWidth="1"/>
    <col min="9005" max="9005" width="10.42578125" style="7" bestFit="1" customWidth="1"/>
    <col min="9006" max="9009" width="7.5703125" style="7" bestFit="1" customWidth="1"/>
    <col min="9010" max="9010" width="6.85546875" style="7" bestFit="1" customWidth="1"/>
    <col min="9011" max="9011" width="9" style="7" bestFit="1" customWidth="1"/>
    <col min="9012" max="9013" width="7.5703125" style="7" bestFit="1" customWidth="1"/>
    <col min="9014" max="9015" width="9" style="7" bestFit="1" customWidth="1"/>
    <col min="9016" max="9016" width="9" style="7" customWidth="1"/>
    <col min="9017" max="9017" width="7.5703125" style="7" bestFit="1" customWidth="1"/>
    <col min="9018" max="9018" width="9" style="7" bestFit="1" customWidth="1"/>
    <col min="9019" max="9019" width="11.42578125" style="7"/>
    <col min="9020" max="9020" width="29.42578125" style="7" customWidth="1"/>
    <col min="9021" max="9021" width="9" style="7" bestFit="1" customWidth="1"/>
    <col min="9022" max="9022" width="7.5703125" style="7" bestFit="1" customWidth="1"/>
    <col min="9023" max="9023" width="10.42578125" style="7" bestFit="1" customWidth="1"/>
    <col min="9024" max="9027" width="7.5703125" style="7" bestFit="1" customWidth="1"/>
    <col min="9028" max="9028" width="6.85546875" style="7" bestFit="1" customWidth="1"/>
    <col min="9029" max="9029" width="9" style="7" bestFit="1" customWidth="1"/>
    <col min="9030" max="9031" width="7.5703125" style="7" bestFit="1" customWidth="1"/>
    <col min="9032" max="9033" width="9" style="7" bestFit="1" customWidth="1"/>
    <col min="9034" max="9034" width="9" style="7" customWidth="1"/>
    <col min="9035" max="9035" width="7.5703125" style="7" bestFit="1" customWidth="1"/>
    <col min="9036" max="9036" width="9" style="7" bestFit="1" customWidth="1"/>
    <col min="9037" max="9216" width="11.42578125" style="7"/>
    <col min="9217" max="9217" width="27.5703125" style="7" customWidth="1"/>
    <col min="9218" max="9218" width="10.42578125" style="7" bestFit="1" customWidth="1"/>
    <col min="9219" max="9219" width="9.140625" style="7" bestFit="1" customWidth="1"/>
    <col min="9220" max="9220" width="10.42578125" style="7" bestFit="1" customWidth="1"/>
    <col min="9221" max="9222" width="9.42578125" style="7" bestFit="1" customWidth="1"/>
    <col min="9223" max="9223" width="10.140625" style="7" bestFit="1" customWidth="1"/>
    <col min="9224" max="9224" width="9.140625" style="7" bestFit="1" customWidth="1"/>
    <col min="9225" max="9225" width="10" style="7" customWidth="1"/>
    <col min="9226" max="9229" width="9.42578125" style="7" bestFit="1" customWidth="1"/>
    <col min="9230" max="9230" width="9.140625" style="7" bestFit="1" customWidth="1"/>
    <col min="9231" max="9231" width="8.140625" style="7" bestFit="1" customWidth="1"/>
    <col min="9232" max="9232" width="7.5703125" style="7" bestFit="1" customWidth="1"/>
    <col min="9233" max="9234" width="7.5703125" style="7" customWidth="1"/>
    <col min="9235" max="9235" width="13.7109375" style="7" bestFit="1" customWidth="1"/>
    <col min="9236" max="9240" width="10.140625" style="7" customWidth="1"/>
    <col min="9241" max="9241" width="9" style="7" bestFit="1" customWidth="1"/>
    <col min="9242" max="9242" width="7.5703125" style="7" bestFit="1" customWidth="1"/>
    <col min="9243" max="9243" width="10.42578125" style="7" bestFit="1" customWidth="1"/>
    <col min="9244" max="9247" width="7.5703125" style="7" bestFit="1" customWidth="1"/>
    <col min="9248" max="9248" width="6.85546875" style="7" bestFit="1" customWidth="1"/>
    <col min="9249" max="9249" width="9" style="7" bestFit="1" customWidth="1"/>
    <col min="9250" max="9251" width="7.5703125" style="7" bestFit="1" customWidth="1"/>
    <col min="9252" max="9253" width="9" style="7" bestFit="1" customWidth="1"/>
    <col min="9254" max="9254" width="9" style="7" customWidth="1"/>
    <col min="9255" max="9255" width="7.5703125" style="7" bestFit="1" customWidth="1"/>
    <col min="9256" max="9256" width="10.5703125" style="7" bestFit="1" customWidth="1"/>
    <col min="9257" max="9257" width="11.42578125" style="7"/>
    <col min="9258" max="9258" width="29.42578125" style="7" customWidth="1"/>
    <col min="9259" max="9259" width="9" style="7" bestFit="1" customWidth="1"/>
    <col min="9260" max="9260" width="7.5703125" style="7" bestFit="1" customWidth="1"/>
    <col min="9261" max="9261" width="10.42578125" style="7" bestFit="1" customWidth="1"/>
    <col min="9262" max="9265" width="7.5703125" style="7" bestFit="1" customWidth="1"/>
    <col min="9266" max="9266" width="6.85546875" style="7" bestFit="1" customWidth="1"/>
    <col min="9267" max="9267" width="9" style="7" bestFit="1" customWidth="1"/>
    <col min="9268" max="9269" width="7.5703125" style="7" bestFit="1" customWidth="1"/>
    <col min="9270" max="9271" width="9" style="7" bestFit="1" customWidth="1"/>
    <col min="9272" max="9272" width="9" style="7" customWidth="1"/>
    <col min="9273" max="9273" width="7.5703125" style="7" bestFit="1" customWidth="1"/>
    <col min="9274" max="9274" width="9" style="7" bestFit="1" customWidth="1"/>
    <col min="9275" max="9275" width="11.42578125" style="7"/>
    <col min="9276" max="9276" width="29.42578125" style="7" customWidth="1"/>
    <col min="9277" max="9277" width="9" style="7" bestFit="1" customWidth="1"/>
    <col min="9278" max="9278" width="7.5703125" style="7" bestFit="1" customWidth="1"/>
    <col min="9279" max="9279" width="10.42578125" style="7" bestFit="1" customWidth="1"/>
    <col min="9280" max="9283" width="7.5703125" style="7" bestFit="1" customWidth="1"/>
    <col min="9284" max="9284" width="6.85546875" style="7" bestFit="1" customWidth="1"/>
    <col min="9285" max="9285" width="9" style="7" bestFit="1" customWidth="1"/>
    <col min="9286" max="9287" width="7.5703125" style="7" bestFit="1" customWidth="1"/>
    <col min="9288" max="9289" width="9" style="7" bestFit="1" customWidth="1"/>
    <col min="9290" max="9290" width="9" style="7" customWidth="1"/>
    <col min="9291" max="9291" width="7.5703125" style="7" bestFit="1" customWidth="1"/>
    <col min="9292" max="9292" width="9" style="7" bestFit="1" customWidth="1"/>
    <col min="9293" max="9472" width="11.42578125" style="7"/>
    <col min="9473" max="9473" width="27.5703125" style="7" customWidth="1"/>
    <col min="9474" max="9474" width="10.42578125" style="7" bestFit="1" customWidth="1"/>
    <col min="9475" max="9475" width="9.140625" style="7" bestFit="1" customWidth="1"/>
    <col min="9476" max="9476" width="10.42578125" style="7" bestFit="1" customWidth="1"/>
    <col min="9477" max="9478" width="9.42578125" style="7" bestFit="1" customWidth="1"/>
    <col min="9479" max="9479" width="10.140625" style="7" bestFit="1" customWidth="1"/>
    <col min="9480" max="9480" width="9.140625" style="7" bestFit="1" customWidth="1"/>
    <col min="9481" max="9481" width="10" style="7" customWidth="1"/>
    <col min="9482" max="9485" width="9.42578125" style="7" bestFit="1" customWidth="1"/>
    <col min="9486" max="9486" width="9.140625" style="7" bestFit="1" customWidth="1"/>
    <col min="9487" max="9487" width="8.140625" style="7" bestFit="1" customWidth="1"/>
    <col min="9488" max="9488" width="7.5703125" style="7" bestFit="1" customWidth="1"/>
    <col min="9489" max="9490" width="7.5703125" style="7" customWidth="1"/>
    <col min="9491" max="9491" width="13.7109375" style="7" bestFit="1" customWidth="1"/>
    <col min="9492" max="9496" width="10.140625" style="7" customWidth="1"/>
    <col min="9497" max="9497" width="9" style="7" bestFit="1" customWidth="1"/>
    <col min="9498" max="9498" width="7.5703125" style="7" bestFit="1" customWidth="1"/>
    <col min="9499" max="9499" width="10.42578125" style="7" bestFit="1" customWidth="1"/>
    <col min="9500" max="9503" width="7.5703125" style="7" bestFit="1" customWidth="1"/>
    <col min="9504" max="9504" width="6.85546875" style="7" bestFit="1" customWidth="1"/>
    <col min="9505" max="9505" width="9" style="7" bestFit="1" customWidth="1"/>
    <col min="9506" max="9507" width="7.5703125" style="7" bestFit="1" customWidth="1"/>
    <col min="9508" max="9509" width="9" style="7" bestFit="1" customWidth="1"/>
    <col min="9510" max="9510" width="9" style="7" customWidth="1"/>
    <col min="9511" max="9511" width="7.5703125" style="7" bestFit="1" customWidth="1"/>
    <col min="9512" max="9512" width="10.5703125" style="7" bestFit="1" customWidth="1"/>
    <col min="9513" max="9513" width="11.42578125" style="7"/>
    <col min="9514" max="9514" width="29.42578125" style="7" customWidth="1"/>
    <col min="9515" max="9515" width="9" style="7" bestFit="1" customWidth="1"/>
    <col min="9516" max="9516" width="7.5703125" style="7" bestFit="1" customWidth="1"/>
    <col min="9517" max="9517" width="10.42578125" style="7" bestFit="1" customWidth="1"/>
    <col min="9518" max="9521" width="7.5703125" style="7" bestFit="1" customWidth="1"/>
    <col min="9522" max="9522" width="6.85546875" style="7" bestFit="1" customWidth="1"/>
    <col min="9523" max="9523" width="9" style="7" bestFit="1" customWidth="1"/>
    <col min="9524" max="9525" width="7.5703125" style="7" bestFit="1" customWidth="1"/>
    <col min="9526" max="9527" width="9" style="7" bestFit="1" customWidth="1"/>
    <col min="9528" max="9528" width="9" style="7" customWidth="1"/>
    <col min="9529" max="9529" width="7.5703125" style="7" bestFit="1" customWidth="1"/>
    <col min="9530" max="9530" width="9" style="7" bestFit="1" customWidth="1"/>
    <col min="9531" max="9531" width="11.42578125" style="7"/>
    <col min="9532" max="9532" width="29.42578125" style="7" customWidth="1"/>
    <col min="9533" max="9533" width="9" style="7" bestFit="1" customWidth="1"/>
    <col min="9534" max="9534" width="7.5703125" style="7" bestFit="1" customWidth="1"/>
    <col min="9535" max="9535" width="10.42578125" style="7" bestFit="1" customWidth="1"/>
    <col min="9536" max="9539" width="7.5703125" style="7" bestFit="1" customWidth="1"/>
    <col min="9540" max="9540" width="6.85546875" style="7" bestFit="1" customWidth="1"/>
    <col min="9541" max="9541" width="9" style="7" bestFit="1" customWidth="1"/>
    <col min="9542" max="9543" width="7.5703125" style="7" bestFit="1" customWidth="1"/>
    <col min="9544" max="9545" width="9" style="7" bestFit="1" customWidth="1"/>
    <col min="9546" max="9546" width="9" style="7" customWidth="1"/>
    <col min="9547" max="9547" width="7.5703125" style="7" bestFit="1" customWidth="1"/>
    <col min="9548" max="9548" width="9" style="7" bestFit="1" customWidth="1"/>
    <col min="9549" max="9728" width="11.42578125" style="7"/>
    <col min="9729" max="9729" width="27.5703125" style="7" customWidth="1"/>
    <col min="9730" max="9730" width="10.42578125" style="7" bestFit="1" customWidth="1"/>
    <col min="9731" max="9731" width="9.140625" style="7" bestFit="1" customWidth="1"/>
    <col min="9732" max="9732" width="10.42578125" style="7" bestFit="1" customWidth="1"/>
    <col min="9733" max="9734" width="9.42578125" style="7" bestFit="1" customWidth="1"/>
    <col min="9735" max="9735" width="10.140625" style="7" bestFit="1" customWidth="1"/>
    <col min="9736" max="9736" width="9.140625" style="7" bestFit="1" customWidth="1"/>
    <col min="9737" max="9737" width="10" style="7" customWidth="1"/>
    <col min="9738" max="9741" width="9.42578125" style="7" bestFit="1" customWidth="1"/>
    <col min="9742" max="9742" width="9.140625" style="7" bestFit="1" customWidth="1"/>
    <col min="9743" max="9743" width="8.140625" style="7" bestFit="1" customWidth="1"/>
    <col min="9744" max="9744" width="7.5703125" style="7" bestFit="1" customWidth="1"/>
    <col min="9745" max="9746" width="7.5703125" style="7" customWidth="1"/>
    <col min="9747" max="9747" width="13.7109375" style="7" bestFit="1" customWidth="1"/>
    <col min="9748" max="9752" width="10.140625" style="7" customWidth="1"/>
    <col min="9753" max="9753" width="9" style="7" bestFit="1" customWidth="1"/>
    <col min="9754" max="9754" width="7.5703125" style="7" bestFit="1" customWidth="1"/>
    <col min="9755" max="9755" width="10.42578125" style="7" bestFit="1" customWidth="1"/>
    <col min="9756" max="9759" width="7.5703125" style="7" bestFit="1" customWidth="1"/>
    <col min="9760" max="9760" width="6.85546875" style="7" bestFit="1" customWidth="1"/>
    <col min="9761" max="9761" width="9" style="7" bestFit="1" customWidth="1"/>
    <col min="9762" max="9763" width="7.5703125" style="7" bestFit="1" customWidth="1"/>
    <col min="9764" max="9765" width="9" style="7" bestFit="1" customWidth="1"/>
    <col min="9766" max="9766" width="9" style="7" customWidth="1"/>
    <col min="9767" max="9767" width="7.5703125" style="7" bestFit="1" customWidth="1"/>
    <col min="9768" max="9768" width="10.5703125" style="7" bestFit="1" customWidth="1"/>
    <col min="9769" max="9769" width="11.42578125" style="7"/>
    <col min="9770" max="9770" width="29.42578125" style="7" customWidth="1"/>
    <col min="9771" max="9771" width="9" style="7" bestFit="1" customWidth="1"/>
    <col min="9772" max="9772" width="7.5703125" style="7" bestFit="1" customWidth="1"/>
    <col min="9773" max="9773" width="10.42578125" style="7" bestFit="1" customWidth="1"/>
    <col min="9774" max="9777" width="7.5703125" style="7" bestFit="1" customWidth="1"/>
    <col min="9778" max="9778" width="6.85546875" style="7" bestFit="1" customWidth="1"/>
    <col min="9779" max="9779" width="9" style="7" bestFit="1" customWidth="1"/>
    <col min="9780" max="9781" width="7.5703125" style="7" bestFit="1" customWidth="1"/>
    <col min="9782" max="9783" width="9" style="7" bestFit="1" customWidth="1"/>
    <col min="9784" max="9784" width="9" style="7" customWidth="1"/>
    <col min="9785" max="9785" width="7.5703125" style="7" bestFit="1" customWidth="1"/>
    <col min="9786" max="9786" width="9" style="7" bestFit="1" customWidth="1"/>
    <col min="9787" max="9787" width="11.42578125" style="7"/>
    <col min="9788" max="9788" width="29.42578125" style="7" customWidth="1"/>
    <col min="9789" max="9789" width="9" style="7" bestFit="1" customWidth="1"/>
    <col min="9790" max="9790" width="7.5703125" style="7" bestFit="1" customWidth="1"/>
    <col min="9791" max="9791" width="10.42578125" style="7" bestFit="1" customWidth="1"/>
    <col min="9792" max="9795" width="7.5703125" style="7" bestFit="1" customWidth="1"/>
    <col min="9796" max="9796" width="6.85546875" style="7" bestFit="1" customWidth="1"/>
    <col min="9797" max="9797" width="9" style="7" bestFit="1" customWidth="1"/>
    <col min="9798" max="9799" width="7.5703125" style="7" bestFit="1" customWidth="1"/>
    <col min="9800" max="9801" width="9" style="7" bestFit="1" customWidth="1"/>
    <col min="9802" max="9802" width="9" style="7" customWidth="1"/>
    <col min="9803" max="9803" width="7.5703125" style="7" bestFit="1" customWidth="1"/>
    <col min="9804" max="9804" width="9" style="7" bestFit="1" customWidth="1"/>
    <col min="9805" max="9984" width="11.42578125" style="7"/>
    <col min="9985" max="9985" width="27.5703125" style="7" customWidth="1"/>
    <col min="9986" max="9986" width="10.42578125" style="7" bestFit="1" customWidth="1"/>
    <col min="9987" max="9987" width="9.140625" style="7" bestFit="1" customWidth="1"/>
    <col min="9988" max="9988" width="10.42578125" style="7" bestFit="1" customWidth="1"/>
    <col min="9989" max="9990" width="9.42578125" style="7" bestFit="1" customWidth="1"/>
    <col min="9991" max="9991" width="10.140625" style="7" bestFit="1" customWidth="1"/>
    <col min="9992" max="9992" width="9.140625" style="7" bestFit="1" customWidth="1"/>
    <col min="9993" max="9993" width="10" style="7" customWidth="1"/>
    <col min="9994" max="9997" width="9.42578125" style="7" bestFit="1" customWidth="1"/>
    <col min="9998" max="9998" width="9.140625" style="7" bestFit="1" customWidth="1"/>
    <col min="9999" max="9999" width="8.140625" style="7" bestFit="1" customWidth="1"/>
    <col min="10000" max="10000" width="7.5703125" style="7" bestFit="1" customWidth="1"/>
    <col min="10001" max="10002" width="7.5703125" style="7" customWidth="1"/>
    <col min="10003" max="10003" width="13.7109375" style="7" bestFit="1" customWidth="1"/>
    <col min="10004" max="10008" width="10.140625" style="7" customWidth="1"/>
    <col min="10009" max="10009" width="9" style="7" bestFit="1" customWidth="1"/>
    <col min="10010" max="10010" width="7.5703125" style="7" bestFit="1" customWidth="1"/>
    <col min="10011" max="10011" width="10.42578125" style="7" bestFit="1" customWidth="1"/>
    <col min="10012" max="10015" width="7.5703125" style="7" bestFit="1" customWidth="1"/>
    <col min="10016" max="10016" width="6.85546875" style="7" bestFit="1" customWidth="1"/>
    <col min="10017" max="10017" width="9" style="7" bestFit="1" customWidth="1"/>
    <col min="10018" max="10019" width="7.5703125" style="7" bestFit="1" customWidth="1"/>
    <col min="10020" max="10021" width="9" style="7" bestFit="1" customWidth="1"/>
    <col min="10022" max="10022" width="9" style="7" customWidth="1"/>
    <col min="10023" max="10023" width="7.5703125" style="7" bestFit="1" customWidth="1"/>
    <col min="10024" max="10024" width="10.5703125" style="7" bestFit="1" customWidth="1"/>
    <col min="10025" max="10025" width="11.42578125" style="7"/>
    <col min="10026" max="10026" width="29.42578125" style="7" customWidth="1"/>
    <col min="10027" max="10027" width="9" style="7" bestFit="1" customWidth="1"/>
    <col min="10028" max="10028" width="7.5703125" style="7" bestFit="1" customWidth="1"/>
    <col min="10029" max="10029" width="10.42578125" style="7" bestFit="1" customWidth="1"/>
    <col min="10030" max="10033" width="7.5703125" style="7" bestFit="1" customWidth="1"/>
    <col min="10034" max="10034" width="6.85546875" style="7" bestFit="1" customWidth="1"/>
    <col min="10035" max="10035" width="9" style="7" bestFit="1" customWidth="1"/>
    <col min="10036" max="10037" width="7.5703125" style="7" bestFit="1" customWidth="1"/>
    <col min="10038" max="10039" width="9" style="7" bestFit="1" customWidth="1"/>
    <col min="10040" max="10040" width="9" style="7" customWidth="1"/>
    <col min="10041" max="10041" width="7.5703125" style="7" bestFit="1" customWidth="1"/>
    <col min="10042" max="10042" width="9" style="7" bestFit="1" customWidth="1"/>
    <col min="10043" max="10043" width="11.42578125" style="7"/>
    <col min="10044" max="10044" width="29.42578125" style="7" customWidth="1"/>
    <col min="10045" max="10045" width="9" style="7" bestFit="1" customWidth="1"/>
    <col min="10046" max="10046" width="7.5703125" style="7" bestFit="1" customWidth="1"/>
    <col min="10047" max="10047" width="10.42578125" style="7" bestFit="1" customWidth="1"/>
    <col min="10048" max="10051" width="7.5703125" style="7" bestFit="1" customWidth="1"/>
    <col min="10052" max="10052" width="6.85546875" style="7" bestFit="1" customWidth="1"/>
    <col min="10053" max="10053" width="9" style="7" bestFit="1" customWidth="1"/>
    <col min="10054" max="10055" width="7.5703125" style="7" bestFit="1" customWidth="1"/>
    <col min="10056" max="10057" width="9" style="7" bestFit="1" customWidth="1"/>
    <col min="10058" max="10058" width="9" style="7" customWidth="1"/>
    <col min="10059" max="10059" width="7.5703125" style="7" bestFit="1" customWidth="1"/>
    <col min="10060" max="10060" width="9" style="7" bestFit="1" customWidth="1"/>
    <col min="10061" max="10240" width="11.42578125" style="7"/>
    <col min="10241" max="10241" width="27.5703125" style="7" customWidth="1"/>
    <col min="10242" max="10242" width="10.42578125" style="7" bestFit="1" customWidth="1"/>
    <col min="10243" max="10243" width="9.140625" style="7" bestFit="1" customWidth="1"/>
    <col min="10244" max="10244" width="10.42578125" style="7" bestFit="1" customWidth="1"/>
    <col min="10245" max="10246" width="9.42578125" style="7" bestFit="1" customWidth="1"/>
    <col min="10247" max="10247" width="10.140625" style="7" bestFit="1" customWidth="1"/>
    <col min="10248" max="10248" width="9.140625" style="7" bestFit="1" customWidth="1"/>
    <col min="10249" max="10249" width="10" style="7" customWidth="1"/>
    <col min="10250" max="10253" width="9.42578125" style="7" bestFit="1" customWidth="1"/>
    <col min="10254" max="10254" width="9.140625" style="7" bestFit="1" customWidth="1"/>
    <col min="10255" max="10255" width="8.140625" style="7" bestFit="1" customWidth="1"/>
    <col min="10256" max="10256" width="7.5703125" style="7" bestFit="1" customWidth="1"/>
    <col min="10257" max="10258" width="7.5703125" style="7" customWidth="1"/>
    <col min="10259" max="10259" width="13.7109375" style="7" bestFit="1" customWidth="1"/>
    <col min="10260" max="10264" width="10.140625" style="7" customWidth="1"/>
    <col min="10265" max="10265" width="9" style="7" bestFit="1" customWidth="1"/>
    <col min="10266" max="10266" width="7.5703125" style="7" bestFit="1" customWidth="1"/>
    <col min="10267" max="10267" width="10.42578125" style="7" bestFit="1" customWidth="1"/>
    <col min="10268" max="10271" width="7.5703125" style="7" bestFit="1" customWidth="1"/>
    <col min="10272" max="10272" width="6.85546875" style="7" bestFit="1" customWidth="1"/>
    <col min="10273" max="10273" width="9" style="7" bestFit="1" customWidth="1"/>
    <col min="10274" max="10275" width="7.5703125" style="7" bestFit="1" customWidth="1"/>
    <col min="10276" max="10277" width="9" style="7" bestFit="1" customWidth="1"/>
    <col min="10278" max="10278" width="9" style="7" customWidth="1"/>
    <col min="10279" max="10279" width="7.5703125" style="7" bestFit="1" customWidth="1"/>
    <col min="10280" max="10280" width="10.5703125" style="7" bestFit="1" customWidth="1"/>
    <col min="10281" max="10281" width="11.42578125" style="7"/>
    <col min="10282" max="10282" width="29.42578125" style="7" customWidth="1"/>
    <col min="10283" max="10283" width="9" style="7" bestFit="1" customWidth="1"/>
    <col min="10284" max="10284" width="7.5703125" style="7" bestFit="1" customWidth="1"/>
    <col min="10285" max="10285" width="10.42578125" style="7" bestFit="1" customWidth="1"/>
    <col min="10286" max="10289" width="7.5703125" style="7" bestFit="1" customWidth="1"/>
    <col min="10290" max="10290" width="6.85546875" style="7" bestFit="1" customWidth="1"/>
    <col min="10291" max="10291" width="9" style="7" bestFit="1" customWidth="1"/>
    <col min="10292" max="10293" width="7.5703125" style="7" bestFit="1" customWidth="1"/>
    <col min="10294" max="10295" width="9" style="7" bestFit="1" customWidth="1"/>
    <col min="10296" max="10296" width="9" style="7" customWidth="1"/>
    <col min="10297" max="10297" width="7.5703125" style="7" bestFit="1" customWidth="1"/>
    <col min="10298" max="10298" width="9" style="7" bestFit="1" customWidth="1"/>
    <col min="10299" max="10299" width="11.42578125" style="7"/>
    <col min="10300" max="10300" width="29.42578125" style="7" customWidth="1"/>
    <col min="10301" max="10301" width="9" style="7" bestFit="1" customWidth="1"/>
    <col min="10302" max="10302" width="7.5703125" style="7" bestFit="1" customWidth="1"/>
    <col min="10303" max="10303" width="10.42578125" style="7" bestFit="1" customWidth="1"/>
    <col min="10304" max="10307" width="7.5703125" style="7" bestFit="1" customWidth="1"/>
    <col min="10308" max="10308" width="6.85546875" style="7" bestFit="1" customWidth="1"/>
    <col min="10309" max="10309" width="9" style="7" bestFit="1" customWidth="1"/>
    <col min="10310" max="10311" width="7.5703125" style="7" bestFit="1" customWidth="1"/>
    <col min="10312" max="10313" width="9" style="7" bestFit="1" customWidth="1"/>
    <col min="10314" max="10314" width="9" style="7" customWidth="1"/>
    <col min="10315" max="10315" width="7.5703125" style="7" bestFit="1" customWidth="1"/>
    <col min="10316" max="10316" width="9" style="7" bestFit="1" customWidth="1"/>
    <col min="10317" max="10496" width="11.42578125" style="7"/>
    <col min="10497" max="10497" width="27.5703125" style="7" customWidth="1"/>
    <col min="10498" max="10498" width="10.42578125" style="7" bestFit="1" customWidth="1"/>
    <col min="10499" max="10499" width="9.140625" style="7" bestFit="1" customWidth="1"/>
    <col min="10500" max="10500" width="10.42578125" style="7" bestFit="1" customWidth="1"/>
    <col min="10501" max="10502" width="9.42578125" style="7" bestFit="1" customWidth="1"/>
    <col min="10503" max="10503" width="10.140625" style="7" bestFit="1" customWidth="1"/>
    <col min="10504" max="10504" width="9.140625" style="7" bestFit="1" customWidth="1"/>
    <col min="10505" max="10505" width="10" style="7" customWidth="1"/>
    <col min="10506" max="10509" width="9.42578125" style="7" bestFit="1" customWidth="1"/>
    <col min="10510" max="10510" width="9.140625" style="7" bestFit="1" customWidth="1"/>
    <col min="10511" max="10511" width="8.140625" style="7" bestFit="1" customWidth="1"/>
    <col min="10512" max="10512" width="7.5703125" style="7" bestFit="1" customWidth="1"/>
    <col min="10513" max="10514" width="7.5703125" style="7" customWidth="1"/>
    <col min="10515" max="10515" width="13.7109375" style="7" bestFit="1" customWidth="1"/>
    <col min="10516" max="10520" width="10.140625" style="7" customWidth="1"/>
    <col min="10521" max="10521" width="9" style="7" bestFit="1" customWidth="1"/>
    <col min="10522" max="10522" width="7.5703125" style="7" bestFit="1" customWidth="1"/>
    <col min="10523" max="10523" width="10.42578125" style="7" bestFit="1" customWidth="1"/>
    <col min="10524" max="10527" width="7.5703125" style="7" bestFit="1" customWidth="1"/>
    <col min="10528" max="10528" width="6.85546875" style="7" bestFit="1" customWidth="1"/>
    <col min="10529" max="10529" width="9" style="7" bestFit="1" customWidth="1"/>
    <col min="10530" max="10531" width="7.5703125" style="7" bestFit="1" customWidth="1"/>
    <col min="10532" max="10533" width="9" style="7" bestFit="1" customWidth="1"/>
    <col min="10534" max="10534" width="9" style="7" customWidth="1"/>
    <col min="10535" max="10535" width="7.5703125" style="7" bestFit="1" customWidth="1"/>
    <col min="10536" max="10536" width="10.5703125" style="7" bestFit="1" customWidth="1"/>
    <col min="10537" max="10537" width="11.42578125" style="7"/>
    <col min="10538" max="10538" width="29.42578125" style="7" customWidth="1"/>
    <col min="10539" max="10539" width="9" style="7" bestFit="1" customWidth="1"/>
    <col min="10540" max="10540" width="7.5703125" style="7" bestFit="1" customWidth="1"/>
    <col min="10541" max="10541" width="10.42578125" style="7" bestFit="1" customWidth="1"/>
    <col min="10542" max="10545" width="7.5703125" style="7" bestFit="1" customWidth="1"/>
    <col min="10546" max="10546" width="6.85546875" style="7" bestFit="1" customWidth="1"/>
    <col min="10547" max="10547" width="9" style="7" bestFit="1" customWidth="1"/>
    <col min="10548" max="10549" width="7.5703125" style="7" bestFit="1" customWidth="1"/>
    <col min="10550" max="10551" width="9" style="7" bestFit="1" customWidth="1"/>
    <col min="10552" max="10552" width="9" style="7" customWidth="1"/>
    <col min="10553" max="10553" width="7.5703125" style="7" bestFit="1" customWidth="1"/>
    <col min="10554" max="10554" width="9" style="7" bestFit="1" customWidth="1"/>
    <col min="10555" max="10555" width="11.42578125" style="7"/>
    <col min="10556" max="10556" width="29.42578125" style="7" customWidth="1"/>
    <col min="10557" max="10557" width="9" style="7" bestFit="1" customWidth="1"/>
    <col min="10558" max="10558" width="7.5703125" style="7" bestFit="1" customWidth="1"/>
    <col min="10559" max="10559" width="10.42578125" style="7" bestFit="1" customWidth="1"/>
    <col min="10560" max="10563" width="7.5703125" style="7" bestFit="1" customWidth="1"/>
    <col min="10564" max="10564" width="6.85546875" style="7" bestFit="1" customWidth="1"/>
    <col min="10565" max="10565" width="9" style="7" bestFit="1" customWidth="1"/>
    <col min="10566" max="10567" width="7.5703125" style="7" bestFit="1" customWidth="1"/>
    <col min="10568" max="10569" width="9" style="7" bestFit="1" customWidth="1"/>
    <col min="10570" max="10570" width="9" style="7" customWidth="1"/>
    <col min="10571" max="10571" width="7.5703125" style="7" bestFit="1" customWidth="1"/>
    <col min="10572" max="10572" width="9" style="7" bestFit="1" customWidth="1"/>
    <col min="10573" max="10752" width="11.42578125" style="7"/>
    <col min="10753" max="10753" width="27.5703125" style="7" customWidth="1"/>
    <col min="10754" max="10754" width="10.42578125" style="7" bestFit="1" customWidth="1"/>
    <col min="10755" max="10755" width="9.140625" style="7" bestFit="1" customWidth="1"/>
    <col min="10756" max="10756" width="10.42578125" style="7" bestFit="1" customWidth="1"/>
    <col min="10757" max="10758" width="9.42578125" style="7" bestFit="1" customWidth="1"/>
    <col min="10759" max="10759" width="10.140625" style="7" bestFit="1" customWidth="1"/>
    <col min="10760" max="10760" width="9.140625" style="7" bestFit="1" customWidth="1"/>
    <col min="10761" max="10761" width="10" style="7" customWidth="1"/>
    <col min="10762" max="10765" width="9.42578125" style="7" bestFit="1" customWidth="1"/>
    <col min="10766" max="10766" width="9.140625" style="7" bestFit="1" customWidth="1"/>
    <col min="10767" max="10767" width="8.140625" style="7" bestFit="1" customWidth="1"/>
    <col min="10768" max="10768" width="7.5703125" style="7" bestFit="1" customWidth="1"/>
    <col min="10769" max="10770" width="7.5703125" style="7" customWidth="1"/>
    <col min="10771" max="10771" width="13.7109375" style="7" bestFit="1" customWidth="1"/>
    <col min="10772" max="10776" width="10.140625" style="7" customWidth="1"/>
    <col min="10777" max="10777" width="9" style="7" bestFit="1" customWidth="1"/>
    <col min="10778" max="10778" width="7.5703125" style="7" bestFit="1" customWidth="1"/>
    <col min="10779" max="10779" width="10.42578125" style="7" bestFit="1" customWidth="1"/>
    <col min="10780" max="10783" width="7.5703125" style="7" bestFit="1" customWidth="1"/>
    <col min="10784" max="10784" width="6.85546875" style="7" bestFit="1" customWidth="1"/>
    <col min="10785" max="10785" width="9" style="7" bestFit="1" customWidth="1"/>
    <col min="10786" max="10787" width="7.5703125" style="7" bestFit="1" customWidth="1"/>
    <col min="10788" max="10789" width="9" style="7" bestFit="1" customWidth="1"/>
    <col min="10790" max="10790" width="9" style="7" customWidth="1"/>
    <col min="10791" max="10791" width="7.5703125" style="7" bestFit="1" customWidth="1"/>
    <col min="10792" max="10792" width="10.5703125" style="7" bestFit="1" customWidth="1"/>
    <col min="10793" max="10793" width="11.42578125" style="7"/>
    <col min="10794" max="10794" width="29.42578125" style="7" customWidth="1"/>
    <col min="10795" max="10795" width="9" style="7" bestFit="1" customWidth="1"/>
    <col min="10796" max="10796" width="7.5703125" style="7" bestFit="1" customWidth="1"/>
    <col min="10797" max="10797" width="10.42578125" style="7" bestFit="1" customWidth="1"/>
    <col min="10798" max="10801" width="7.5703125" style="7" bestFit="1" customWidth="1"/>
    <col min="10802" max="10802" width="6.85546875" style="7" bestFit="1" customWidth="1"/>
    <col min="10803" max="10803" width="9" style="7" bestFit="1" customWidth="1"/>
    <col min="10804" max="10805" width="7.5703125" style="7" bestFit="1" customWidth="1"/>
    <col min="10806" max="10807" width="9" style="7" bestFit="1" customWidth="1"/>
    <col min="10808" max="10808" width="9" style="7" customWidth="1"/>
    <col min="10809" max="10809" width="7.5703125" style="7" bestFit="1" customWidth="1"/>
    <col min="10810" max="10810" width="9" style="7" bestFit="1" customWidth="1"/>
    <col min="10811" max="10811" width="11.42578125" style="7"/>
    <col min="10812" max="10812" width="29.42578125" style="7" customWidth="1"/>
    <col min="10813" max="10813" width="9" style="7" bestFit="1" customWidth="1"/>
    <col min="10814" max="10814" width="7.5703125" style="7" bestFit="1" customWidth="1"/>
    <col min="10815" max="10815" width="10.42578125" style="7" bestFit="1" customWidth="1"/>
    <col min="10816" max="10819" width="7.5703125" style="7" bestFit="1" customWidth="1"/>
    <col min="10820" max="10820" width="6.85546875" style="7" bestFit="1" customWidth="1"/>
    <col min="10821" max="10821" width="9" style="7" bestFit="1" customWidth="1"/>
    <col min="10822" max="10823" width="7.5703125" style="7" bestFit="1" customWidth="1"/>
    <col min="10824" max="10825" width="9" style="7" bestFit="1" customWidth="1"/>
    <col min="10826" max="10826" width="9" style="7" customWidth="1"/>
    <col min="10827" max="10827" width="7.5703125" style="7" bestFit="1" customWidth="1"/>
    <col min="10828" max="10828" width="9" style="7" bestFit="1" customWidth="1"/>
    <col min="10829" max="11008" width="11.42578125" style="7"/>
    <col min="11009" max="11009" width="27.5703125" style="7" customWidth="1"/>
    <col min="11010" max="11010" width="10.42578125" style="7" bestFit="1" customWidth="1"/>
    <col min="11011" max="11011" width="9.140625" style="7" bestFit="1" customWidth="1"/>
    <col min="11012" max="11012" width="10.42578125" style="7" bestFit="1" customWidth="1"/>
    <col min="11013" max="11014" width="9.42578125" style="7" bestFit="1" customWidth="1"/>
    <col min="11015" max="11015" width="10.140625" style="7" bestFit="1" customWidth="1"/>
    <col min="11016" max="11016" width="9.140625" style="7" bestFit="1" customWidth="1"/>
    <col min="11017" max="11017" width="10" style="7" customWidth="1"/>
    <col min="11018" max="11021" width="9.42578125" style="7" bestFit="1" customWidth="1"/>
    <col min="11022" max="11022" width="9.140625" style="7" bestFit="1" customWidth="1"/>
    <col min="11023" max="11023" width="8.140625" style="7" bestFit="1" customWidth="1"/>
    <col min="11024" max="11024" width="7.5703125" style="7" bestFit="1" customWidth="1"/>
    <col min="11025" max="11026" width="7.5703125" style="7" customWidth="1"/>
    <col min="11027" max="11027" width="13.7109375" style="7" bestFit="1" customWidth="1"/>
    <col min="11028" max="11032" width="10.140625" style="7" customWidth="1"/>
    <col min="11033" max="11033" width="9" style="7" bestFit="1" customWidth="1"/>
    <col min="11034" max="11034" width="7.5703125" style="7" bestFit="1" customWidth="1"/>
    <col min="11035" max="11035" width="10.42578125" style="7" bestFit="1" customWidth="1"/>
    <col min="11036" max="11039" width="7.5703125" style="7" bestFit="1" customWidth="1"/>
    <col min="11040" max="11040" width="6.85546875" style="7" bestFit="1" customWidth="1"/>
    <col min="11041" max="11041" width="9" style="7" bestFit="1" customWidth="1"/>
    <col min="11042" max="11043" width="7.5703125" style="7" bestFit="1" customWidth="1"/>
    <col min="11044" max="11045" width="9" style="7" bestFit="1" customWidth="1"/>
    <col min="11046" max="11046" width="9" style="7" customWidth="1"/>
    <col min="11047" max="11047" width="7.5703125" style="7" bestFit="1" customWidth="1"/>
    <col min="11048" max="11048" width="10.5703125" style="7" bestFit="1" customWidth="1"/>
    <col min="11049" max="11049" width="11.42578125" style="7"/>
    <col min="11050" max="11050" width="29.42578125" style="7" customWidth="1"/>
    <col min="11051" max="11051" width="9" style="7" bestFit="1" customWidth="1"/>
    <col min="11052" max="11052" width="7.5703125" style="7" bestFit="1" customWidth="1"/>
    <col min="11053" max="11053" width="10.42578125" style="7" bestFit="1" customWidth="1"/>
    <col min="11054" max="11057" width="7.5703125" style="7" bestFit="1" customWidth="1"/>
    <col min="11058" max="11058" width="6.85546875" style="7" bestFit="1" customWidth="1"/>
    <col min="11059" max="11059" width="9" style="7" bestFit="1" customWidth="1"/>
    <col min="11060" max="11061" width="7.5703125" style="7" bestFit="1" customWidth="1"/>
    <col min="11062" max="11063" width="9" style="7" bestFit="1" customWidth="1"/>
    <col min="11064" max="11064" width="9" style="7" customWidth="1"/>
    <col min="11065" max="11065" width="7.5703125" style="7" bestFit="1" customWidth="1"/>
    <col min="11066" max="11066" width="9" style="7" bestFit="1" customWidth="1"/>
    <col min="11067" max="11067" width="11.42578125" style="7"/>
    <col min="11068" max="11068" width="29.42578125" style="7" customWidth="1"/>
    <col min="11069" max="11069" width="9" style="7" bestFit="1" customWidth="1"/>
    <col min="11070" max="11070" width="7.5703125" style="7" bestFit="1" customWidth="1"/>
    <col min="11071" max="11071" width="10.42578125" style="7" bestFit="1" customWidth="1"/>
    <col min="11072" max="11075" width="7.5703125" style="7" bestFit="1" customWidth="1"/>
    <col min="11076" max="11076" width="6.85546875" style="7" bestFit="1" customWidth="1"/>
    <col min="11077" max="11077" width="9" style="7" bestFit="1" customWidth="1"/>
    <col min="11078" max="11079" width="7.5703125" style="7" bestFit="1" customWidth="1"/>
    <col min="11080" max="11081" width="9" style="7" bestFit="1" customWidth="1"/>
    <col min="11082" max="11082" width="9" style="7" customWidth="1"/>
    <col min="11083" max="11083" width="7.5703125" style="7" bestFit="1" customWidth="1"/>
    <col min="11084" max="11084" width="9" style="7" bestFit="1" customWidth="1"/>
    <col min="11085" max="11264" width="11.42578125" style="7"/>
    <col min="11265" max="11265" width="27.5703125" style="7" customWidth="1"/>
    <col min="11266" max="11266" width="10.42578125" style="7" bestFit="1" customWidth="1"/>
    <col min="11267" max="11267" width="9.140625" style="7" bestFit="1" customWidth="1"/>
    <col min="11268" max="11268" width="10.42578125" style="7" bestFit="1" customWidth="1"/>
    <col min="11269" max="11270" width="9.42578125" style="7" bestFit="1" customWidth="1"/>
    <col min="11271" max="11271" width="10.140625" style="7" bestFit="1" customWidth="1"/>
    <col min="11272" max="11272" width="9.140625" style="7" bestFit="1" customWidth="1"/>
    <col min="11273" max="11273" width="10" style="7" customWidth="1"/>
    <col min="11274" max="11277" width="9.42578125" style="7" bestFit="1" customWidth="1"/>
    <col min="11278" max="11278" width="9.140625" style="7" bestFit="1" customWidth="1"/>
    <col min="11279" max="11279" width="8.140625" style="7" bestFit="1" customWidth="1"/>
    <col min="11280" max="11280" width="7.5703125" style="7" bestFit="1" customWidth="1"/>
    <col min="11281" max="11282" width="7.5703125" style="7" customWidth="1"/>
    <col min="11283" max="11283" width="13.7109375" style="7" bestFit="1" customWidth="1"/>
    <col min="11284" max="11288" width="10.140625" style="7" customWidth="1"/>
    <col min="11289" max="11289" width="9" style="7" bestFit="1" customWidth="1"/>
    <col min="11290" max="11290" width="7.5703125" style="7" bestFit="1" customWidth="1"/>
    <col min="11291" max="11291" width="10.42578125" style="7" bestFit="1" customWidth="1"/>
    <col min="11292" max="11295" width="7.5703125" style="7" bestFit="1" customWidth="1"/>
    <col min="11296" max="11296" width="6.85546875" style="7" bestFit="1" customWidth="1"/>
    <col min="11297" max="11297" width="9" style="7" bestFit="1" customWidth="1"/>
    <col min="11298" max="11299" width="7.5703125" style="7" bestFit="1" customWidth="1"/>
    <col min="11300" max="11301" width="9" style="7" bestFit="1" customWidth="1"/>
    <col min="11302" max="11302" width="9" style="7" customWidth="1"/>
    <col min="11303" max="11303" width="7.5703125" style="7" bestFit="1" customWidth="1"/>
    <col min="11304" max="11304" width="10.5703125" style="7" bestFit="1" customWidth="1"/>
    <col min="11305" max="11305" width="11.42578125" style="7"/>
    <col min="11306" max="11306" width="29.42578125" style="7" customWidth="1"/>
    <col min="11307" max="11307" width="9" style="7" bestFit="1" customWidth="1"/>
    <col min="11308" max="11308" width="7.5703125" style="7" bestFit="1" customWidth="1"/>
    <col min="11309" max="11309" width="10.42578125" style="7" bestFit="1" customWidth="1"/>
    <col min="11310" max="11313" width="7.5703125" style="7" bestFit="1" customWidth="1"/>
    <col min="11314" max="11314" width="6.85546875" style="7" bestFit="1" customWidth="1"/>
    <col min="11315" max="11315" width="9" style="7" bestFit="1" customWidth="1"/>
    <col min="11316" max="11317" width="7.5703125" style="7" bestFit="1" customWidth="1"/>
    <col min="11318" max="11319" width="9" style="7" bestFit="1" customWidth="1"/>
    <col min="11320" max="11320" width="9" style="7" customWidth="1"/>
    <col min="11321" max="11321" width="7.5703125" style="7" bestFit="1" customWidth="1"/>
    <col min="11322" max="11322" width="9" style="7" bestFit="1" customWidth="1"/>
    <col min="11323" max="11323" width="11.42578125" style="7"/>
    <col min="11324" max="11324" width="29.42578125" style="7" customWidth="1"/>
    <col min="11325" max="11325" width="9" style="7" bestFit="1" customWidth="1"/>
    <col min="11326" max="11326" width="7.5703125" style="7" bestFit="1" customWidth="1"/>
    <col min="11327" max="11327" width="10.42578125" style="7" bestFit="1" customWidth="1"/>
    <col min="11328" max="11331" width="7.5703125" style="7" bestFit="1" customWidth="1"/>
    <col min="11332" max="11332" width="6.85546875" style="7" bestFit="1" customWidth="1"/>
    <col min="11333" max="11333" width="9" style="7" bestFit="1" customWidth="1"/>
    <col min="11334" max="11335" width="7.5703125" style="7" bestFit="1" customWidth="1"/>
    <col min="11336" max="11337" width="9" style="7" bestFit="1" customWidth="1"/>
    <col min="11338" max="11338" width="9" style="7" customWidth="1"/>
    <col min="11339" max="11339" width="7.5703125" style="7" bestFit="1" customWidth="1"/>
    <col min="11340" max="11340" width="9" style="7" bestFit="1" customWidth="1"/>
    <col min="11341" max="11520" width="11.42578125" style="7"/>
    <col min="11521" max="11521" width="27.5703125" style="7" customWidth="1"/>
    <col min="11522" max="11522" width="10.42578125" style="7" bestFit="1" customWidth="1"/>
    <col min="11523" max="11523" width="9.140625" style="7" bestFit="1" customWidth="1"/>
    <col min="11524" max="11524" width="10.42578125" style="7" bestFit="1" customWidth="1"/>
    <col min="11525" max="11526" width="9.42578125" style="7" bestFit="1" customWidth="1"/>
    <col min="11527" max="11527" width="10.140625" style="7" bestFit="1" customWidth="1"/>
    <col min="11528" max="11528" width="9.140625" style="7" bestFit="1" customWidth="1"/>
    <col min="11529" max="11529" width="10" style="7" customWidth="1"/>
    <col min="11530" max="11533" width="9.42578125" style="7" bestFit="1" customWidth="1"/>
    <col min="11534" max="11534" width="9.140625" style="7" bestFit="1" customWidth="1"/>
    <col min="11535" max="11535" width="8.140625" style="7" bestFit="1" customWidth="1"/>
    <col min="11536" max="11536" width="7.5703125" style="7" bestFit="1" customWidth="1"/>
    <col min="11537" max="11538" width="7.5703125" style="7" customWidth="1"/>
    <col min="11539" max="11539" width="13.7109375" style="7" bestFit="1" customWidth="1"/>
    <col min="11540" max="11544" width="10.140625" style="7" customWidth="1"/>
    <col min="11545" max="11545" width="9" style="7" bestFit="1" customWidth="1"/>
    <col min="11546" max="11546" width="7.5703125" style="7" bestFit="1" customWidth="1"/>
    <col min="11547" max="11547" width="10.42578125" style="7" bestFit="1" customWidth="1"/>
    <col min="11548" max="11551" width="7.5703125" style="7" bestFit="1" customWidth="1"/>
    <col min="11552" max="11552" width="6.85546875" style="7" bestFit="1" customWidth="1"/>
    <col min="11553" max="11553" width="9" style="7" bestFit="1" customWidth="1"/>
    <col min="11554" max="11555" width="7.5703125" style="7" bestFit="1" customWidth="1"/>
    <col min="11556" max="11557" width="9" style="7" bestFit="1" customWidth="1"/>
    <col min="11558" max="11558" width="9" style="7" customWidth="1"/>
    <col min="11559" max="11559" width="7.5703125" style="7" bestFit="1" customWidth="1"/>
    <col min="11560" max="11560" width="10.5703125" style="7" bestFit="1" customWidth="1"/>
    <col min="11561" max="11561" width="11.42578125" style="7"/>
    <col min="11562" max="11562" width="29.42578125" style="7" customWidth="1"/>
    <col min="11563" max="11563" width="9" style="7" bestFit="1" customWidth="1"/>
    <col min="11564" max="11564" width="7.5703125" style="7" bestFit="1" customWidth="1"/>
    <col min="11565" max="11565" width="10.42578125" style="7" bestFit="1" customWidth="1"/>
    <col min="11566" max="11569" width="7.5703125" style="7" bestFit="1" customWidth="1"/>
    <col min="11570" max="11570" width="6.85546875" style="7" bestFit="1" customWidth="1"/>
    <col min="11571" max="11571" width="9" style="7" bestFit="1" customWidth="1"/>
    <col min="11572" max="11573" width="7.5703125" style="7" bestFit="1" customWidth="1"/>
    <col min="11574" max="11575" width="9" style="7" bestFit="1" customWidth="1"/>
    <col min="11576" max="11576" width="9" style="7" customWidth="1"/>
    <col min="11577" max="11577" width="7.5703125" style="7" bestFit="1" customWidth="1"/>
    <col min="11578" max="11578" width="9" style="7" bestFit="1" customWidth="1"/>
    <col min="11579" max="11579" width="11.42578125" style="7"/>
    <col min="11580" max="11580" width="29.42578125" style="7" customWidth="1"/>
    <col min="11581" max="11581" width="9" style="7" bestFit="1" customWidth="1"/>
    <col min="11582" max="11582" width="7.5703125" style="7" bestFit="1" customWidth="1"/>
    <col min="11583" max="11583" width="10.42578125" style="7" bestFit="1" customWidth="1"/>
    <col min="11584" max="11587" width="7.5703125" style="7" bestFit="1" customWidth="1"/>
    <col min="11588" max="11588" width="6.85546875" style="7" bestFit="1" customWidth="1"/>
    <col min="11589" max="11589" width="9" style="7" bestFit="1" customWidth="1"/>
    <col min="11590" max="11591" width="7.5703125" style="7" bestFit="1" customWidth="1"/>
    <col min="11592" max="11593" width="9" style="7" bestFit="1" customWidth="1"/>
    <col min="11594" max="11594" width="9" style="7" customWidth="1"/>
    <col min="11595" max="11595" width="7.5703125" style="7" bestFit="1" customWidth="1"/>
    <col min="11596" max="11596" width="9" style="7" bestFit="1" customWidth="1"/>
    <col min="11597" max="11776" width="11.42578125" style="7"/>
    <col min="11777" max="11777" width="27.5703125" style="7" customWidth="1"/>
    <col min="11778" max="11778" width="10.42578125" style="7" bestFit="1" customWidth="1"/>
    <col min="11779" max="11779" width="9.140625" style="7" bestFit="1" customWidth="1"/>
    <col min="11780" max="11780" width="10.42578125" style="7" bestFit="1" customWidth="1"/>
    <col min="11781" max="11782" width="9.42578125" style="7" bestFit="1" customWidth="1"/>
    <col min="11783" max="11783" width="10.140625" style="7" bestFit="1" customWidth="1"/>
    <col min="11784" max="11784" width="9.140625" style="7" bestFit="1" customWidth="1"/>
    <col min="11785" max="11785" width="10" style="7" customWidth="1"/>
    <col min="11786" max="11789" width="9.42578125" style="7" bestFit="1" customWidth="1"/>
    <col min="11790" max="11790" width="9.140625" style="7" bestFit="1" customWidth="1"/>
    <col min="11791" max="11791" width="8.140625" style="7" bestFit="1" customWidth="1"/>
    <col min="11792" max="11792" width="7.5703125" style="7" bestFit="1" customWidth="1"/>
    <col min="11793" max="11794" width="7.5703125" style="7" customWidth="1"/>
    <col min="11795" max="11795" width="13.7109375" style="7" bestFit="1" customWidth="1"/>
    <col min="11796" max="11800" width="10.140625" style="7" customWidth="1"/>
    <col min="11801" max="11801" width="9" style="7" bestFit="1" customWidth="1"/>
    <col min="11802" max="11802" width="7.5703125" style="7" bestFit="1" customWidth="1"/>
    <col min="11803" max="11803" width="10.42578125" style="7" bestFit="1" customWidth="1"/>
    <col min="11804" max="11807" width="7.5703125" style="7" bestFit="1" customWidth="1"/>
    <col min="11808" max="11808" width="6.85546875" style="7" bestFit="1" customWidth="1"/>
    <col min="11809" max="11809" width="9" style="7" bestFit="1" customWidth="1"/>
    <col min="11810" max="11811" width="7.5703125" style="7" bestFit="1" customWidth="1"/>
    <col min="11812" max="11813" width="9" style="7" bestFit="1" customWidth="1"/>
    <col min="11814" max="11814" width="9" style="7" customWidth="1"/>
    <col min="11815" max="11815" width="7.5703125" style="7" bestFit="1" customWidth="1"/>
    <col min="11816" max="11816" width="10.5703125" style="7" bestFit="1" customWidth="1"/>
    <col min="11817" max="11817" width="11.42578125" style="7"/>
    <col min="11818" max="11818" width="29.42578125" style="7" customWidth="1"/>
    <col min="11819" max="11819" width="9" style="7" bestFit="1" customWidth="1"/>
    <col min="11820" max="11820" width="7.5703125" style="7" bestFit="1" customWidth="1"/>
    <col min="11821" max="11821" width="10.42578125" style="7" bestFit="1" customWidth="1"/>
    <col min="11822" max="11825" width="7.5703125" style="7" bestFit="1" customWidth="1"/>
    <col min="11826" max="11826" width="6.85546875" style="7" bestFit="1" customWidth="1"/>
    <col min="11827" max="11827" width="9" style="7" bestFit="1" customWidth="1"/>
    <col min="11828" max="11829" width="7.5703125" style="7" bestFit="1" customWidth="1"/>
    <col min="11830" max="11831" width="9" style="7" bestFit="1" customWidth="1"/>
    <col min="11832" max="11832" width="9" style="7" customWidth="1"/>
    <col min="11833" max="11833" width="7.5703125" style="7" bestFit="1" customWidth="1"/>
    <col min="11834" max="11834" width="9" style="7" bestFit="1" customWidth="1"/>
    <col min="11835" max="11835" width="11.42578125" style="7"/>
    <col min="11836" max="11836" width="29.42578125" style="7" customWidth="1"/>
    <col min="11837" max="11837" width="9" style="7" bestFit="1" customWidth="1"/>
    <col min="11838" max="11838" width="7.5703125" style="7" bestFit="1" customWidth="1"/>
    <col min="11839" max="11839" width="10.42578125" style="7" bestFit="1" customWidth="1"/>
    <col min="11840" max="11843" width="7.5703125" style="7" bestFit="1" customWidth="1"/>
    <col min="11844" max="11844" width="6.85546875" style="7" bestFit="1" customWidth="1"/>
    <col min="11845" max="11845" width="9" style="7" bestFit="1" customWidth="1"/>
    <col min="11846" max="11847" width="7.5703125" style="7" bestFit="1" customWidth="1"/>
    <col min="11848" max="11849" width="9" style="7" bestFit="1" customWidth="1"/>
    <col min="11850" max="11850" width="9" style="7" customWidth="1"/>
    <col min="11851" max="11851" width="7.5703125" style="7" bestFit="1" customWidth="1"/>
    <col min="11852" max="11852" width="9" style="7" bestFit="1" customWidth="1"/>
    <col min="11853" max="12032" width="11.42578125" style="7"/>
    <col min="12033" max="12033" width="27.5703125" style="7" customWidth="1"/>
    <col min="12034" max="12034" width="10.42578125" style="7" bestFit="1" customWidth="1"/>
    <col min="12035" max="12035" width="9.140625" style="7" bestFit="1" customWidth="1"/>
    <col min="12036" max="12036" width="10.42578125" style="7" bestFit="1" customWidth="1"/>
    <col min="12037" max="12038" width="9.42578125" style="7" bestFit="1" customWidth="1"/>
    <col min="12039" max="12039" width="10.140625" style="7" bestFit="1" customWidth="1"/>
    <col min="12040" max="12040" width="9.140625" style="7" bestFit="1" customWidth="1"/>
    <col min="12041" max="12041" width="10" style="7" customWidth="1"/>
    <col min="12042" max="12045" width="9.42578125" style="7" bestFit="1" customWidth="1"/>
    <col min="12046" max="12046" width="9.140625" style="7" bestFit="1" customWidth="1"/>
    <col min="12047" max="12047" width="8.140625" style="7" bestFit="1" customWidth="1"/>
    <col min="12048" max="12048" width="7.5703125" style="7" bestFit="1" customWidth="1"/>
    <col min="12049" max="12050" width="7.5703125" style="7" customWidth="1"/>
    <col min="12051" max="12051" width="13.7109375" style="7" bestFit="1" customWidth="1"/>
    <col min="12052" max="12056" width="10.140625" style="7" customWidth="1"/>
    <col min="12057" max="12057" width="9" style="7" bestFit="1" customWidth="1"/>
    <col min="12058" max="12058" width="7.5703125" style="7" bestFit="1" customWidth="1"/>
    <col min="12059" max="12059" width="10.42578125" style="7" bestFit="1" customWidth="1"/>
    <col min="12060" max="12063" width="7.5703125" style="7" bestFit="1" customWidth="1"/>
    <col min="12064" max="12064" width="6.85546875" style="7" bestFit="1" customWidth="1"/>
    <col min="12065" max="12065" width="9" style="7" bestFit="1" customWidth="1"/>
    <col min="12066" max="12067" width="7.5703125" style="7" bestFit="1" customWidth="1"/>
    <col min="12068" max="12069" width="9" style="7" bestFit="1" customWidth="1"/>
    <col min="12070" max="12070" width="9" style="7" customWidth="1"/>
    <col min="12071" max="12071" width="7.5703125" style="7" bestFit="1" customWidth="1"/>
    <col min="12072" max="12072" width="10.5703125" style="7" bestFit="1" customWidth="1"/>
    <col min="12073" max="12073" width="11.42578125" style="7"/>
    <col min="12074" max="12074" width="29.42578125" style="7" customWidth="1"/>
    <col min="12075" max="12075" width="9" style="7" bestFit="1" customWidth="1"/>
    <col min="12076" max="12076" width="7.5703125" style="7" bestFit="1" customWidth="1"/>
    <col min="12077" max="12077" width="10.42578125" style="7" bestFit="1" customWidth="1"/>
    <col min="12078" max="12081" width="7.5703125" style="7" bestFit="1" customWidth="1"/>
    <col min="12082" max="12082" width="6.85546875" style="7" bestFit="1" customWidth="1"/>
    <col min="12083" max="12083" width="9" style="7" bestFit="1" customWidth="1"/>
    <col min="12084" max="12085" width="7.5703125" style="7" bestFit="1" customWidth="1"/>
    <col min="12086" max="12087" width="9" style="7" bestFit="1" customWidth="1"/>
    <col min="12088" max="12088" width="9" style="7" customWidth="1"/>
    <col min="12089" max="12089" width="7.5703125" style="7" bestFit="1" customWidth="1"/>
    <col min="12090" max="12090" width="9" style="7" bestFit="1" customWidth="1"/>
    <col min="12091" max="12091" width="11.42578125" style="7"/>
    <col min="12092" max="12092" width="29.42578125" style="7" customWidth="1"/>
    <col min="12093" max="12093" width="9" style="7" bestFit="1" customWidth="1"/>
    <col min="12094" max="12094" width="7.5703125" style="7" bestFit="1" customWidth="1"/>
    <col min="12095" max="12095" width="10.42578125" style="7" bestFit="1" customWidth="1"/>
    <col min="12096" max="12099" width="7.5703125" style="7" bestFit="1" customWidth="1"/>
    <col min="12100" max="12100" width="6.85546875" style="7" bestFit="1" customWidth="1"/>
    <col min="12101" max="12101" width="9" style="7" bestFit="1" customWidth="1"/>
    <col min="12102" max="12103" width="7.5703125" style="7" bestFit="1" customWidth="1"/>
    <col min="12104" max="12105" width="9" style="7" bestFit="1" customWidth="1"/>
    <col min="12106" max="12106" width="9" style="7" customWidth="1"/>
    <col min="12107" max="12107" width="7.5703125" style="7" bestFit="1" customWidth="1"/>
    <col min="12108" max="12108" width="9" style="7" bestFit="1" customWidth="1"/>
    <col min="12109" max="12288" width="11.42578125" style="7"/>
    <col min="12289" max="12289" width="27.5703125" style="7" customWidth="1"/>
    <col min="12290" max="12290" width="10.42578125" style="7" bestFit="1" customWidth="1"/>
    <col min="12291" max="12291" width="9.140625" style="7" bestFit="1" customWidth="1"/>
    <col min="12292" max="12292" width="10.42578125" style="7" bestFit="1" customWidth="1"/>
    <col min="12293" max="12294" width="9.42578125" style="7" bestFit="1" customWidth="1"/>
    <col min="12295" max="12295" width="10.140625" style="7" bestFit="1" customWidth="1"/>
    <col min="12296" max="12296" width="9.140625" style="7" bestFit="1" customWidth="1"/>
    <col min="12297" max="12297" width="10" style="7" customWidth="1"/>
    <col min="12298" max="12301" width="9.42578125" style="7" bestFit="1" customWidth="1"/>
    <col min="12302" max="12302" width="9.140625" style="7" bestFit="1" customWidth="1"/>
    <col min="12303" max="12303" width="8.140625" style="7" bestFit="1" customWidth="1"/>
    <col min="12304" max="12304" width="7.5703125" style="7" bestFit="1" customWidth="1"/>
    <col min="12305" max="12306" width="7.5703125" style="7" customWidth="1"/>
    <col min="12307" max="12307" width="13.7109375" style="7" bestFit="1" customWidth="1"/>
    <col min="12308" max="12312" width="10.140625" style="7" customWidth="1"/>
    <col min="12313" max="12313" width="9" style="7" bestFit="1" customWidth="1"/>
    <col min="12314" max="12314" width="7.5703125" style="7" bestFit="1" customWidth="1"/>
    <col min="12315" max="12315" width="10.42578125" style="7" bestFit="1" customWidth="1"/>
    <col min="12316" max="12319" width="7.5703125" style="7" bestFit="1" customWidth="1"/>
    <col min="12320" max="12320" width="6.85546875" style="7" bestFit="1" customWidth="1"/>
    <col min="12321" max="12321" width="9" style="7" bestFit="1" customWidth="1"/>
    <col min="12322" max="12323" width="7.5703125" style="7" bestFit="1" customWidth="1"/>
    <col min="12324" max="12325" width="9" style="7" bestFit="1" customWidth="1"/>
    <col min="12326" max="12326" width="9" style="7" customWidth="1"/>
    <col min="12327" max="12327" width="7.5703125" style="7" bestFit="1" customWidth="1"/>
    <col min="12328" max="12328" width="10.5703125" style="7" bestFit="1" customWidth="1"/>
    <col min="12329" max="12329" width="11.42578125" style="7"/>
    <col min="12330" max="12330" width="29.42578125" style="7" customWidth="1"/>
    <col min="12331" max="12331" width="9" style="7" bestFit="1" customWidth="1"/>
    <col min="12332" max="12332" width="7.5703125" style="7" bestFit="1" customWidth="1"/>
    <col min="12333" max="12333" width="10.42578125" style="7" bestFit="1" customWidth="1"/>
    <col min="12334" max="12337" width="7.5703125" style="7" bestFit="1" customWidth="1"/>
    <col min="12338" max="12338" width="6.85546875" style="7" bestFit="1" customWidth="1"/>
    <col min="12339" max="12339" width="9" style="7" bestFit="1" customWidth="1"/>
    <col min="12340" max="12341" width="7.5703125" style="7" bestFit="1" customWidth="1"/>
    <col min="12342" max="12343" width="9" style="7" bestFit="1" customWidth="1"/>
    <col min="12344" max="12344" width="9" style="7" customWidth="1"/>
    <col min="12345" max="12345" width="7.5703125" style="7" bestFit="1" customWidth="1"/>
    <col min="12346" max="12346" width="9" style="7" bestFit="1" customWidth="1"/>
    <col min="12347" max="12347" width="11.42578125" style="7"/>
    <col min="12348" max="12348" width="29.42578125" style="7" customWidth="1"/>
    <col min="12349" max="12349" width="9" style="7" bestFit="1" customWidth="1"/>
    <col min="12350" max="12350" width="7.5703125" style="7" bestFit="1" customWidth="1"/>
    <col min="12351" max="12351" width="10.42578125" style="7" bestFit="1" customWidth="1"/>
    <col min="12352" max="12355" width="7.5703125" style="7" bestFit="1" customWidth="1"/>
    <col min="12356" max="12356" width="6.85546875" style="7" bestFit="1" customWidth="1"/>
    <col min="12357" max="12357" width="9" style="7" bestFit="1" customWidth="1"/>
    <col min="12358" max="12359" width="7.5703125" style="7" bestFit="1" customWidth="1"/>
    <col min="12360" max="12361" width="9" style="7" bestFit="1" customWidth="1"/>
    <col min="12362" max="12362" width="9" style="7" customWidth="1"/>
    <col min="12363" max="12363" width="7.5703125" style="7" bestFit="1" customWidth="1"/>
    <col min="12364" max="12364" width="9" style="7" bestFit="1" customWidth="1"/>
    <col min="12365" max="12544" width="11.42578125" style="7"/>
    <col min="12545" max="12545" width="27.5703125" style="7" customWidth="1"/>
    <col min="12546" max="12546" width="10.42578125" style="7" bestFit="1" customWidth="1"/>
    <col min="12547" max="12547" width="9.140625" style="7" bestFit="1" customWidth="1"/>
    <col min="12548" max="12548" width="10.42578125" style="7" bestFit="1" customWidth="1"/>
    <col min="12549" max="12550" width="9.42578125" style="7" bestFit="1" customWidth="1"/>
    <col min="12551" max="12551" width="10.140625" style="7" bestFit="1" customWidth="1"/>
    <col min="12552" max="12552" width="9.140625" style="7" bestFit="1" customWidth="1"/>
    <col min="12553" max="12553" width="10" style="7" customWidth="1"/>
    <col min="12554" max="12557" width="9.42578125" style="7" bestFit="1" customWidth="1"/>
    <col min="12558" max="12558" width="9.140625" style="7" bestFit="1" customWidth="1"/>
    <col min="12559" max="12559" width="8.140625" style="7" bestFit="1" customWidth="1"/>
    <col min="12560" max="12560" width="7.5703125" style="7" bestFit="1" customWidth="1"/>
    <col min="12561" max="12562" width="7.5703125" style="7" customWidth="1"/>
    <col min="12563" max="12563" width="13.7109375" style="7" bestFit="1" customWidth="1"/>
    <col min="12564" max="12568" width="10.140625" style="7" customWidth="1"/>
    <col min="12569" max="12569" width="9" style="7" bestFit="1" customWidth="1"/>
    <col min="12570" max="12570" width="7.5703125" style="7" bestFit="1" customWidth="1"/>
    <col min="12571" max="12571" width="10.42578125" style="7" bestFit="1" customWidth="1"/>
    <col min="12572" max="12575" width="7.5703125" style="7" bestFit="1" customWidth="1"/>
    <col min="12576" max="12576" width="6.85546875" style="7" bestFit="1" customWidth="1"/>
    <col min="12577" max="12577" width="9" style="7" bestFit="1" customWidth="1"/>
    <col min="12578" max="12579" width="7.5703125" style="7" bestFit="1" customWidth="1"/>
    <col min="12580" max="12581" width="9" style="7" bestFit="1" customWidth="1"/>
    <col min="12582" max="12582" width="9" style="7" customWidth="1"/>
    <col min="12583" max="12583" width="7.5703125" style="7" bestFit="1" customWidth="1"/>
    <col min="12584" max="12584" width="10.5703125" style="7" bestFit="1" customWidth="1"/>
    <col min="12585" max="12585" width="11.42578125" style="7"/>
    <col min="12586" max="12586" width="29.42578125" style="7" customWidth="1"/>
    <col min="12587" max="12587" width="9" style="7" bestFit="1" customWidth="1"/>
    <col min="12588" max="12588" width="7.5703125" style="7" bestFit="1" customWidth="1"/>
    <col min="12589" max="12589" width="10.42578125" style="7" bestFit="1" customWidth="1"/>
    <col min="12590" max="12593" width="7.5703125" style="7" bestFit="1" customWidth="1"/>
    <col min="12594" max="12594" width="6.85546875" style="7" bestFit="1" customWidth="1"/>
    <col min="12595" max="12595" width="9" style="7" bestFit="1" customWidth="1"/>
    <col min="12596" max="12597" width="7.5703125" style="7" bestFit="1" customWidth="1"/>
    <col min="12598" max="12599" width="9" style="7" bestFit="1" customWidth="1"/>
    <col min="12600" max="12600" width="9" style="7" customWidth="1"/>
    <col min="12601" max="12601" width="7.5703125" style="7" bestFit="1" customWidth="1"/>
    <col min="12602" max="12602" width="9" style="7" bestFit="1" customWidth="1"/>
    <col min="12603" max="12603" width="11.42578125" style="7"/>
    <col min="12604" max="12604" width="29.42578125" style="7" customWidth="1"/>
    <col min="12605" max="12605" width="9" style="7" bestFit="1" customWidth="1"/>
    <col min="12606" max="12606" width="7.5703125" style="7" bestFit="1" customWidth="1"/>
    <col min="12607" max="12607" width="10.42578125" style="7" bestFit="1" customWidth="1"/>
    <col min="12608" max="12611" width="7.5703125" style="7" bestFit="1" customWidth="1"/>
    <col min="12612" max="12612" width="6.85546875" style="7" bestFit="1" customWidth="1"/>
    <col min="12613" max="12613" width="9" style="7" bestFit="1" customWidth="1"/>
    <col min="12614" max="12615" width="7.5703125" style="7" bestFit="1" customWidth="1"/>
    <col min="12616" max="12617" width="9" style="7" bestFit="1" customWidth="1"/>
    <col min="12618" max="12618" width="9" style="7" customWidth="1"/>
    <col min="12619" max="12619" width="7.5703125" style="7" bestFit="1" customWidth="1"/>
    <col min="12620" max="12620" width="9" style="7" bestFit="1" customWidth="1"/>
    <col min="12621" max="12800" width="11.42578125" style="7"/>
    <col min="12801" max="12801" width="27.5703125" style="7" customWidth="1"/>
    <col min="12802" max="12802" width="10.42578125" style="7" bestFit="1" customWidth="1"/>
    <col min="12803" max="12803" width="9.140625" style="7" bestFit="1" customWidth="1"/>
    <col min="12804" max="12804" width="10.42578125" style="7" bestFit="1" customWidth="1"/>
    <col min="12805" max="12806" width="9.42578125" style="7" bestFit="1" customWidth="1"/>
    <col min="12807" max="12807" width="10.140625" style="7" bestFit="1" customWidth="1"/>
    <col min="12808" max="12808" width="9.140625" style="7" bestFit="1" customWidth="1"/>
    <col min="12809" max="12809" width="10" style="7" customWidth="1"/>
    <col min="12810" max="12813" width="9.42578125" style="7" bestFit="1" customWidth="1"/>
    <col min="12814" max="12814" width="9.140625" style="7" bestFit="1" customWidth="1"/>
    <col min="12815" max="12815" width="8.140625" style="7" bestFit="1" customWidth="1"/>
    <col min="12816" max="12816" width="7.5703125" style="7" bestFit="1" customWidth="1"/>
    <col min="12817" max="12818" width="7.5703125" style="7" customWidth="1"/>
    <col min="12819" max="12819" width="13.7109375" style="7" bestFit="1" customWidth="1"/>
    <col min="12820" max="12824" width="10.140625" style="7" customWidth="1"/>
    <col min="12825" max="12825" width="9" style="7" bestFit="1" customWidth="1"/>
    <col min="12826" max="12826" width="7.5703125" style="7" bestFit="1" customWidth="1"/>
    <col min="12827" max="12827" width="10.42578125" style="7" bestFit="1" customWidth="1"/>
    <col min="12828" max="12831" width="7.5703125" style="7" bestFit="1" customWidth="1"/>
    <col min="12832" max="12832" width="6.85546875" style="7" bestFit="1" customWidth="1"/>
    <col min="12833" max="12833" width="9" style="7" bestFit="1" customWidth="1"/>
    <col min="12834" max="12835" width="7.5703125" style="7" bestFit="1" customWidth="1"/>
    <col min="12836" max="12837" width="9" style="7" bestFit="1" customWidth="1"/>
    <col min="12838" max="12838" width="9" style="7" customWidth="1"/>
    <col min="12839" max="12839" width="7.5703125" style="7" bestFit="1" customWidth="1"/>
    <col min="12840" max="12840" width="10.5703125" style="7" bestFit="1" customWidth="1"/>
    <col min="12841" max="12841" width="11.42578125" style="7"/>
    <col min="12842" max="12842" width="29.42578125" style="7" customWidth="1"/>
    <col min="12843" max="12843" width="9" style="7" bestFit="1" customWidth="1"/>
    <col min="12844" max="12844" width="7.5703125" style="7" bestFit="1" customWidth="1"/>
    <col min="12845" max="12845" width="10.42578125" style="7" bestFit="1" customWidth="1"/>
    <col min="12846" max="12849" width="7.5703125" style="7" bestFit="1" customWidth="1"/>
    <col min="12850" max="12850" width="6.85546875" style="7" bestFit="1" customWidth="1"/>
    <col min="12851" max="12851" width="9" style="7" bestFit="1" customWidth="1"/>
    <col min="12852" max="12853" width="7.5703125" style="7" bestFit="1" customWidth="1"/>
    <col min="12854" max="12855" width="9" style="7" bestFit="1" customWidth="1"/>
    <col min="12856" max="12856" width="9" style="7" customWidth="1"/>
    <col min="12857" max="12857" width="7.5703125" style="7" bestFit="1" customWidth="1"/>
    <col min="12858" max="12858" width="9" style="7" bestFit="1" customWidth="1"/>
    <col min="12859" max="12859" width="11.42578125" style="7"/>
    <col min="12860" max="12860" width="29.42578125" style="7" customWidth="1"/>
    <col min="12861" max="12861" width="9" style="7" bestFit="1" customWidth="1"/>
    <col min="12862" max="12862" width="7.5703125" style="7" bestFit="1" customWidth="1"/>
    <col min="12863" max="12863" width="10.42578125" style="7" bestFit="1" customWidth="1"/>
    <col min="12864" max="12867" width="7.5703125" style="7" bestFit="1" customWidth="1"/>
    <col min="12868" max="12868" width="6.85546875" style="7" bestFit="1" customWidth="1"/>
    <col min="12869" max="12869" width="9" style="7" bestFit="1" customWidth="1"/>
    <col min="12870" max="12871" width="7.5703125" style="7" bestFit="1" customWidth="1"/>
    <col min="12872" max="12873" width="9" style="7" bestFit="1" customWidth="1"/>
    <col min="12874" max="12874" width="9" style="7" customWidth="1"/>
    <col min="12875" max="12875" width="7.5703125" style="7" bestFit="1" customWidth="1"/>
    <col min="12876" max="12876" width="9" style="7" bestFit="1" customWidth="1"/>
    <col min="12877" max="13056" width="11.42578125" style="7"/>
    <col min="13057" max="13057" width="27.5703125" style="7" customWidth="1"/>
    <col min="13058" max="13058" width="10.42578125" style="7" bestFit="1" customWidth="1"/>
    <col min="13059" max="13059" width="9.140625" style="7" bestFit="1" customWidth="1"/>
    <col min="13060" max="13060" width="10.42578125" style="7" bestFit="1" customWidth="1"/>
    <col min="13061" max="13062" width="9.42578125" style="7" bestFit="1" customWidth="1"/>
    <col min="13063" max="13063" width="10.140625" style="7" bestFit="1" customWidth="1"/>
    <col min="13064" max="13064" width="9.140625" style="7" bestFit="1" customWidth="1"/>
    <col min="13065" max="13065" width="10" style="7" customWidth="1"/>
    <col min="13066" max="13069" width="9.42578125" style="7" bestFit="1" customWidth="1"/>
    <col min="13070" max="13070" width="9.140625" style="7" bestFit="1" customWidth="1"/>
    <col min="13071" max="13071" width="8.140625" style="7" bestFit="1" customWidth="1"/>
    <col min="13072" max="13072" width="7.5703125" style="7" bestFit="1" customWidth="1"/>
    <col min="13073" max="13074" width="7.5703125" style="7" customWidth="1"/>
    <col min="13075" max="13075" width="13.7109375" style="7" bestFit="1" customWidth="1"/>
    <col min="13076" max="13080" width="10.140625" style="7" customWidth="1"/>
    <col min="13081" max="13081" width="9" style="7" bestFit="1" customWidth="1"/>
    <col min="13082" max="13082" width="7.5703125" style="7" bestFit="1" customWidth="1"/>
    <col min="13083" max="13083" width="10.42578125" style="7" bestFit="1" customWidth="1"/>
    <col min="13084" max="13087" width="7.5703125" style="7" bestFit="1" customWidth="1"/>
    <col min="13088" max="13088" width="6.85546875" style="7" bestFit="1" customWidth="1"/>
    <col min="13089" max="13089" width="9" style="7" bestFit="1" customWidth="1"/>
    <col min="13090" max="13091" width="7.5703125" style="7" bestFit="1" customWidth="1"/>
    <col min="13092" max="13093" width="9" style="7" bestFit="1" customWidth="1"/>
    <col min="13094" max="13094" width="9" style="7" customWidth="1"/>
    <col min="13095" max="13095" width="7.5703125" style="7" bestFit="1" customWidth="1"/>
    <col min="13096" max="13096" width="10.5703125" style="7" bestFit="1" customWidth="1"/>
    <col min="13097" max="13097" width="11.42578125" style="7"/>
    <col min="13098" max="13098" width="29.42578125" style="7" customWidth="1"/>
    <col min="13099" max="13099" width="9" style="7" bestFit="1" customWidth="1"/>
    <col min="13100" max="13100" width="7.5703125" style="7" bestFit="1" customWidth="1"/>
    <col min="13101" max="13101" width="10.42578125" style="7" bestFit="1" customWidth="1"/>
    <col min="13102" max="13105" width="7.5703125" style="7" bestFit="1" customWidth="1"/>
    <col min="13106" max="13106" width="6.85546875" style="7" bestFit="1" customWidth="1"/>
    <col min="13107" max="13107" width="9" style="7" bestFit="1" customWidth="1"/>
    <col min="13108" max="13109" width="7.5703125" style="7" bestFit="1" customWidth="1"/>
    <col min="13110" max="13111" width="9" style="7" bestFit="1" customWidth="1"/>
    <col min="13112" max="13112" width="9" style="7" customWidth="1"/>
    <col min="13113" max="13113" width="7.5703125" style="7" bestFit="1" customWidth="1"/>
    <col min="13114" max="13114" width="9" style="7" bestFit="1" customWidth="1"/>
    <col min="13115" max="13115" width="11.42578125" style="7"/>
    <col min="13116" max="13116" width="29.42578125" style="7" customWidth="1"/>
    <col min="13117" max="13117" width="9" style="7" bestFit="1" customWidth="1"/>
    <col min="13118" max="13118" width="7.5703125" style="7" bestFit="1" customWidth="1"/>
    <col min="13119" max="13119" width="10.42578125" style="7" bestFit="1" customWidth="1"/>
    <col min="13120" max="13123" width="7.5703125" style="7" bestFit="1" customWidth="1"/>
    <col min="13124" max="13124" width="6.85546875" style="7" bestFit="1" customWidth="1"/>
    <col min="13125" max="13125" width="9" style="7" bestFit="1" customWidth="1"/>
    <col min="13126" max="13127" width="7.5703125" style="7" bestFit="1" customWidth="1"/>
    <col min="13128" max="13129" width="9" style="7" bestFit="1" customWidth="1"/>
    <col min="13130" max="13130" width="9" style="7" customWidth="1"/>
    <col min="13131" max="13131" width="7.5703125" style="7" bestFit="1" customWidth="1"/>
    <col min="13132" max="13132" width="9" style="7" bestFit="1" customWidth="1"/>
    <col min="13133" max="13312" width="11.42578125" style="7"/>
    <col min="13313" max="13313" width="27.5703125" style="7" customWidth="1"/>
    <col min="13314" max="13314" width="10.42578125" style="7" bestFit="1" customWidth="1"/>
    <col min="13315" max="13315" width="9.140625" style="7" bestFit="1" customWidth="1"/>
    <col min="13316" max="13316" width="10.42578125" style="7" bestFit="1" customWidth="1"/>
    <col min="13317" max="13318" width="9.42578125" style="7" bestFit="1" customWidth="1"/>
    <col min="13319" max="13319" width="10.140625" style="7" bestFit="1" customWidth="1"/>
    <col min="13320" max="13320" width="9.140625" style="7" bestFit="1" customWidth="1"/>
    <col min="13321" max="13321" width="10" style="7" customWidth="1"/>
    <col min="13322" max="13325" width="9.42578125" style="7" bestFit="1" customWidth="1"/>
    <col min="13326" max="13326" width="9.140625" style="7" bestFit="1" customWidth="1"/>
    <col min="13327" max="13327" width="8.140625" style="7" bestFit="1" customWidth="1"/>
    <col min="13328" max="13328" width="7.5703125" style="7" bestFit="1" customWidth="1"/>
    <col min="13329" max="13330" width="7.5703125" style="7" customWidth="1"/>
    <col min="13331" max="13331" width="13.7109375" style="7" bestFit="1" customWidth="1"/>
    <col min="13332" max="13336" width="10.140625" style="7" customWidth="1"/>
    <col min="13337" max="13337" width="9" style="7" bestFit="1" customWidth="1"/>
    <col min="13338" max="13338" width="7.5703125" style="7" bestFit="1" customWidth="1"/>
    <col min="13339" max="13339" width="10.42578125" style="7" bestFit="1" customWidth="1"/>
    <col min="13340" max="13343" width="7.5703125" style="7" bestFit="1" customWidth="1"/>
    <col min="13344" max="13344" width="6.85546875" style="7" bestFit="1" customWidth="1"/>
    <col min="13345" max="13345" width="9" style="7" bestFit="1" customWidth="1"/>
    <col min="13346" max="13347" width="7.5703125" style="7" bestFit="1" customWidth="1"/>
    <col min="13348" max="13349" width="9" style="7" bestFit="1" customWidth="1"/>
    <col min="13350" max="13350" width="9" style="7" customWidth="1"/>
    <col min="13351" max="13351" width="7.5703125" style="7" bestFit="1" customWidth="1"/>
    <col min="13352" max="13352" width="10.5703125" style="7" bestFit="1" customWidth="1"/>
    <col min="13353" max="13353" width="11.42578125" style="7"/>
    <col min="13354" max="13354" width="29.42578125" style="7" customWidth="1"/>
    <col min="13355" max="13355" width="9" style="7" bestFit="1" customWidth="1"/>
    <col min="13356" max="13356" width="7.5703125" style="7" bestFit="1" customWidth="1"/>
    <col min="13357" max="13357" width="10.42578125" style="7" bestFit="1" customWidth="1"/>
    <col min="13358" max="13361" width="7.5703125" style="7" bestFit="1" customWidth="1"/>
    <col min="13362" max="13362" width="6.85546875" style="7" bestFit="1" customWidth="1"/>
    <col min="13363" max="13363" width="9" style="7" bestFit="1" customWidth="1"/>
    <col min="13364" max="13365" width="7.5703125" style="7" bestFit="1" customWidth="1"/>
    <col min="13366" max="13367" width="9" style="7" bestFit="1" customWidth="1"/>
    <col min="13368" max="13368" width="9" style="7" customWidth="1"/>
    <col min="13369" max="13369" width="7.5703125" style="7" bestFit="1" customWidth="1"/>
    <col min="13370" max="13370" width="9" style="7" bestFit="1" customWidth="1"/>
    <col min="13371" max="13371" width="11.42578125" style="7"/>
    <col min="13372" max="13372" width="29.42578125" style="7" customWidth="1"/>
    <col min="13373" max="13373" width="9" style="7" bestFit="1" customWidth="1"/>
    <col min="13374" max="13374" width="7.5703125" style="7" bestFit="1" customWidth="1"/>
    <col min="13375" max="13375" width="10.42578125" style="7" bestFit="1" customWidth="1"/>
    <col min="13376" max="13379" width="7.5703125" style="7" bestFit="1" customWidth="1"/>
    <col min="13380" max="13380" width="6.85546875" style="7" bestFit="1" customWidth="1"/>
    <col min="13381" max="13381" width="9" style="7" bestFit="1" customWidth="1"/>
    <col min="13382" max="13383" width="7.5703125" style="7" bestFit="1" customWidth="1"/>
    <col min="13384" max="13385" width="9" style="7" bestFit="1" customWidth="1"/>
    <col min="13386" max="13386" width="9" style="7" customWidth="1"/>
    <col min="13387" max="13387" width="7.5703125" style="7" bestFit="1" customWidth="1"/>
    <col min="13388" max="13388" width="9" style="7" bestFit="1" customWidth="1"/>
    <col min="13389" max="13568" width="11.42578125" style="7"/>
    <col min="13569" max="13569" width="27.5703125" style="7" customWidth="1"/>
    <col min="13570" max="13570" width="10.42578125" style="7" bestFit="1" customWidth="1"/>
    <col min="13571" max="13571" width="9.140625" style="7" bestFit="1" customWidth="1"/>
    <col min="13572" max="13572" width="10.42578125" style="7" bestFit="1" customWidth="1"/>
    <col min="13573" max="13574" width="9.42578125" style="7" bestFit="1" customWidth="1"/>
    <col min="13575" max="13575" width="10.140625" style="7" bestFit="1" customWidth="1"/>
    <col min="13576" max="13576" width="9.140625" style="7" bestFit="1" customWidth="1"/>
    <col min="13577" max="13577" width="10" style="7" customWidth="1"/>
    <col min="13578" max="13581" width="9.42578125" style="7" bestFit="1" customWidth="1"/>
    <col min="13582" max="13582" width="9.140625" style="7" bestFit="1" customWidth="1"/>
    <col min="13583" max="13583" width="8.140625" style="7" bestFit="1" customWidth="1"/>
    <col min="13584" max="13584" width="7.5703125" style="7" bestFit="1" customWidth="1"/>
    <col min="13585" max="13586" width="7.5703125" style="7" customWidth="1"/>
    <col min="13587" max="13587" width="13.7109375" style="7" bestFit="1" customWidth="1"/>
    <col min="13588" max="13592" width="10.140625" style="7" customWidth="1"/>
    <col min="13593" max="13593" width="9" style="7" bestFit="1" customWidth="1"/>
    <col min="13594" max="13594" width="7.5703125" style="7" bestFit="1" customWidth="1"/>
    <col min="13595" max="13595" width="10.42578125" style="7" bestFit="1" customWidth="1"/>
    <col min="13596" max="13599" width="7.5703125" style="7" bestFit="1" customWidth="1"/>
    <col min="13600" max="13600" width="6.85546875" style="7" bestFit="1" customWidth="1"/>
    <col min="13601" max="13601" width="9" style="7" bestFit="1" customWidth="1"/>
    <col min="13602" max="13603" width="7.5703125" style="7" bestFit="1" customWidth="1"/>
    <col min="13604" max="13605" width="9" style="7" bestFit="1" customWidth="1"/>
    <col min="13606" max="13606" width="9" style="7" customWidth="1"/>
    <col min="13607" max="13607" width="7.5703125" style="7" bestFit="1" customWidth="1"/>
    <col min="13608" max="13608" width="10.5703125" style="7" bestFit="1" customWidth="1"/>
    <col min="13609" max="13609" width="11.42578125" style="7"/>
    <col min="13610" max="13610" width="29.42578125" style="7" customWidth="1"/>
    <col min="13611" max="13611" width="9" style="7" bestFit="1" customWidth="1"/>
    <col min="13612" max="13612" width="7.5703125" style="7" bestFit="1" customWidth="1"/>
    <col min="13613" max="13613" width="10.42578125" style="7" bestFit="1" customWidth="1"/>
    <col min="13614" max="13617" width="7.5703125" style="7" bestFit="1" customWidth="1"/>
    <col min="13618" max="13618" width="6.85546875" style="7" bestFit="1" customWidth="1"/>
    <col min="13619" max="13619" width="9" style="7" bestFit="1" customWidth="1"/>
    <col min="13620" max="13621" width="7.5703125" style="7" bestFit="1" customWidth="1"/>
    <col min="13622" max="13623" width="9" style="7" bestFit="1" customWidth="1"/>
    <col min="13624" max="13624" width="9" style="7" customWidth="1"/>
    <col min="13625" max="13625" width="7.5703125" style="7" bestFit="1" customWidth="1"/>
    <col min="13626" max="13626" width="9" style="7" bestFit="1" customWidth="1"/>
    <col min="13627" max="13627" width="11.42578125" style="7"/>
    <col min="13628" max="13628" width="29.42578125" style="7" customWidth="1"/>
    <col min="13629" max="13629" width="9" style="7" bestFit="1" customWidth="1"/>
    <col min="13630" max="13630" width="7.5703125" style="7" bestFit="1" customWidth="1"/>
    <col min="13631" max="13631" width="10.42578125" style="7" bestFit="1" customWidth="1"/>
    <col min="13632" max="13635" width="7.5703125" style="7" bestFit="1" customWidth="1"/>
    <col min="13636" max="13636" width="6.85546875" style="7" bestFit="1" customWidth="1"/>
    <col min="13637" max="13637" width="9" style="7" bestFit="1" customWidth="1"/>
    <col min="13638" max="13639" width="7.5703125" style="7" bestFit="1" customWidth="1"/>
    <col min="13640" max="13641" width="9" style="7" bestFit="1" customWidth="1"/>
    <col min="13642" max="13642" width="9" style="7" customWidth="1"/>
    <col min="13643" max="13643" width="7.5703125" style="7" bestFit="1" customWidth="1"/>
    <col min="13644" max="13644" width="9" style="7" bestFit="1" customWidth="1"/>
    <col min="13645" max="13824" width="11.42578125" style="7"/>
    <col min="13825" max="13825" width="27.5703125" style="7" customWidth="1"/>
    <col min="13826" max="13826" width="10.42578125" style="7" bestFit="1" customWidth="1"/>
    <col min="13827" max="13827" width="9.140625" style="7" bestFit="1" customWidth="1"/>
    <col min="13828" max="13828" width="10.42578125" style="7" bestFit="1" customWidth="1"/>
    <col min="13829" max="13830" width="9.42578125" style="7" bestFit="1" customWidth="1"/>
    <col min="13831" max="13831" width="10.140625" style="7" bestFit="1" customWidth="1"/>
    <col min="13832" max="13832" width="9.140625" style="7" bestFit="1" customWidth="1"/>
    <col min="13833" max="13833" width="10" style="7" customWidth="1"/>
    <col min="13834" max="13837" width="9.42578125" style="7" bestFit="1" customWidth="1"/>
    <col min="13838" max="13838" width="9.140625" style="7" bestFit="1" customWidth="1"/>
    <col min="13839" max="13839" width="8.140625" style="7" bestFit="1" customWidth="1"/>
    <col min="13840" max="13840" width="7.5703125" style="7" bestFit="1" customWidth="1"/>
    <col min="13841" max="13842" width="7.5703125" style="7" customWidth="1"/>
    <col min="13843" max="13843" width="13.7109375" style="7" bestFit="1" customWidth="1"/>
    <col min="13844" max="13848" width="10.140625" style="7" customWidth="1"/>
    <col min="13849" max="13849" width="9" style="7" bestFit="1" customWidth="1"/>
    <col min="13850" max="13850" width="7.5703125" style="7" bestFit="1" customWidth="1"/>
    <col min="13851" max="13851" width="10.42578125" style="7" bestFit="1" customWidth="1"/>
    <col min="13852" max="13855" width="7.5703125" style="7" bestFit="1" customWidth="1"/>
    <col min="13856" max="13856" width="6.85546875" style="7" bestFit="1" customWidth="1"/>
    <col min="13857" max="13857" width="9" style="7" bestFit="1" customWidth="1"/>
    <col min="13858" max="13859" width="7.5703125" style="7" bestFit="1" customWidth="1"/>
    <col min="13860" max="13861" width="9" style="7" bestFit="1" customWidth="1"/>
    <col min="13862" max="13862" width="9" style="7" customWidth="1"/>
    <col min="13863" max="13863" width="7.5703125" style="7" bestFit="1" customWidth="1"/>
    <col min="13864" max="13864" width="10.5703125" style="7" bestFit="1" customWidth="1"/>
    <col min="13865" max="13865" width="11.42578125" style="7"/>
    <col min="13866" max="13866" width="29.42578125" style="7" customWidth="1"/>
    <col min="13867" max="13867" width="9" style="7" bestFit="1" customWidth="1"/>
    <col min="13868" max="13868" width="7.5703125" style="7" bestFit="1" customWidth="1"/>
    <col min="13869" max="13869" width="10.42578125" style="7" bestFit="1" customWidth="1"/>
    <col min="13870" max="13873" width="7.5703125" style="7" bestFit="1" customWidth="1"/>
    <col min="13874" max="13874" width="6.85546875" style="7" bestFit="1" customWidth="1"/>
    <col min="13875" max="13875" width="9" style="7" bestFit="1" customWidth="1"/>
    <col min="13876" max="13877" width="7.5703125" style="7" bestFit="1" customWidth="1"/>
    <col min="13878" max="13879" width="9" style="7" bestFit="1" customWidth="1"/>
    <col min="13880" max="13880" width="9" style="7" customWidth="1"/>
    <col min="13881" max="13881" width="7.5703125" style="7" bestFit="1" customWidth="1"/>
    <col min="13882" max="13882" width="9" style="7" bestFit="1" customWidth="1"/>
    <col min="13883" max="13883" width="11.42578125" style="7"/>
    <col min="13884" max="13884" width="29.42578125" style="7" customWidth="1"/>
    <col min="13885" max="13885" width="9" style="7" bestFit="1" customWidth="1"/>
    <col min="13886" max="13886" width="7.5703125" style="7" bestFit="1" customWidth="1"/>
    <col min="13887" max="13887" width="10.42578125" style="7" bestFit="1" customWidth="1"/>
    <col min="13888" max="13891" width="7.5703125" style="7" bestFit="1" customWidth="1"/>
    <col min="13892" max="13892" width="6.85546875" style="7" bestFit="1" customWidth="1"/>
    <col min="13893" max="13893" width="9" style="7" bestFit="1" customWidth="1"/>
    <col min="13894" max="13895" width="7.5703125" style="7" bestFit="1" customWidth="1"/>
    <col min="13896" max="13897" width="9" style="7" bestFit="1" customWidth="1"/>
    <col min="13898" max="13898" width="9" style="7" customWidth="1"/>
    <col min="13899" max="13899" width="7.5703125" style="7" bestFit="1" customWidth="1"/>
    <col min="13900" max="13900" width="9" style="7" bestFit="1" customWidth="1"/>
    <col min="13901" max="14080" width="11.42578125" style="7"/>
    <col min="14081" max="14081" width="27.5703125" style="7" customWidth="1"/>
    <col min="14082" max="14082" width="10.42578125" style="7" bestFit="1" customWidth="1"/>
    <col min="14083" max="14083" width="9.140625" style="7" bestFit="1" customWidth="1"/>
    <col min="14084" max="14084" width="10.42578125" style="7" bestFit="1" customWidth="1"/>
    <col min="14085" max="14086" width="9.42578125" style="7" bestFit="1" customWidth="1"/>
    <col min="14087" max="14087" width="10.140625" style="7" bestFit="1" customWidth="1"/>
    <col min="14088" max="14088" width="9.140625" style="7" bestFit="1" customWidth="1"/>
    <col min="14089" max="14089" width="10" style="7" customWidth="1"/>
    <col min="14090" max="14093" width="9.42578125" style="7" bestFit="1" customWidth="1"/>
    <col min="14094" max="14094" width="9.140625" style="7" bestFit="1" customWidth="1"/>
    <col min="14095" max="14095" width="8.140625" style="7" bestFit="1" customWidth="1"/>
    <col min="14096" max="14096" width="7.5703125" style="7" bestFit="1" customWidth="1"/>
    <col min="14097" max="14098" width="7.5703125" style="7" customWidth="1"/>
    <col min="14099" max="14099" width="13.7109375" style="7" bestFit="1" customWidth="1"/>
    <col min="14100" max="14104" width="10.140625" style="7" customWidth="1"/>
    <col min="14105" max="14105" width="9" style="7" bestFit="1" customWidth="1"/>
    <col min="14106" max="14106" width="7.5703125" style="7" bestFit="1" customWidth="1"/>
    <col min="14107" max="14107" width="10.42578125" style="7" bestFit="1" customWidth="1"/>
    <col min="14108" max="14111" width="7.5703125" style="7" bestFit="1" customWidth="1"/>
    <col min="14112" max="14112" width="6.85546875" style="7" bestFit="1" customWidth="1"/>
    <col min="14113" max="14113" width="9" style="7" bestFit="1" customWidth="1"/>
    <col min="14114" max="14115" width="7.5703125" style="7" bestFit="1" customWidth="1"/>
    <col min="14116" max="14117" width="9" style="7" bestFit="1" customWidth="1"/>
    <col min="14118" max="14118" width="9" style="7" customWidth="1"/>
    <col min="14119" max="14119" width="7.5703125" style="7" bestFit="1" customWidth="1"/>
    <col min="14120" max="14120" width="10.5703125" style="7" bestFit="1" customWidth="1"/>
    <col min="14121" max="14121" width="11.42578125" style="7"/>
    <col min="14122" max="14122" width="29.42578125" style="7" customWidth="1"/>
    <col min="14123" max="14123" width="9" style="7" bestFit="1" customWidth="1"/>
    <col min="14124" max="14124" width="7.5703125" style="7" bestFit="1" customWidth="1"/>
    <col min="14125" max="14125" width="10.42578125" style="7" bestFit="1" customWidth="1"/>
    <col min="14126" max="14129" width="7.5703125" style="7" bestFit="1" customWidth="1"/>
    <col min="14130" max="14130" width="6.85546875" style="7" bestFit="1" customWidth="1"/>
    <col min="14131" max="14131" width="9" style="7" bestFit="1" customWidth="1"/>
    <col min="14132" max="14133" width="7.5703125" style="7" bestFit="1" customWidth="1"/>
    <col min="14134" max="14135" width="9" style="7" bestFit="1" customWidth="1"/>
    <col min="14136" max="14136" width="9" style="7" customWidth="1"/>
    <col min="14137" max="14137" width="7.5703125" style="7" bestFit="1" customWidth="1"/>
    <col min="14138" max="14138" width="9" style="7" bestFit="1" customWidth="1"/>
    <col min="14139" max="14139" width="11.42578125" style="7"/>
    <col min="14140" max="14140" width="29.42578125" style="7" customWidth="1"/>
    <col min="14141" max="14141" width="9" style="7" bestFit="1" customWidth="1"/>
    <col min="14142" max="14142" width="7.5703125" style="7" bestFit="1" customWidth="1"/>
    <col min="14143" max="14143" width="10.42578125" style="7" bestFit="1" customWidth="1"/>
    <col min="14144" max="14147" width="7.5703125" style="7" bestFit="1" customWidth="1"/>
    <col min="14148" max="14148" width="6.85546875" style="7" bestFit="1" customWidth="1"/>
    <col min="14149" max="14149" width="9" style="7" bestFit="1" customWidth="1"/>
    <col min="14150" max="14151" width="7.5703125" style="7" bestFit="1" customWidth="1"/>
    <col min="14152" max="14153" width="9" style="7" bestFit="1" customWidth="1"/>
    <col min="14154" max="14154" width="9" style="7" customWidth="1"/>
    <col min="14155" max="14155" width="7.5703125" style="7" bestFit="1" customWidth="1"/>
    <col min="14156" max="14156" width="9" style="7" bestFit="1" customWidth="1"/>
    <col min="14157" max="14336" width="11.42578125" style="7"/>
    <col min="14337" max="14337" width="27.5703125" style="7" customWidth="1"/>
    <col min="14338" max="14338" width="10.42578125" style="7" bestFit="1" customWidth="1"/>
    <col min="14339" max="14339" width="9.140625" style="7" bestFit="1" customWidth="1"/>
    <col min="14340" max="14340" width="10.42578125" style="7" bestFit="1" customWidth="1"/>
    <col min="14341" max="14342" width="9.42578125" style="7" bestFit="1" customWidth="1"/>
    <col min="14343" max="14343" width="10.140625" style="7" bestFit="1" customWidth="1"/>
    <col min="14344" max="14344" width="9.140625" style="7" bestFit="1" customWidth="1"/>
    <col min="14345" max="14345" width="10" style="7" customWidth="1"/>
    <col min="14346" max="14349" width="9.42578125" style="7" bestFit="1" customWidth="1"/>
    <col min="14350" max="14350" width="9.140625" style="7" bestFit="1" customWidth="1"/>
    <col min="14351" max="14351" width="8.140625" style="7" bestFit="1" customWidth="1"/>
    <col min="14352" max="14352" width="7.5703125" style="7" bestFit="1" customWidth="1"/>
    <col min="14353" max="14354" width="7.5703125" style="7" customWidth="1"/>
    <col min="14355" max="14355" width="13.7109375" style="7" bestFit="1" customWidth="1"/>
    <col min="14356" max="14360" width="10.140625" style="7" customWidth="1"/>
    <col min="14361" max="14361" width="9" style="7" bestFit="1" customWidth="1"/>
    <col min="14362" max="14362" width="7.5703125" style="7" bestFit="1" customWidth="1"/>
    <col min="14363" max="14363" width="10.42578125" style="7" bestFit="1" customWidth="1"/>
    <col min="14364" max="14367" width="7.5703125" style="7" bestFit="1" customWidth="1"/>
    <col min="14368" max="14368" width="6.85546875" style="7" bestFit="1" customWidth="1"/>
    <col min="14369" max="14369" width="9" style="7" bestFit="1" customWidth="1"/>
    <col min="14370" max="14371" width="7.5703125" style="7" bestFit="1" customWidth="1"/>
    <col min="14372" max="14373" width="9" style="7" bestFit="1" customWidth="1"/>
    <col min="14374" max="14374" width="9" style="7" customWidth="1"/>
    <col min="14375" max="14375" width="7.5703125" style="7" bestFit="1" customWidth="1"/>
    <col min="14376" max="14376" width="10.5703125" style="7" bestFit="1" customWidth="1"/>
    <col min="14377" max="14377" width="11.42578125" style="7"/>
    <col min="14378" max="14378" width="29.42578125" style="7" customWidth="1"/>
    <col min="14379" max="14379" width="9" style="7" bestFit="1" customWidth="1"/>
    <col min="14380" max="14380" width="7.5703125" style="7" bestFit="1" customWidth="1"/>
    <col min="14381" max="14381" width="10.42578125" style="7" bestFit="1" customWidth="1"/>
    <col min="14382" max="14385" width="7.5703125" style="7" bestFit="1" customWidth="1"/>
    <col min="14386" max="14386" width="6.85546875" style="7" bestFit="1" customWidth="1"/>
    <col min="14387" max="14387" width="9" style="7" bestFit="1" customWidth="1"/>
    <col min="14388" max="14389" width="7.5703125" style="7" bestFit="1" customWidth="1"/>
    <col min="14390" max="14391" width="9" style="7" bestFit="1" customWidth="1"/>
    <col min="14392" max="14392" width="9" style="7" customWidth="1"/>
    <col min="14393" max="14393" width="7.5703125" style="7" bestFit="1" customWidth="1"/>
    <col min="14394" max="14394" width="9" style="7" bestFit="1" customWidth="1"/>
    <col min="14395" max="14395" width="11.42578125" style="7"/>
    <col min="14396" max="14396" width="29.42578125" style="7" customWidth="1"/>
    <col min="14397" max="14397" width="9" style="7" bestFit="1" customWidth="1"/>
    <col min="14398" max="14398" width="7.5703125" style="7" bestFit="1" customWidth="1"/>
    <col min="14399" max="14399" width="10.42578125" style="7" bestFit="1" customWidth="1"/>
    <col min="14400" max="14403" width="7.5703125" style="7" bestFit="1" customWidth="1"/>
    <col min="14404" max="14404" width="6.85546875" style="7" bestFit="1" customWidth="1"/>
    <col min="14405" max="14405" width="9" style="7" bestFit="1" customWidth="1"/>
    <col min="14406" max="14407" width="7.5703125" style="7" bestFit="1" customWidth="1"/>
    <col min="14408" max="14409" width="9" style="7" bestFit="1" customWidth="1"/>
    <col min="14410" max="14410" width="9" style="7" customWidth="1"/>
    <col min="14411" max="14411" width="7.5703125" style="7" bestFit="1" customWidth="1"/>
    <col min="14412" max="14412" width="9" style="7" bestFit="1" customWidth="1"/>
    <col min="14413" max="14592" width="11.42578125" style="7"/>
    <col min="14593" max="14593" width="27.5703125" style="7" customWidth="1"/>
    <col min="14594" max="14594" width="10.42578125" style="7" bestFit="1" customWidth="1"/>
    <col min="14595" max="14595" width="9.140625" style="7" bestFit="1" customWidth="1"/>
    <col min="14596" max="14596" width="10.42578125" style="7" bestFit="1" customWidth="1"/>
    <col min="14597" max="14598" width="9.42578125" style="7" bestFit="1" customWidth="1"/>
    <col min="14599" max="14599" width="10.140625" style="7" bestFit="1" customWidth="1"/>
    <col min="14600" max="14600" width="9.140625" style="7" bestFit="1" customWidth="1"/>
    <col min="14601" max="14601" width="10" style="7" customWidth="1"/>
    <col min="14602" max="14605" width="9.42578125" style="7" bestFit="1" customWidth="1"/>
    <col min="14606" max="14606" width="9.140625" style="7" bestFit="1" customWidth="1"/>
    <col min="14607" max="14607" width="8.140625" style="7" bestFit="1" customWidth="1"/>
    <col min="14608" max="14608" width="7.5703125" style="7" bestFit="1" customWidth="1"/>
    <col min="14609" max="14610" width="7.5703125" style="7" customWidth="1"/>
    <col min="14611" max="14611" width="13.7109375" style="7" bestFit="1" customWidth="1"/>
    <col min="14612" max="14616" width="10.140625" style="7" customWidth="1"/>
    <col min="14617" max="14617" width="9" style="7" bestFit="1" customWidth="1"/>
    <col min="14618" max="14618" width="7.5703125" style="7" bestFit="1" customWidth="1"/>
    <col min="14619" max="14619" width="10.42578125" style="7" bestFit="1" customWidth="1"/>
    <col min="14620" max="14623" width="7.5703125" style="7" bestFit="1" customWidth="1"/>
    <col min="14624" max="14624" width="6.85546875" style="7" bestFit="1" customWidth="1"/>
    <col min="14625" max="14625" width="9" style="7" bestFit="1" customWidth="1"/>
    <col min="14626" max="14627" width="7.5703125" style="7" bestFit="1" customWidth="1"/>
    <col min="14628" max="14629" width="9" style="7" bestFit="1" customWidth="1"/>
    <col min="14630" max="14630" width="9" style="7" customWidth="1"/>
    <col min="14631" max="14631" width="7.5703125" style="7" bestFit="1" customWidth="1"/>
    <col min="14632" max="14632" width="10.5703125" style="7" bestFit="1" customWidth="1"/>
    <col min="14633" max="14633" width="11.42578125" style="7"/>
    <col min="14634" max="14634" width="29.42578125" style="7" customWidth="1"/>
    <col min="14635" max="14635" width="9" style="7" bestFit="1" customWidth="1"/>
    <col min="14636" max="14636" width="7.5703125" style="7" bestFit="1" customWidth="1"/>
    <col min="14637" max="14637" width="10.42578125" style="7" bestFit="1" customWidth="1"/>
    <col min="14638" max="14641" width="7.5703125" style="7" bestFit="1" customWidth="1"/>
    <col min="14642" max="14642" width="6.85546875" style="7" bestFit="1" customWidth="1"/>
    <col min="14643" max="14643" width="9" style="7" bestFit="1" customWidth="1"/>
    <col min="14644" max="14645" width="7.5703125" style="7" bestFit="1" customWidth="1"/>
    <col min="14646" max="14647" width="9" style="7" bestFit="1" customWidth="1"/>
    <col min="14648" max="14648" width="9" style="7" customWidth="1"/>
    <col min="14649" max="14649" width="7.5703125" style="7" bestFit="1" customWidth="1"/>
    <col min="14650" max="14650" width="9" style="7" bestFit="1" customWidth="1"/>
    <col min="14651" max="14651" width="11.42578125" style="7"/>
    <col min="14652" max="14652" width="29.42578125" style="7" customWidth="1"/>
    <col min="14653" max="14653" width="9" style="7" bestFit="1" customWidth="1"/>
    <col min="14654" max="14654" width="7.5703125" style="7" bestFit="1" customWidth="1"/>
    <col min="14655" max="14655" width="10.42578125" style="7" bestFit="1" customWidth="1"/>
    <col min="14656" max="14659" width="7.5703125" style="7" bestFit="1" customWidth="1"/>
    <col min="14660" max="14660" width="6.85546875" style="7" bestFit="1" customWidth="1"/>
    <col min="14661" max="14661" width="9" style="7" bestFit="1" customWidth="1"/>
    <col min="14662" max="14663" width="7.5703125" style="7" bestFit="1" customWidth="1"/>
    <col min="14664" max="14665" width="9" style="7" bestFit="1" customWidth="1"/>
    <col min="14666" max="14666" width="9" style="7" customWidth="1"/>
    <col min="14667" max="14667" width="7.5703125" style="7" bestFit="1" customWidth="1"/>
    <col min="14668" max="14668" width="9" style="7" bestFit="1" customWidth="1"/>
    <col min="14669" max="14848" width="11.42578125" style="7"/>
    <col min="14849" max="14849" width="27.5703125" style="7" customWidth="1"/>
    <col min="14850" max="14850" width="10.42578125" style="7" bestFit="1" customWidth="1"/>
    <col min="14851" max="14851" width="9.140625" style="7" bestFit="1" customWidth="1"/>
    <col min="14852" max="14852" width="10.42578125" style="7" bestFit="1" customWidth="1"/>
    <col min="14853" max="14854" width="9.42578125" style="7" bestFit="1" customWidth="1"/>
    <col min="14855" max="14855" width="10.140625" style="7" bestFit="1" customWidth="1"/>
    <col min="14856" max="14856" width="9.140625" style="7" bestFit="1" customWidth="1"/>
    <col min="14857" max="14857" width="10" style="7" customWidth="1"/>
    <col min="14858" max="14861" width="9.42578125" style="7" bestFit="1" customWidth="1"/>
    <col min="14862" max="14862" width="9.140625" style="7" bestFit="1" customWidth="1"/>
    <col min="14863" max="14863" width="8.140625" style="7" bestFit="1" customWidth="1"/>
    <col min="14864" max="14864" width="7.5703125" style="7" bestFit="1" customWidth="1"/>
    <col min="14865" max="14866" width="7.5703125" style="7" customWidth="1"/>
    <col min="14867" max="14867" width="13.7109375" style="7" bestFit="1" customWidth="1"/>
    <col min="14868" max="14872" width="10.140625" style="7" customWidth="1"/>
    <col min="14873" max="14873" width="9" style="7" bestFit="1" customWidth="1"/>
    <col min="14874" max="14874" width="7.5703125" style="7" bestFit="1" customWidth="1"/>
    <col min="14875" max="14875" width="10.42578125" style="7" bestFit="1" customWidth="1"/>
    <col min="14876" max="14879" width="7.5703125" style="7" bestFit="1" customWidth="1"/>
    <col min="14880" max="14880" width="6.85546875" style="7" bestFit="1" customWidth="1"/>
    <col min="14881" max="14881" width="9" style="7" bestFit="1" customWidth="1"/>
    <col min="14882" max="14883" width="7.5703125" style="7" bestFit="1" customWidth="1"/>
    <col min="14884" max="14885" width="9" style="7" bestFit="1" customWidth="1"/>
    <col min="14886" max="14886" width="9" style="7" customWidth="1"/>
    <col min="14887" max="14887" width="7.5703125" style="7" bestFit="1" customWidth="1"/>
    <col min="14888" max="14888" width="10.5703125" style="7" bestFit="1" customWidth="1"/>
    <col min="14889" max="14889" width="11.42578125" style="7"/>
    <col min="14890" max="14890" width="29.42578125" style="7" customWidth="1"/>
    <col min="14891" max="14891" width="9" style="7" bestFit="1" customWidth="1"/>
    <col min="14892" max="14892" width="7.5703125" style="7" bestFit="1" customWidth="1"/>
    <col min="14893" max="14893" width="10.42578125" style="7" bestFit="1" customWidth="1"/>
    <col min="14894" max="14897" width="7.5703125" style="7" bestFit="1" customWidth="1"/>
    <col min="14898" max="14898" width="6.85546875" style="7" bestFit="1" customWidth="1"/>
    <col min="14899" max="14899" width="9" style="7" bestFit="1" customWidth="1"/>
    <col min="14900" max="14901" width="7.5703125" style="7" bestFit="1" customWidth="1"/>
    <col min="14902" max="14903" width="9" style="7" bestFit="1" customWidth="1"/>
    <col min="14904" max="14904" width="9" style="7" customWidth="1"/>
    <col min="14905" max="14905" width="7.5703125" style="7" bestFit="1" customWidth="1"/>
    <col min="14906" max="14906" width="9" style="7" bestFit="1" customWidth="1"/>
    <col min="14907" max="14907" width="11.42578125" style="7"/>
    <col min="14908" max="14908" width="29.42578125" style="7" customWidth="1"/>
    <col min="14909" max="14909" width="9" style="7" bestFit="1" customWidth="1"/>
    <col min="14910" max="14910" width="7.5703125" style="7" bestFit="1" customWidth="1"/>
    <col min="14911" max="14911" width="10.42578125" style="7" bestFit="1" customWidth="1"/>
    <col min="14912" max="14915" width="7.5703125" style="7" bestFit="1" customWidth="1"/>
    <col min="14916" max="14916" width="6.85546875" style="7" bestFit="1" customWidth="1"/>
    <col min="14917" max="14917" width="9" style="7" bestFit="1" customWidth="1"/>
    <col min="14918" max="14919" width="7.5703125" style="7" bestFit="1" customWidth="1"/>
    <col min="14920" max="14921" width="9" style="7" bestFit="1" customWidth="1"/>
    <col min="14922" max="14922" width="9" style="7" customWidth="1"/>
    <col min="14923" max="14923" width="7.5703125" style="7" bestFit="1" customWidth="1"/>
    <col min="14924" max="14924" width="9" style="7" bestFit="1" customWidth="1"/>
    <col min="14925" max="15104" width="11.42578125" style="7"/>
    <col min="15105" max="15105" width="27.5703125" style="7" customWidth="1"/>
    <col min="15106" max="15106" width="10.42578125" style="7" bestFit="1" customWidth="1"/>
    <col min="15107" max="15107" width="9.140625" style="7" bestFit="1" customWidth="1"/>
    <col min="15108" max="15108" width="10.42578125" style="7" bestFit="1" customWidth="1"/>
    <col min="15109" max="15110" width="9.42578125" style="7" bestFit="1" customWidth="1"/>
    <col min="15111" max="15111" width="10.140625" style="7" bestFit="1" customWidth="1"/>
    <col min="15112" max="15112" width="9.140625" style="7" bestFit="1" customWidth="1"/>
    <col min="15113" max="15113" width="10" style="7" customWidth="1"/>
    <col min="15114" max="15117" width="9.42578125" style="7" bestFit="1" customWidth="1"/>
    <col min="15118" max="15118" width="9.140625" style="7" bestFit="1" customWidth="1"/>
    <col min="15119" max="15119" width="8.140625" style="7" bestFit="1" customWidth="1"/>
    <col min="15120" max="15120" width="7.5703125" style="7" bestFit="1" customWidth="1"/>
    <col min="15121" max="15122" width="7.5703125" style="7" customWidth="1"/>
    <col min="15123" max="15123" width="13.7109375" style="7" bestFit="1" customWidth="1"/>
    <col min="15124" max="15128" width="10.140625" style="7" customWidth="1"/>
    <col min="15129" max="15129" width="9" style="7" bestFit="1" customWidth="1"/>
    <col min="15130" max="15130" width="7.5703125" style="7" bestFit="1" customWidth="1"/>
    <col min="15131" max="15131" width="10.42578125" style="7" bestFit="1" customWidth="1"/>
    <col min="15132" max="15135" width="7.5703125" style="7" bestFit="1" customWidth="1"/>
    <col min="15136" max="15136" width="6.85546875" style="7" bestFit="1" customWidth="1"/>
    <col min="15137" max="15137" width="9" style="7" bestFit="1" customWidth="1"/>
    <col min="15138" max="15139" width="7.5703125" style="7" bestFit="1" customWidth="1"/>
    <col min="15140" max="15141" width="9" style="7" bestFit="1" customWidth="1"/>
    <col min="15142" max="15142" width="9" style="7" customWidth="1"/>
    <col min="15143" max="15143" width="7.5703125" style="7" bestFit="1" customWidth="1"/>
    <col min="15144" max="15144" width="10.5703125" style="7" bestFit="1" customWidth="1"/>
    <col min="15145" max="15145" width="11.42578125" style="7"/>
    <col min="15146" max="15146" width="29.42578125" style="7" customWidth="1"/>
    <col min="15147" max="15147" width="9" style="7" bestFit="1" customWidth="1"/>
    <col min="15148" max="15148" width="7.5703125" style="7" bestFit="1" customWidth="1"/>
    <col min="15149" max="15149" width="10.42578125" style="7" bestFit="1" customWidth="1"/>
    <col min="15150" max="15153" width="7.5703125" style="7" bestFit="1" customWidth="1"/>
    <col min="15154" max="15154" width="6.85546875" style="7" bestFit="1" customWidth="1"/>
    <col min="15155" max="15155" width="9" style="7" bestFit="1" customWidth="1"/>
    <col min="15156" max="15157" width="7.5703125" style="7" bestFit="1" customWidth="1"/>
    <col min="15158" max="15159" width="9" style="7" bestFit="1" customWidth="1"/>
    <col min="15160" max="15160" width="9" style="7" customWidth="1"/>
    <col min="15161" max="15161" width="7.5703125" style="7" bestFit="1" customWidth="1"/>
    <col min="15162" max="15162" width="9" style="7" bestFit="1" customWidth="1"/>
    <col min="15163" max="15163" width="11.42578125" style="7"/>
    <col min="15164" max="15164" width="29.42578125" style="7" customWidth="1"/>
    <col min="15165" max="15165" width="9" style="7" bestFit="1" customWidth="1"/>
    <col min="15166" max="15166" width="7.5703125" style="7" bestFit="1" customWidth="1"/>
    <col min="15167" max="15167" width="10.42578125" style="7" bestFit="1" customWidth="1"/>
    <col min="15168" max="15171" width="7.5703125" style="7" bestFit="1" customWidth="1"/>
    <col min="15172" max="15172" width="6.85546875" style="7" bestFit="1" customWidth="1"/>
    <col min="15173" max="15173" width="9" style="7" bestFit="1" customWidth="1"/>
    <col min="15174" max="15175" width="7.5703125" style="7" bestFit="1" customWidth="1"/>
    <col min="15176" max="15177" width="9" style="7" bestFit="1" customWidth="1"/>
    <col min="15178" max="15178" width="9" style="7" customWidth="1"/>
    <col min="15179" max="15179" width="7.5703125" style="7" bestFit="1" customWidth="1"/>
    <col min="15180" max="15180" width="9" style="7" bestFit="1" customWidth="1"/>
    <col min="15181" max="15360" width="11.42578125" style="7"/>
    <col min="15361" max="15361" width="27.5703125" style="7" customWidth="1"/>
    <col min="15362" max="15362" width="10.42578125" style="7" bestFit="1" customWidth="1"/>
    <col min="15363" max="15363" width="9.140625" style="7" bestFit="1" customWidth="1"/>
    <col min="15364" max="15364" width="10.42578125" style="7" bestFit="1" customWidth="1"/>
    <col min="15365" max="15366" width="9.42578125" style="7" bestFit="1" customWidth="1"/>
    <col min="15367" max="15367" width="10.140625" style="7" bestFit="1" customWidth="1"/>
    <col min="15368" max="15368" width="9.140625" style="7" bestFit="1" customWidth="1"/>
    <col min="15369" max="15369" width="10" style="7" customWidth="1"/>
    <col min="15370" max="15373" width="9.42578125" style="7" bestFit="1" customWidth="1"/>
    <col min="15374" max="15374" width="9.140625" style="7" bestFit="1" customWidth="1"/>
    <col min="15375" max="15375" width="8.140625" style="7" bestFit="1" customWidth="1"/>
    <col min="15376" max="15376" width="7.5703125" style="7" bestFit="1" customWidth="1"/>
    <col min="15377" max="15378" width="7.5703125" style="7" customWidth="1"/>
    <col min="15379" max="15379" width="13.7109375" style="7" bestFit="1" customWidth="1"/>
    <col min="15380" max="15384" width="10.140625" style="7" customWidth="1"/>
    <col min="15385" max="15385" width="9" style="7" bestFit="1" customWidth="1"/>
    <col min="15386" max="15386" width="7.5703125" style="7" bestFit="1" customWidth="1"/>
    <col min="15387" max="15387" width="10.42578125" style="7" bestFit="1" customWidth="1"/>
    <col min="15388" max="15391" width="7.5703125" style="7" bestFit="1" customWidth="1"/>
    <col min="15392" max="15392" width="6.85546875" style="7" bestFit="1" customWidth="1"/>
    <col min="15393" max="15393" width="9" style="7" bestFit="1" customWidth="1"/>
    <col min="15394" max="15395" width="7.5703125" style="7" bestFit="1" customWidth="1"/>
    <col min="15396" max="15397" width="9" style="7" bestFit="1" customWidth="1"/>
    <col min="15398" max="15398" width="9" style="7" customWidth="1"/>
    <col min="15399" max="15399" width="7.5703125" style="7" bestFit="1" customWidth="1"/>
    <col min="15400" max="15400" width="10.5703125" style="7" bestFit="1" customWidth="1"/>
    <col min="15401" max="15401" width="11.42578125" style="7"/>
    <col min="15402" max="15402" width="29.42578125" style="7" customWidth="1"/>
    <col min="15403" max="15403" width="9" style="7" bestFit="1" customWidth="1"/>
    <col min="15404" max="15404" width="7.5703125" style="7" bestFit="1" customWidth="1"/>
    <col min="15405" max="15405" width="10.42578125" style="7" bestFit="1" customWidth="1"/>
    <col min="15406" max="15409" width="7.5703125" style="7" bestFit="1" customWidth="1"/>
    <col min="15410" max="15410" width="6.85546875" style="7" bestFit="1" customWidth="1"/>
    <col min="15411" max="15411" width="9" style="7" bestFit="1" customWidth="1"/>
    <col min="15412" max="15413" width="7.5703125" style="7" bestFit="1" customWidth="1"/>
    <col min="15414" max="15415" width="9" style="7" bestFit="1" customWidth="1"/>
    <col min="15416" max="15416" width="9" style="7" customWidth="1"/>
    <col min="15417" max="15417" width="7.5703125" style="7" bestFit="1" customWidth="1"/>
    <col min="15418" max="15418" width="9" style="7" bestFit="1" customWidth="1"/>
    <col min="15419" max="15419" width="11.42578125" style="7"/>
    <col min="15420" max="15420" width="29.42578125" style="7" customWidth="1"/>
    <col min="15421" max="15421" width="9" style="7" bestFit="1" customWidth="1"/>
    <col min="15422" max="15422" width="7.5703125" style="7" bestFit="1" customWidth="1"/>
    <col min="15423" max="15423" width="10.42578125" style="7" bestFit="1" customWidth="1"/>
    <col min="15424" max="15427" width="7.5703125" style="7" bestFit="1" customWidth="1"/>
    <col min="15428" max="15428" width="6.85546875" style="7" bestFit="1" customWidth="1"/>
    <col min="15429" max="15429" width="9" style="7" bestFit="1" customWidth="1"/>
    <col min="15430" max="15431" width="7.5703125" style="7" bestFit="1" customWidth="1"/>
    <col min="15432" max="15433" width="9" style="7" bestFit="1" customWidth="1"/>
    <col min="15434" max="15434" width="9" style="7" customWidth="1"/>
    <col min="15435" max="15435" width="7.5703125" style="7" bestFit="1" customWidth="1"/>
    <col min="15436" max="15436" width="9" style="7" bestFit="1" customWidth="1"/>
    <col min="15437" max="15616" width="11.42578125" style="7"/>
    <col min="15617" max="15617" width="27.5703125" style="7" customWidth="1"/>
    <col min="15618" max="15618" width="10.42578125" style="7" bestFit="1" customWidth="1"/>
    <col min="15619" max="15619" width="9.140625" style="7" bestFit="1" customWidth="1"/>
    <col min="15620" max="15620" width="10.42578125" style="7" bestFit="1" customWidth="1"/>
    <col min="15621" max="15622" width="9.42578125" style="7" bestFit="1" customWidth="1"/>
    <col min="15623" max="15623" width="10.140625" style="7" bestFit="1" customWidth="1"/>
    <col min="15624" max="15624" width="9.140625" style="7" bestFit="1" customWidth="1"/>
    <col min="15625" max="15625" width="10" style="7" customWidth="1"/>
    <col min="15626" max="15629" width="9.42578125" style="7" bestFit="1" customWidth="1"/>
    <col min="15630" max="15630" width="9.140625" style="7" bestFit="1" customWidth="1"/>
    <col min="15631" max="15631" width="8.140625" style="7" bestFit="1" customWidth="1"/>
    <col min="15632" max="15632" width="7.5703125" style="7" bestFit="1" customWidth="1"/>
    <col min="15633" max="15634" width="7.5703125" style="7" customWidth="1"/>
    <col min="15635" max="15635" width="13.7109375" style="7" bestFit="1" customWidth="1"/>
    <col min="15636" max="15640" width="10.140625" style="7" customWidth="1"/>
    <col min="15641" max="15641" width="9" style="7" bestFit="1" customWidth="1"/>
    <col min="15642" max="15642" width="7.5703125" style="7" bestFit="1" customWidth="1"/>
    <col min="15643" max="15643" width="10.42578125" style="7" bestFit="1" customWidth="1"/>
    <col min="15644" max="15647" width="7.5703125" style="7" bestFit="1" customWidth="1"/>
    <col min="15648" max="15648" width="6.85546875" style="7" bestFit="1" customWidth="1"/>
    <col min="15649" max="15649" width="9" style="7" bestFit="1" customWidth="1"/>
    <col min="15650" max="15651" width="7.5703125" style="7" bestFit="1" customWidth="1"/>
    <col min="15652" max="15653" width="9" style="7" bestFit="1" customWidth="1"/>
    <col min="15654" max="15654" width="9" style="7" customWidth="1"/>
    <col min="15655" max="15655" width="7.5703125" style="7" bestFit="1" customWidth="1"/>
    <col min="15656" max="15656" width="10.5703125" style="7" bestFit="1" customWidth="1"/>
    <col min="15657" max="15657" width="11.42578125" style="7"/>
    <col min="15658" max="15658" width="29.42578125" style="7" customWidth="1"/>
    <col min="15659" max="15659" width="9" style="7" bestFit="1" customWidth="1"/>
    <col min="15660" max="15660" width="7.5703125" style="7" bestFit="1" customWidth="1"/>
    <col min="15661" max="15661" width="10.42578125" style="7" bestFit="1" customWidth="1"/>
    <col min="15662" max="15665" width="7.5703125" style="7" bestFit="1" customWidth="1"/>
    <col min="15666" max="15666" width="6.85546875" style="7" bestFit="1" customWidth="1"/>
    <col min="15667" max="15667" width="9" style="7" bestFit="1" customWidth="1"/>
    <col min="15668" max="15669" width="7.5703125" style="7" bestFit="1" customWidth="1"/>
    <col min="15670" max="15671" width="9" style="7" bestFit="1" customWidth="1"/>
    <col min="15672" max="15672" width="9" style="7" customWidth="1"/>
    <col min="15673" max="15673" width="7.5703125" style="7" bestFit="1" customWidth="1"/>
    <col min="15674" max="15674" width="9" style="7" bestFit="1" customWidth="1"/>
    <col min="15675" max="15675" width="11.42578125" style="7"/>
    <col min="15676" max="15676" width="29.42578125" style="7" customWidth="1"/>
    <col min="15677" max="15677" width="9" style="7" bestFit="1" customWidth="1"/>
    <col min="15678" max="15678" width="7.5703125" style="7" bestFit="1" customWidth="1"/>
    <col min="15679" max="15679" width="10.42578125" style="7" bestFit="1" customWidth="1"/>
    <col min="15680" max="15683" width="7.5703125" style="7" bestFit="1" customWidth="1"/>
    <col min="15684" max="15684" width="6.85546875" style="7" bestFit="1" customWidth="1"/>
    <col min="15685" max="15685" width="9" style="7" bestFit="1" customWidth="1"/>
    <col min="15686" max="15687" width="7.5703125" style="7" bestFit="1" customWidth="1"/>
    <col min="15688" max="15689" width="9" style="7" bestFit="1" customWidth="1"/>
    <col min="15690" max="15690" width="9" style="7" customWidth="1"/>
    <col min="15691" max="15691" width="7.5703125" style="7" bestFit="1" customWidth="1"/>
    <col min="15692" max="15692" width="9" style="7" bestFit="1" customWidth="1"/>
    <col min="15693" max="15872" width="11.42578125" style="7"/>
    <col min="15873" max="15873" width="27.5703125" style="7" customWidth="1"/>
    <col min="15874" max="15874" width="10.42578125" style="7" bestFit="1" customWidth="1"/>
    <col min="15875" max="15875" width="9.140625" style="7" bestFit="1" customWidth="1"/>
    <col min="15876" max="15876" width="10.42578125" style="7" bestFit="1" customWidth="1"/>
    <col min="15877" max="15878" width="9.42578125" style="7" bestFit="1" customWidth="1"/>
    <col min="15879" max="15879" width="10.140625" style="7" bestFit="1" customWidth="1"/>
    <col min="15880" max="15880" width="9.140625" style="7" bestFit="1" customWidth="1"/>
    <col min="15881" max="15881" width="10" style="7" customWidth="1"/>
    <col min="15882" max="15885" width="9.42578125" style="7" bestFit="1" customWidth="1"/>
    <col min="15886" max="15886" width="9.140625" style="7" bestFit="1" customWidth="1"/>
    <col min="15887" max="15887" width="8.140625" style="7" bestFit="1" customWidth="1"/>
    <col min="15888" max="15888" width="7.5703125" style="7" bestFit="1" customWidth="1"/>
    <col min="15889" max="15890" width="7.5703125" style="7" customWidth="1"/>
    <col min="15891" max="15891" width="13.7109375" style="7" bestFit="1" customWidth="1"/>
    <col min="15892" max="15896" width="10.140625" style="7" customWidth="1"/>
    <col min="15897" max="15897" width="9" style="7" bestFit="1" customWidth="1"/>
    <col min="15898" max="15898" width="7.5703125" style="7" bestFit="1" customWidth="1"/>
    <col min="15899" max="15899" width="10.42578125" style="7" bestFit="1" customWidth="1"/>
    <col min="15900" max="15903" width="7.5703125" style="7" bestFit="1" customWidth="1"/>
    <col min="15904" max="15904" width="6.85546875" style="7" bestFit="1" customWidth="1"/>
    <col min="15905" max="15905" width="9" style="7" bestFit="1" customWidth="1"/>
    <col min="15906" max="15907" width="7.5703125" style="7" bestFit="1" customWidth="1"/>
    <col min="15908" max="15909" width="9" style="7" bestFit="1" customWidth="1"/>
    <col min="15910" max="15910" width="9" style="7" customWidth="1"/>
    <col min="15911" max="15911" width="7.5703125" style="7" bestFit="1" customWidth="1"/>
    <col min="15912" max="15912" width="10.5703125" style="7" bestFit="1" customWidth="1"/>
    <col min="15913" max="15913" width="11.42578125" style="7"/>
    <col min="15914" max="15914" width="29.42578125" style="7" customWidth="1"/>
    <col min="15915" max="15915" width="9" style="7" bestFit="1" customWidth="1"/>
    <col min="15916" max="15916" width="7.5703125" style="7" bestFit="1" customWidth="1"/>
    <col min="15917" max="15917" width="10.42578125" style="7" bestFit="1" customWidth="1"/>
    <col min="15918" max="15921" width="7.5703125" style="7" bestFit="1" customWidth="1"/>
    <col min="15922" max="15922" width="6.85546875" style="7" bestFit="1" customWidth="1"/>
    <col min="15923" max="15923" width="9" style="7" bestFit="1" customWidth="1"/>
    <col min="15924" max="15925" width="7.5703125" style="7" bestFit="1" customWidth="1"/>
    <col min="15926" max="15927" width="9" style="7" bestFit="1" customWidth="1"/>
    <col min="15928" max="15928" width="9" style="7" customWidth="1"/>
    <col min="15929" max="15929" width="7.5703125" style="7" bestFit="1" customWidth="1"/>
    <col min="15930" max="15930" width="9" style="7" bestFit="1" customWidth="1"/>
    <col min="15931" max="15931" width="11.42578125" style="7"/>
    <col min="15932" max="15932" width="29.42578125" style="7" customWidth="1"/>
    <col min="15933" max="15933" width="9" style="7" bestFit="1" customWidth="1"/>
    <col min="15934" max="15934" width="7.5703125" style="7" bestFit="1" customWidth="1"/>
    <col min="15935" max="15935" width="10.42578125" style="7" bestFit="1" customWidth="1"/>
    <col min="15936" max="15939" width="7.5703125" style="7" bestFit="1" customWidth="1"/>
    <col min="15940" max="15940" width="6.85546875" style="7" bestFit="1" customWidth="1"/>
    <col min="15941" max="15941" width="9" style="7" bestFit="1" customWidth="1"/>
    <col min="15942" max="15943" width="7.5703125" style="7" bestFit="1" customWidth="1"/>
    <col min="15944" max="15945" width="9" style="7" bestFit="1" customWidth="1"/>
    <col min="15946" max="15946" width="9" style="7" customWidth="1"/>
    <col min="15947" max="15947" width="7.5703125" style="7" bestFit="1" customWidth="1"/>
    <col min="15948" max="15948" width="9" style="7" bestFit="1" customWidth="1"/>
    <col min="15949" max="16128" width="11.42578125" style="7"/>
    <col min="16129" max="16129" width="27.5703125" style="7" customWidth="1"/>
    <col min="16130" max="16130" width="10.42578125" style="7" bestFit="1" customWidth="1"/>
    <col min="16131" max="16131" width="9.140625" style="7" bestFit="1" customWidth="1"/>
    <col min="16132" max="16132" width="10.42578125" style="7" bestFit="1" customWidth="1"/>
    <col min="16133" max="16134" width="9.42578125" style="7" bestFit="1" customWidth="1"/>
    <col min="16135" max="16135" width="10.140625" style="7" bestFit="1" customWidth="1"/>
    <col min="16136" max="16136" width="9.140625" style="7" bestFit="1" customWidth="1"/>
    <col min="16137" max="16137" width="10" style="7" customWidth="1"/>
    <col min="16138" max="16141" width="9.42578125" style="7" bestFit="1" customWidth="1"/>
    <col min="16142" max="16142" width="9.140625" style="7" bestFit="1" customWidth="1"/>
    <col min="16143" max="16143" width="8.140625" style="7" bestFit="1" customWidth="1"/>
    <col min="16144" max="16144" width="7.5703125" style="7" bestFit="1" customWidth="1"/>
    <col min="16145" max="16146" width="7.5703125" style="7" customWidth="1"/>
    <col min="16147" max="16147" width="13.7109375" style="7" bestFit="1" customWidth="1"/>
    <col min="16148" max="16152" width="10.140625" style="7" customWidth="1"/>
    <col min="16153" max="16153" width="9" style="7" bestFit="1" customWidth="1"/>
    <col min="16154" max="16154" width="7.5703125" style="7" bestFit="1" customWidth="1"/>
    <col min="16155" max="16155" width="10.42578125" style="7" bestFit="1" customWidth="1"/>
    <col min="16156" max="16159" width="7.5703125" style="7" bestFit="1" customWidth="1"/>
    <col min="16160" max="16160" width="6.85546875" style="7" bestFit="1" customWidth="1"/>
    <col min="16161" max="16161" width="9" style="7" bestFit="1" customWidth="1"/>
    <col min="16162" max="16163" width="7.5703125" style="7" bestFit="1" customWidth="1"/>
    <col min="16164" max="16165" width="9" style="7" bestFit="1" customWidth="1"/>
    <col min="16166" max="16166" width="9" style="7" customWidth="1"/>
    <col min="16167" max="16167" width="7.5703125" style="7" bestFit="1" customWidth="1"/>
    <col min="16168" max="16168" width="10.5703125" style="7" bestFit="1" customWidth="1"/>
    <col min="16169" max="16169" width="11.42578125" style="7"/>
    <col min="16170" max="16170" width="29.42578125" style="7" customWidth="1"/>
    <col min="16171" max="16171" width="9" style="7" bestFit="1" customWidth="1"/>
    <col min="16172" max="16172" width="7.5703125" style="7" bestFit="1" customWidth="1"/>
    <col min="16173" max="16173" width="10.42578125" style="7" bestFit="1" customWidth="1"/>
    <col min="16174" max="16177" width="7.5703125" style="7" bestFit="1" customWidth="1"/>
    <col min="16178" max="16178" width="6.85546875" style="7" bestFit="1" customWidth="1"/>
    <col min="16179" max="16179" width="9" style="7" bestFit="1" customWidth="1"/>
    <col min="16180" max="16181" width="7.5703125" style="7" bestFit="1" customWidth="1"/>
    <col min="16182" max="16183" width="9" style="7" bestFit="1" customWidth="1"/>
    <col min="16184" max="16184" width="9" style="7" customWidth="1"/>
    <col min="16185" max="16185" width="7.5703125" style="7" bestFit="1" customWidth="1"/>
    <col min="16186" max="16186" width="9" style="7" bestFit="1" customWidth="1"/>
    <col min="16187" max="16187" width="11.42578125" style="7"/>
    <col min="16188" max="16188" width="29.42578125" style="7" customWidth="1"/>
    <col min="16189" max="16189" width="9" style="7" bestFit="1" customWidth="1"/>
    <col min="16190" max="16190" width="7.5703125" style="7" bestFit="1" customWidth="1"/>
    <col min="16191" max="16191" width="10.42578125" style="7" bestFit="1" customWidth="1"/>
    <col min="16192" max="16195" width="7.5703125" style="7" bestFit="1" customWidth="1"/>
    <col min="16196" max="16196" width="6.85546875" style="7" bestFit="1" customWidth="1"/>
    <col min="16197" max="16197" width="9" style="7" bestFit="1" customWidth="1"/>
    <col min="16198" max="16199" width="7.5703125" style="7" bestFit="1" customWidth="1"/>
    <col min="16200" max="16201" width="9" style="7" bestFit="1" customWidth="1"/>
    <col min="16202" max="16202" width="9" style="7" customWidth="1"/>
    <col min="16203" max="16203" width="7.5703125" style="7" bestFit="1" customWidth="1"/>
    <col min="16204" max="16204" width="9" style="7" bestFit="1" customWidth="1"/>
    <col min="16205" max="16384" width="11.42578125" style="7"/>
  </cols>
  <sheetData>
    <row r="1" spans="1:20" ht="18" customHeight="1">
      <c r="A1" s="1401" t="s">
        <v>1230</v>
      </c>
    </row>
    <row r="2" spans="1:20" ht="42" customHeight="1">
      <c r="A2" s="352" t="s">
        <v>786</v>
      </c>
      <c r="B2" s="352"/>
      <c r="C2" s="352"/>
      <c r="D2" s="352"/>
      <c r="E2" s="352"/>
      <c r="F2" s="352"/>
      <c r="G2" s="352"/>
      <c r="H2" s="352"/>
      <c r="I2" s="352"/>
      <c r="J2" s="352"/>
      <c r="K2" s="352"/>
      <c r="L2" s="352"/>
      <c r="M2" s="352"/>
      <c r="N2" s="352"/>
      <c r="O2" s="352"/>
      <c r="P2" s="352"/>
      <c r="Q2" s="352"/>
      <c r="R2" s="352"/>
      <c r="S2" s="352"/>
    </row>
    <row r="3" spans="1:20" ht="18.75">
      <c r="A3" s="799">
        <v>45626</v>
      </c>
      <c r="B3" s="799"/>
      <c r="C3" s="799"/>
      <c r="D3" s="799"/>
      <c r="E3" s="799"/>
      <c r="F3" s="799"/>
      <c r="G3" s="799"/>
      <c r="H3" s="799"/>
      <c r="I3" s="799"/>
      <c r="J3" s="799"/>
      <c r="K3" s="799"/>
      <c r="L3" s="799"/>
      <c r="M3" s="799"/>
      <c r="N3" s="799"/>
      <c r="O3" s="799"/>
      <c r="P3" s="799"/>
      <c r="Q3" s="799"/>
      <c r="R3" s="799"/>
      <c r="S3" s="799"/>
    </row>
    <row r="4" spans="1:20" ht="16.5">
      <c r="A4" s="800" t="s">
        <v>174</v>
      </c>
      <c r="B4" s="800"/>
      <c r="C4" s="800"/>
      <c r="D4" s="800"/>
      <c r="E4" s="800"/>
      <c r="F4" s="800"/>
      <c r="G4" s="800"/>
      <c r="H4" s="800"/>
      <c r="I4" s="800"/>
      <c r="J4" s="800"/>
      <c r="K4" s="800"/>
      <c r="L4" s="800"/>
      <c r="M4" s="800"/>
      <c r="N4" s="800"/>
      <c r="O4" s="800"/>
      <c r="P4" s="800"/>
      <c r="Q4" s="800"/>
      <c r="R4" s="800"/>
      <c r="S4" s="800"/>
    </row>
    <row r="5" spans="1:20" ht="15.75" customHeight="1" thickBot="1">
      <c r="A5" s="801"/>
      <c r="B5" s="802"/>
      <c r="C5" s="802"/>
      <c r="D5" s="802"/>
      <c r="E5" s="802"/>
      <c r="F5" s="802"/>
      <c r="G5" s="802"/>
      <c r="H5" s="802"/>
      <c r="I5" s="802"/>
      <c r="J5" s="802"/>
      <c r="K5" s="802"/>
      <c r="L5" s="802"/>
      <c r="M5" s="802"/>
      <c r="N5" s="802"/>
      <c r="O5" s="802"/>
      <c r="P5" s="802"/>
      <c r="Q5" s="802"/>
      <c r="R5" s="802"/>
      <c r="S5" s="803"/>
    </row>
    <row r="6" spans="1:20" ht="96.75" customHeight="1">
      <c r="A6" s="356" t="s">
        <v>787</v>
      </c>
      <c r="B6" s="804" t="s">
        <v>29</v>
      </c>
      <c r="C6" s="805" t="s">
        <v>30</v>
      </c>
      <c r="D6" s="805" t="s">
        <v>31</v>
      </c>
      <c r="E6" s="805" t="s">
        <v>32</v>
      </c>
      <c r="F6" s="805" t="s">
        <v>33</v>
      </c>
      <c r="G6" s="805" t="s">
        <v>114</v>
      </c>
      <c r="H6" s="805" t="s">
        <v>35</v>
      </c>
      <c r="I6" s="805" t="s">
        <v>788</v>
      </c>
      <c r="J6" s="805" t="s">
        <v>37</v>
      </c>
      <c r="K6" s="805" t="s">
        <v>38</v>
      </c>
      <c r="L6" s="805" t="s">
        <v>39</v>
      </c>
      <c r="M6" s="805" t="s">
        <v>116</v>
      </c>
      <c r="N6" s="805" t="s">
        <v>151</v>
      </c>
      <c r="O6" s="805" t="s">
        <v>42</v>
      </c>
      <c r="P6" s="805" t="s">
        <v>43</v>
      </c>
      <c r="Q6" s="805" t="s">
        <v>44</v>
      </c>
      <c r="R6" s="805" t="s">
        <v>770</v>
      </c>
      <c r="S6" s="806" t="s">
        <v>46</v>
      </c>
    </row>
    <row r="7" spans="1:20" ht="13.5">
      <c r="A7" s="807" t="s">
        <v>789</v>
      </c>
      <c r="B7" s="808">
        <v>27.001556439404943</v>
      </c>
      <c r="C7" s="808">
        <v>4.0141423530824918</v>
      </c>
      <c r="D7" s="808">
        <v>34.253023250127654</v>
      </c>
      <c r="E7" s="808">
        <v>14.770277350215331</v>
      </c>
      <c r="F7" s="808">
        <v>33.674680268392208</v>
      </c>
      <c r="G7" s="808">
        <v>32.606673578030673</v>
      </c>
      <c r="H7" s="808">
        <v>64.845004425379955</v>
      </c>
      <c r="I7" s="808">
        <v>29.465665156221693</v>
      </c>
      <c r="J7" s="808">
        <v>0</v>
      </c>
      <c r="K7" s="808">
        <v>32.37420209443944</v>
      </c>
      <c r="L7" s="808">
        <v>0</v>
      </c>
      <c r="M7" s="808">
        <v>66.384859994444341</v>
      </c>
      <c r="N7" s="808">
        <v>0</v>
      </c>
      <c r="O7" s="808">
        <v>4.4289223879871313</v>
      </c>
      <c r="P7" s="809">
        <v>88.054566084041326</v>
      </c>
      <c r="Q7" s="809">
        <v>100</v>
      </c>
      <c r="R7" s="809">
        <v>86.465674742455136</v>
      </c>
      <c r="S7" s="808">
        <v>30.477580662138156</v>
      </c>
      <c r="T7" s="35"/>
    </row>
    <row r="8" spans="1:20" ht="13.5">
      <c r="A8" s="810" t="s">
        <v>790</v>
      </c>
      <c r="B8" s="811">
        <v>4.7518970379760335E-3</v>
      </c>
      <c r="C8" s="811">
        <v>0</v>
      </c>
      <c r="D8" s="811">
        <v>1.1618659057272504E-2</v>
      </c>
      <c r="E8" s="811">
        <v>2.7370654529424417E-3</v>
      </c>
      <c r="F8" s="811">
        <v>5.5217990199446744E-3</v>
      </c>
      <c r="G8" s="811">
        <v>3.2927406597959667E-3</v>
      </c>
      <c r="H8" s="811">
        <v>0.82269755472226347</v>
      </c>
      <c r="I8" s="811">
        <v>6.3752633882188433E-3</v>
      </c>
      <c r="J8" s="811">
        <v>0</v>
      </c>
      <c r="K8" s="811">
        <v>0</v>
      </c>
      <c r="L8" s="811">
        <v>0</v>
      </c>
      <c r="M8" s="811">
        <v>0</v>
      </c>
      <c r="N8" s="811">
        <v>0</v>
      </c>
      <c r="O8" s="811">
        <v>0</v>
      </c>
      <c r="P8" s="812">
        <v>0</v>
      </c>
      <c r="Q8" s="812">
        <v>0</v>
      </c>
      <c r="R8" s="812">
        <v>0</v>
      </c>
      <c r="S8" s="808">
        <v>1.0666241002579296E-2</v>
      </c>
      <c r="T8" s="35"/>
    </row>
    <row r="9" spans="1:20" ht="13.5">
      <c r="A9" s="810" t="s">
        <v>124</v>
      </c>
      <c r="B9" s="811">
        <v>0.26666415837875163</v>
      </c>
      <c r="C9" s="811">
        <v>0</v>
      </c>
      <c r="D9" s="811">
        <v>0.51855584380082631</v>
      </c>
      <c r="E9" s="811">
        <v>0.28050432405231474</v>
      </c>
      <c r="F9" s="811">
        <v>0.92999945167897646</v>
      </c>
      <c r="G9" s="811">
        <v>0.29848275302421834</v>
      </c>
      <c r="H9" s="811">
        <v>0</v>
      </c>
      <c r="I9" s="811">
        <v>1.2288176734682414</v>
      </c>
      <c r="J9" s="811">
        <v>0</v>
      </c>
      <c r="K9" s="811">
        <v>5.3852542803573392E-2</v>
      </c>
      <c r="L9" s="811">
        <v>0</v>
      </c>
      <c r="M9" s="811">
        <v>1.7285530705931647</v>
      </c>
      <c r="N9" s="811">
        <v>0</v>
      </c>
      <c r="O9" s="811">
        <v>0</v>
      </c>
      <c r="P9" s="812">
        <v>0</v>
      </c>
      <c r="Q9" s="812">
        <v>0</v>
      </c>
      <c r="R9" s="812">
        <v>0</v>
      </c>
      <c r="S9" s="808">
        <v>0.51874571329193186</v>
      </c>
      <c r="T9" s="35"/>
    </row>
    <row r="10" spans="1:20" ht="13.5">
      <c r="A10" s="810" t="s">
        <v>134</v>
      </c>
      <c r="B10" s="811">
        <v>16.131929933046294</v>
      </c>
      <c r="C10" s="811">
        <v>2.9641433825345525</v>
      </c>
      <c r="D10" s="811">
        <v>24.176120191036425</v>
      </c>
      <c r="E10" s="811">
        <v>3.150240500757822</v>
      </c>
      <c r="F10" s="811">
        <v>18.423615520095364</v>
      </c>
      <c r="G10" s="811">
        <v>23.09268864458398</v>
      </c>
      <c r="H10" s="811">
        <v>16.140713623228759</v>
      </c>
      <c r="I10" s="811">
        <v>19.316690317106154</v>
      </c>
      <c r="J10" s="811">
        <v>0</v>
      </c>
      <c r="K10" s="811">
        <v>23.374829648737844</v>
      </c>
      <c r="L10" s="811">
        <v>0</v>
      </c>
      <c r="M10" s="811">
        <v>41.360345109640981</v>
      </c>
      <c r="N10" s="811">
        <v>0</v>
      </c>
      <c r="O10" s="811">
        <v>4.4289223879871313</v>
      </c>
      <c r="P10" s="812">
        <v>60.606960185407921</v>
      </c>
      <c r="Q10" s="812">
        <v>98.414150409700966</v>
      </c>
      <c r="R10" s="812">
        <v>64.540357357463421</v>
      </c>
      <c r="S10" s="808">
        <v>20.075072474226602</v>
      </c>
      <c r="T10" s="35"/>
    </row>
    <row r="11" spans="1:20" ht="13.5">
      <c r="A11" s="810" t="s">
        <v>710</v>
      </c>
      <c r="B11" s="811">
        <v>2.4873032963082721E-2</v>
      </c>
      <c r="C11" s="811">
        <v>0</v>
      </c>
      <c r="D11" s="811">
        <v>2.3163373869512482</v>
      </c>
      <c r="E11" s="811">
        <v>0</v>
      </c>
      <c r="F11" s="811">
        <v>2.0425887168589116</v>
      </c>
      <c r="G11" s="811">
        <v>1.920506672634285</v>
      </c>
      <c r="H11" s="811">
        <v>27.420169953216622</v>
      </c>
      <c r="I11" s="811">
        <v>2.2788680535982304</v>
      </c>
      <c r="J11" s="811">
        <v>0</v>
      </c>
      <c r="K11" s="811">
        <v>0</v>
      </c>
      <c r="L11" s="811">
        <v>0</v>
      </c>
      <c r="M11" s="811">
        <v>2.5014206098965697</v>
      </c>
      <c r="N11" s="811">
        <v>0</v>
      </c>
      <c r="O11" s="811">
        <v>0</v>
      </c>
      <c r="P11" s="812">
        <v>0</v>
      </c>
      <c r="Q11" s="812">
        <v>0</v>
      </c>
      <c r="R11" s="812">
        <v>0</v>
      </c>
      <c r="S11" s="808">
        <v>1.6307326815966736</v>
      </c>
      <c r="T11" s="35"/>
    </row>
    <row r="12" spans="1:20" ht="13.5">
      <c r="A12" s="810" t="s">
        <v>791</v>
      </c>
      <c r="B12" s="811">
        <v>1.3002655923493882</v>
      </c>
      <c r="C12" s="811">
        <v>0</v>
      </c>
      <c r="D12" s="811">
        <v>3.1559350121339822</v>
      </c>
      <c r="E12" s="811">
        <v>1.897732715972162E-2</v>
      </c>
      <c r="F12" s="811">
        <v>2.2451684908583807</v>
      </c>
      <c r="G12" s="811">
        <v>3.7593949770349391</v>
      </c>
      <c r="H12" s="811">
        <v>0</v>
      </c>
      <c r="I12" s="811">
        <v>2.5542678912565928</v>
      </c>
      <c r="J12" s="811">
        <v>0</v>
      </c>
      <c r="K12" s="811">
        <v>0.11011347110261752</v>
      </c>
      <c r="L12" s="811">
        <v>0</v>
      </c>
      <c r="M12" s="811">
        <v>5.3731477537885395</v>
      </c>
      <c r="N12" s="811">
        <v>0</v>
      </c>
      <c r="O12" s="811">
        <v>0</v>
      </c>
      <c r="P12" s="812">
        <v>5.3097648761155893</v>
      </c>
      <c r="Q12" s="812">
        <v>0</v>
      </c>
      <c r="R12" s="812">
        <v>0</v>
      </c>
      <c r="S12" s="808">
        <v>2.4354785044648675</v>
      </c>
      <c r="T12" s="35"/>
    </row>
    <row r="13" spans="1:20" ht="13.5">
      <c r="A13" s="810" t="s">
        <v>792</v>
      </c>
      <c r="B13" s="811">
        <v>4.0438633655630687</v>
      </c>
      <c r="C13" s="811">
        <v>1.0499949108200419</v>
      </c>
      <c r="D13" s="811">
        <v>2.8851986263271865</v>
      </c>
      <c r="E13" s="811">
        <v>7.2990344957464162</v>
      </c>
      <c r="F13" s="811">
        <v>8.7073554779178739</v>
      </c>
      <c r="G13" s="811">
        <v>3.3387397660461651</v>
      </c>
      <c r="H13" s="811">
        <v>14.093779081532903</v>
      </c>
      <c r="I13" s="811">
        <v>3.583620149504426</v>
      </c>
      <c r="J13" s="811">
        <v>0</v>
      </c>
      <c r="K13" s="811">
        <v>8.8354064317954055</v>
      </c>
      <c r="L13" s="811">
        <v>0</v>
      </c>
      <c r="M13" s="811">
        <v>7.0286661038867715</v>
      </c>
      <c r="N13" s="811">
        <v>0</v>
      </c>
      <c r="O13" s="811">
        <v>0</v>
      </c>
      <c r="P13" s="812">
        <v>21.439119526680901</v>
      </c>
      <c r="Q13" s="812">
        <v>1.5858495902990328</v>
      </c>
      <c r="R13" s="812">
        <v>18.421097574006591</v>
      </c>
      <c r="S13" s="808">
        <v>3.801387721951186</v>
      </c>
      <c r="T13" s="35"/>
    </row>
    <row r="14" spans="1:20" ht="13.5">
      <c r="A14" s="810" t="s">
        <v>793</v>
      </c>
      <c r="B14" s="811">
        <v>5.229208460066384</v>
      </c>
      <c r="C14" s="811">
        <v>4.0597278974429154E-6</v>
      </c>
      <c r="D14" s="811">
        <v>1.1892575308207132</v>
      </c>
      <c r="E14" s="811">
        <v>4.0187836370461127</v>
      </c>
      <c r="F14" s="811">
        <v>1.3204308119627581</v>
      </c>
      <c r="G14" s="811">
        <v>0.19356802404728993</v>
      </c>
      <c r="H14" s="811">
        <v>6.3676442126793962</v>
      </c>
      <c r="I14" s="811">
        <v>0.49702580789982914</v>
      </c>
      <c r="J14" s="811">
        <v>0</v>
      </c>
      <c r="K14" s="811">
        <v>0</v>
      </c>
      <c r="L14" s="811">
        <v>0</v>
      </c>
      <c r="M14" s="811">
        <v>8.3927273466383312</v>
      </c>
      <c r="N14" s="811">
        <v>0</v>
      </c>
      <c r="O14" s="811">
        <v>0</v>
      </c>
      <c r="P14" s="812">
        <v>0.69872149583691312</v>
      </c>
      <c r="Q14" s="812">
        <v>0</v>
      </c>
      <c r="R14" s="812">
        <v>3.5042198109851039</v>
      </c>
      <c r="S14" s="808">
        <v>2.0054973256043178</v>
      </c>
      <c r="T14" s="35"/>
    </row>
    <row r="15" spans="1:20" ht="3" customHeight="1">
      <c r="A15" s="810"/>
      <c r="B15" s="813"/>
      <c r="C15" s="814"/>
      <c r="D15" s="814"/>
      <c r="E15" s="814"/>
      <c r="F15" s="814"/>
      <c r="G15" s="814"/>
      <c r="H15" s="814"/>
      <c r="I15" s="814"/>
      <c r="J15" s="814"/>
      <c r="K15" s="814"/>
      <c r="L15" s="814"/>
      <c r="M15" s="814"/>
      <c r="N15" s="814"/>
      <c r="O15" s="814"/>
      <c r="P15" s="815"/>
      <c r="Q15" s="815"/>
      <c r="R15" s="815"/>
      <c r="S15" s="816"/>
      <c r="T15" s="35"/>
    </row>
    <row r="16" spans="1:20" ht="13.5">
      <c r="A16" s="807" t="s">
        <v>794</v>
      </c>
      <c r="B16" s="817">
        <v>14.150149295101212</v>
      </c>
      <c r="C16" s="817">
        <v>6.9717898393166013</v>
      </c>
      <c r="D16" s="817">
        <v>11.114029510227395</v>
      </c>
      <c r="E16" s="817">
        <v>9.1505510162715904</v>
      </c>
      <c r="F16" s="817">
        <v>17.147839443582541</v>
      </c>
      <c r="G16" s="817">
        <v>7.70728306819161</v>
      </c>
      <c r="H16" s="817">
        <v>32.287131066688076</v>
      </c>
      <c r="I16" s="817">
        <v>8.6670566307473713</v>
      </c>
      <c r="J16" s="817">
        <v>0</v>
      </c>
      <c r="K16" s="817">
        <v>9.5726127696334764</v>
      </c>
      <c r="L16" s="817">
        <v>0</v>
      </c>
      <c r="M16" s="817">
        <v>27.162276278091426</v>
      </c>
      <c r="N16" s="817">
        <v>0</v>
      </c>
      <c r="O16" s="817">
        <v>7.1469942556940396</v>
      </c>
      <c r="P16" s="809">
        <v>11.945433915958672</v>
      </c>
      <c r="Q16" s="809">
        <v>0</v>
      </c>
      <c r="R16" s="809">
        <v>13.53432525754488</v>
      </c>
      <c r="S16" s="808">
        <v>10.979331020600346</v>
      </c>
      <c r="T16" s="35"/>
    </row>
    <row r="17" spans="1:20" ht="13.5">
      <c r="A17" s="810" t="s">
        <v>790</v>
      </c>
      <c r="B17" s="813">
        <v>1.3664423919145338E-2</v>
      </c>
      <c r="C17" s="813">
        <v>0</v>
      </c>
      <c r="D17" s="813">
        <v>1.5878399070698865E-2</v>
      </c>
      <c r="E17" s="813">
        <v>4.928184656601736E-3</v>
      </c>
      <c r="F17" s="813">
        <v>8.7954668836752146E-3</v>
      </c>
      <c r="G17" s="813">
        <v>5.2728123468047212E-3</v>
      </c>
      <c r="H17" s="813">
        <v>0.35760956810965194</v>
      </c>
      <c r="I17" s="813">
        <v>2.9361041217985393E-3</v>
      </c>
      <c r="J17" s="813">
        <v>0</v>
      </c>
      <c r="K17" s="813">
        <v>0</v>
      </c>
      <c r="L17" s="813">
        <v>0</v>
      </c>
      <c r="M17" s="813">
        <v>0</v>
      </c>
      <c r="N17" s="813">
        <v>0</v>
      </c>
      <c r="O17" s="813">
        <v>0</v>
      </c>
      <c r="P17" s="812">
        <v>0</v>
      </c>
      <c r="Q17" s="812">
        <v>0</v>
      </c>
      <c r="R17" s="812">
        <v>0</v>
      </c>
      <c r="S17" s="808">
        <v>1.1825632013578702E-2</v>
      </c>
      <c r="T17" s="35"/>
    </row>
    <row r="18" spans="1:20" ht="13.5">
      <c r="A18" s="810" t="s">
        <v>124</v>
      </c>
      <c r="B18" s="813">
        <v>0.85327419230378299</v>
      </c>
      <c r="C18" s="813">
        <v>0.38445641449584594</v>
      </c>
      <c r="D18" s="813">
        <v>1.1706796820057512</v>
      </c>
      <c r="E18" s="813">
        <v>0.3716036359746871</v>
      </c>
      <c r="F18" s="813">
        <v>0.65742662183459899</v>
      </c>
      <c r="G18" s="813">
        <v>0.73725802359910919</v>
      </c>
      <c r="H18" s="813">
        <v>0</v>
      </c>
      <c r="I18" s="813">
        <v>1.2069063895284737</v>
      </c>
      <c r="J18" s="813">
        <v>0</v>
      </c>
      <c r="K18" s="813">
        <v>0.21496017829844943</v>
      </c>
      <c r="L18" s="813">
        <v>0</v>
      </c>
      <c r="M18" s="813">
        <v>0.40015064387751387</v>
      </c>
      <c r="N18" s="813">
        <v>0</v>
      </c>
      <c r="O18" s="813">
        <v>0</v>
      </c>
      <c r="P18" s="812">
        <v>0</v>
      </c>
      <c r="Q18" s="812">
        <v>0</v>
      </c>
      <c r="R18" s="812">
        <v>0</v>
      </c>
      <c r="S18" s="808">
        <v>0.90304938461637163</v>
      </c>
      <c r="T18" s="35"/>
    </row>
    <row r="19" spans="1:20" ht="13.5">
      <c r="A19" s="810" t="s">
        <v>134</v>
      </c>
      <c r="B19" s="813">
        <v>7.942089268786531</v>
      </c>
      <c r="C19" s="813">
        <v>2.7368207042954715</v>
      </c>
      <c r="D19" s="813">
        <v>7.6217304346446957</v>
      </c>
      <c r="E19" s="813">
        <v>2.2543881396079826</v>
      </c>
      <c r="F19" s="813">
        <v>10.65418514704089</v>
      </c>
      <c r="G19" s="813">
        <v>4.3791961917140583</v>
      </c>
      <c r="H19" s="813">
        <v>3.963031267590948</v>
      </c>
      <c r="I19" s="813">
        <v>5.3544810535741876</v>
      </c>
      <c r="J19" s="813">
        <v>0</v>
      </c>
      <c r="K19" s="813">
        <v>6.6030097805845918</v>
      </c>
      <c r="L19" s="813">
        <v>0</v>
      </c>
      <c r="M19" s="813">
        <v>17.316307974710057</v>
      </c>
      <c r="N19" s="813">
        <v>0</v>
      </c>
      <c r="O19" s="813">
        <v>7.1469942556940396</v>
      </c>
      <c r="P19" s="812">
        <v>6.4496505446031334</v>
      </c>
      <c r="Q19" s="812">
        <v>0</v>
      </c>
      <c r="R19" s="812">
        <v>6.6965010196751305</v>
      </c>
      <c r="S19" s="808">
        <v>6.6552639734397987</v>
      </c>
      <c r="T19" s="35"/>
    </row>
    <row r="20" spans="1:20" ht="13.5">
      <c r="A20" s="810" t="s">
        <v>710</v>
      </c>
      <c r="B20" s="813">
        <v>0</v>
      </c>
      <c r="C20" s="813">
        <v>0</v>
      </c>
      <c r="D20" s="813">
        <v>0.19252372536229864</v>
      </c>
      <c r="E20" s="813">
        <v>1.6566427053077112E-4</v>
      </c>
      <c r="F20" s="813">
        <v>0.18129968920089579</v>
      </c>
      <c r="G20" s="813">
        <v>5.2993627753483763E-2</v>
      </c>
      <c r="H20" s="813">
        <v>8.2688511687180934</v>
      </c>
      <c r="I20" s="813">
        <v>3.4383714271519622E-2</v>
      </c>
      <c r="J20" s="813">
        <v>0</v>
      </c>
      <c r="K20" s="813">
        <v>0</v>
      </c>
      <c r="L20" s="813">
        <v>0</v>
      </c>
      <c r="M20" s="813">
        <v>0.25638721291645483</v>
      </c>
      <c r="N20" s="813">
        <v>0</v>
      </c>
      <c r="O20" s="813">
        <v>0</v>
      </c>
      <c r="P20" s="812">
        <v>0</v>
      </c>
      <c r="Q20" s="812">
        <v>0</v>
      </c>
      <c r="R20" s="812">
        <v>0</v>
      </c>
      <c r="S20" s="808">
        <v>0.1297190886090695</v>
      </c>
      <c r="T20" s="35"/>
    </row>
    <row r="21" spans="1:20" ht="13.5">
      <c r="A21" s="810" t="s">
        <v>795</v>
      </c>
      <c r="B21" s="813">
        <v>1.770568193243049</v>
      </c>
      <c r="C21" s="813">
        <v>0.29699440615705452</v>
      </c>
      <c r="D21" s="813">
        <v>0.97657515279116303</v>
      </c>
      <c r="E21" s="813">
        <v>2.2376368569200087E-2</v>
      </c>
      <c r="F21" s="813">
        <v>2.2318283446760909</v>
      </c>
      <c r="G21" s="813">
        <v>0.93021514035310104</v>
      </c>
      <c r="H21" s="813">
        <v>0</v>
      </c>
      <c r="I21" s="813">
        <v>0.60339179459568482</v>
      </c>
      <c r="J21" s="813">
        <v>0</v>
      </c>
      <c r="K21" s="813">
        <v>0.12029836842501465</v>
      </c>
      <c r="L21" s="813">
        <v>0</v>
      </c>
      <c r="M21" s="813">
        <v>3.4222271418893548</v>
      </c>
      <c r="N21" s="813">
        <v>0</v>
      </c>
      <c r="O21" s="813">
        <v>0</v>
      </c>
      <c r="P21" s="812">
        <v>0</v>
      </c>
      <c r="Q21" s="812">
        <v>0</v>
      </c>
      <c r="R21" s="812">
        <v>0</v>
      </c>
      <c r="S21" s="808">
        <v>1.0923930892163658</v>
      </c>
      <c r="T21" s="35"/>
    </row>
    <row r="22" spans="1:20" ht="13.5">
      <c r="A22" s="810" t="s">
        <v>792</v>
      </c>
      <c r="B22" s="813">
        <v>2.7724642738363845</v>
      </c>
      <c r="C22" s="813">
        <v>3.5465593604765844</v>
      </c>
      <c r="D22" s="813">
        <v>0.75631345957605922</v>
      </c>
      <c r="E22" s="813">
        <v>4.0422823542101316</v>
      </c>
      <c r="F22" s="813">
        <v>3.0238103697554126</v>
      </c>
      <c r="G22" s="813">
        <v>1.5985308831569931</v>
      </c>
      <c r="H22" s="813">
        <v>19.444180120639317</v>
      </c>
      <c r="I22" s="813">
        <v>1.0139897945396947</v>
      </c>
      <c r="J22" s="813">
        <v>0</v>
      </c>
      <c r="K22" s="813">
        <v>2.6343444423254203</v>
      </c>
      <c r="L22" s="813">
        <v>0</v>
      </c>
      <c r="M22" s="813">
        <v>4.8375557805834521</v>
      </c>
      <c r="N22" s="813">
        <v>0</v>
      </c>
      <c r="O22" s="813">
        <v>0</v>
      </c>
      <c r="P22" s="812">
        <v>2.0002089177198661</v>
      </c>
      <c r="Q22" s="812">
        <v>0</v>
      </c>
      <c r="R22" s="812">
        <v>0.69878611857888706</v>
      </c>
      <c r="S22" s="808">
        <v>1.6909331362999536</v>
      </c>
      <c r="T22" s="35"/>
    </row>
    <row r="23" spans="1:20" ht="13.5">
      <c r="A23" s="810" t="s">
        <v>793</v>
      </c>
      <c r="B23" s="813">
        <v>0.79808894301231725</v>
      </c>
      <c r="C23" s="813">
        <v>6.9589538916448486E-3</v>
      </c>
      <c r="D23" s="813">
        <v>0.38032865677672895</v>
      </c>
      <c r="E23" s="813">
        <v>2.4548066689824561</v>
      </c>
      <c r="F23" s="813">
        <v>0.39049380419097712</v>
      </c>
      <c r="G23" s="813">
        <v>3.8163892680605415E-3</v>
      </c>
      <c r="H23" s="813">
        <v>0.25345894163006161</v>
      </c>
      <c r="I23" s="813">
        <v>0.45096778011601152</v>
      </c>
      <c r="J23" s="813">
        <v>0</v>
      </c>
      <c r="K23" s="813">
        <v>0</v>
      </c>
      <c r="L23" s="813">
        <v>0</v>
      </c>
      <c r="M23" s="813">
        <v>0.92964752411459539</v>
      </c>
      <c r="N23" s="813">
        <v>0</v>
      </c>
      <c r="O23" s="813">
        <v>0</v>
      </c>
      <c r="P23" s="812">
        <v>3.4955744536356725</v>
      </c>
      <c r="Q23" s="812">
        <v>0</v>
      </c>
      <c r="R23" s="812">
        <v>6.1390381192908636</v>
      </c>
      <c r="S23" s="808">
        <v>0.49614671640520885</v>
      </c>
      <c r="T23" s="35"/>
    </row>
    <row r="24" spans="1:20" ht="2.25" customHeight="1">
      <c r="A24" s="810"/>
      <c r="B24" s="813"/>
      <c r="C24" s="814"/>
      <c r="D24" s="814"/>
      <c r="E24" s="814"/>
      <c r="F24" s="814"/>
      <c r="G24" s="814"/>
      <c r="H24" s="814"/>
      <c r="I24" s="814"/>
      <c r="J24" s="814"/>
      <c r="K24" s="814"/>
      <c r="L24" s="814"/>
      <c r="M24" s="814"/>
      <c r="N24" s="814"/>
      <c r="O24" s="814"/>
      <c r="P24" s="815"/>
      <c r="Q24" s="815"/>
      <c r="R24" s="815"/>
      <c r="S24" s="816"/>
      <c r="T24" s="35"/>
    </row>
    <row r="25" spans="1:20" ht="13.5">
      <c r="A25" s="807" t="s">
        <v>796</v>
      </c>
      <c r="B25" s="817">
        <v>9.574911835369333</v>
      </c>
      <c r="C25" s="817">
        <v>2.33989162699703</v>
      </c>
      <c r="D25" s="817">
        <v>3.4532185070765298</v>
      </c>
      <c r="E25" s="817">
        <v>4.448144403715216</v>
      </c>
      <c r="F25" s="817">
        <v>6.667204204835171</v>
      </c>
      <c r="G25" s="817">
        <v>4.7347330631545281</v>
      </c>
      <c r="H25" s="817">
        <v>2.8267245756032811</v>
      </c>
      <c r="I25" s="817">
        <v>4.1374656676475929</v>
      </c>
      <c r="J25" s="817">
        <v>2.7781817887114549E-2</v>
      </c>
      <c r="K25" s="817">
        <v>2.270053222251541</v>
      </c>
      <c r="L25" s="817">
        <v>1.5306109648608706E-3</v>
      </c>
      <c r="M25" s="817">
        <v>5.2638211840573117</v>
      </c>
      <c r="N25" s="817">
        <v>0</v>
      </c>
      <c r="O25" s="817">
        <v>2.9800526756511641</v>
      </c>
      <c r="P25" s="809">
        <v>0</v>
      </c>
      <c r="Q25" s="809">
        <v>0</v>
      </c>
      <c r="R25" s="809">
        <v>0</v>
      </c>
      <c r="S25" s="808">
        <v>5.0683481577463771</v>
      </c>
      <c r="T25" s="35"/>
    </row>
    <row r="26" spans="1:20" ht="13.5">
      <c r="A26" s="810" t="s">
        <v>790</v>
      </c>
      <c r="B26" s="813">
        <v>0.1098867307565931</v>
      </c>
      <c r="C26" s="813">
        <v>0</v>
      </c>
      <c r="D26" s="813">
        <v>1.2416437337780003E-2</v>
      </c>
      <c r="E26" s="813">
        <v>6.0360300703333619E-3</v>
      </c>
      <c r="F26" s="813">
        <v>8.8502847901514269E-3</v>
      </c>
      <c r="G26" s="813">
        <v>2.4386703526826266E-3</v>
      </c>
      <c r="H26" s="813">
        <v>1.789605169253574E-2</v>
      </c>
      <c r="I26" s="813">
        <v>1.4666919887197302E-3</v>
      </c>
      <c r="J26" s="813">
        <v>0</v>
      </c>
      <c r="K26" s="813">
        <v>0</v>
      </c>
      <c r="L26" s="813">
        <v>0</v>
      </c>
      <c r="M26" s="813">
        <v>0</v>
      </c>
      <c r="N26" s="813">
        <v>0</v>
      </c>
      <c r="O26" s="813">
        <v>0</v>
      </c>
      <c r="P26" s="812">
        <v>0</v>
      </c>
      <c r="Q26" s="812">
        <v>0</v>
      </c>
      <c r="R26" s="812">
        <v>0</v>
      </c>
      <c r="S26" s="808">
        <v>2.9989059920875579E-2</v>
      </c>
      <c r="T26" s="35"/>
    </row>
    <row r="27" spans="1:20" ht="13.5">
      <c r="A27" s="810" t="s">
        <v>124</v>
      </c>
      <c r="B27" s="813">
        <v>0.22230550542935187</v>
      </c>
      <c r="C27" s="813">
        <v>3.1241608808578899E-2</v>
      </c>
      <c r="D27" s="813">
        <v>0.42041348673464324</v>
      </c>
      <c r="E27" s="813">
        <v>0.23237259782711819</v>
      </c>
      <c r="F27" s="813">
        <v>0.38843301315586864</v>
      </c>
      <c r="G27" s="813">
        <v>0.27463361195460412</v>
      </c>
      <c r="H27" s="813">
        <v>0</v>
      </c>
      <c r="I27" s="813">
        <v>0.48417820217354746</v>
      </c>
      <c r="J27" s="813">
        <v>0</v>
      </c>
      <c r="K27" s="813">
        <v>0</v>
      </c>
      <c r="L27" s="813">
        <v>0</v>
      </c>
      <c r="M27" s="813">
        <v>1.2020050415634897E-2</v>
      </c>
      <c r="N27" s="813">
        <v>0</v>
      </c>
      <c r="O27" s="813">
        <v>0</v>
      </c>
      <c r="P27" s="812">
        <v>0</v>
      </c>
      <c r="Q27" s="812">
        <v>0</v>
      </c>
      <c r="R27" s="812">
        <v>0</v>
      </c>
      <c r="S27" s="808">
        <v>0.31873512394995812</v>
      </c>
      <c r="T27" s="35"/>
    </row>
    <row r="28" spans="1:20" ht="13.5">
      <c r="A28" s="810" t="s">
        <v>134</v>
      </c>
      <c r="B28" s="813">
        <v>7.4747319792639173</v>
      </c>
      <c r="C28" s="813">
        <v>1.4219535550130806</v>
      </c>
      <c r="D28" s="813">
        <v>2.2615231678313927</v>
      </c>
      <c r="E28" s="813">
        <v>1.5119535762873078</v>
      </c>
      <c r="F28" s="813">
        <v>3.6712454242185193</v>
      </c>
      <c r="G28" s="813">
        <v>3.9584054943414833</v>
      </c>
      <c r="H28" s="813">
        <v>2.1785380827768921</v>
      </c>
      <c r="I28" s="813">
        <v>2.7061689644881448</v>
      </c>
      <c r="J28" s="813">
        <v>2.7781817887114549E-2</v>
      </c>
      <c r="K28" s="813">
        <v>1.3935617346154481</v>
      </c>
      <c r="L28" s="813">
        <v>1.5306109648608706E-3</v>
      </c>
      <c r="M28" s="813">
        <v>3.8566369593851872</v>
      </c>
      <c r="N28" s="813">
        <v>0</v>
      </c>
      <c r="O28" s="813">
        <v>2.9800526756511641</v>
      </c>
      <c r="P28" s="812">
        <v>0</v>
      </c>
      <c r="Q28" s="812">
        <v>0</v>
      </c>
      <c r="R28" s="812">
        <v>0</v>
      </c>
      <c r="S28" s="808">
        <v>3.6563540074412035</v>
      </c>
      <c r="T28" s="35"/>
    </row>
    <row r="29" spans="1:20" ht="13.5">
      <c r="A29" s="810" t="s">
        <v>710</v>
      </c>
      <c r="B29" s="813">
        <v>0</v>
      </c>
      <c r="C29" s="813">
        <v>0</v>
      </c>
      <c r="D29" s="813">
        <v>8.6165171160874649E-3</v>
      </c>
      <c r="E29" s="813">
        <v>0</v>
      </c>
      <c r="F29" s="813">
        <v>0.1050725063641914</v>
      </c>
      <c r="G29" s="813">
        <v>1.898549890431695E-5</v>
      </c>
      <c r="H29" s="813">
        <v>0.63029044113385313</v>
      </c>
      <c r="I29" s="813">
        <v>0</v>
      </c>
      <c r="J29" s="813">
        <v>0</v>
      </c>
      <c r="K29" s="813">
        <v>0</v>
      </c>
      <c r="L29" s="813">
        <v>0</v>
      </c>
      <c r="M29" s="813">
        <v>8.1625400303540901E-2</v>
      </c>
      <c r="N29" s="813">
        <v>0</v>
      </c>
      <c r="O29" s="813">
        <v>0</v>
      </c>
      <c r="P29" s="812">
        <v>0</v>
      </c>
      <c r="Q29" s="812">
        <v>0</v>
      </c>
      <c r="R29" s="812">
        <v>0</v>
      </c>
      <c r="S29" s="808">
        <v>1.1684722411506188E-2</v>
      </c>
      <c r="T29" s="35"/>
    </row>
    <row r="30" spans="1:20" ht="13.5">
      <c r="A30" s="810" t="s">
        <v>791</v>
      </c>
      <c r="B30" s="813">
        <v>0.77214518557974243</v>
      </c>
      <c r="C30" s="813">
        <v>0.40271008307235129</v>
      </c>
      <c r="D30" s="813">
        <v>0.25245614096732327</v>
      </c>
      <c r="E30" s="813">
        <v>4.8351805105416944E-2</v>
      </c>
      <c r="F30" s="813">
        <v>0.86322055483285287</v>
      </c>
      <c r="G30" s="813">
        <v>0.24935955186191927</v>
      </c>
      <c r="H30" s="813">
        <v>0</v>
      </c>
      <c r="I30" s="813">
        <v>0.12454340295305938</v>
      </c>
      <c r="J30" s="813">
        <v>0</v>
      </c>
      <c r="K30" s="813">
        <v>0.32774669589215527</v>
      </c>
      <c r="L30" s="813">
        <v>0</v>
      </c>
      <c r="M30" s="813">
        <v>1.0629754093232802</v>
      </c>
      <c r="N30" s="813">
        <v>0</v>
      </c>
      <c r="O30" s="813">
        <v>0</v>
      </c>
      <c r="P30" s="812">
        <v>0</v>
      </c>
      <c r="Q30" s="812">
        <v>0</v>
      </c>
      <c r="R30" s="812">
        <v>0</v>
      </c>
      <c r="S30" s="808">
        <v>0.3705619981842877</v>
      </c>
      <c r="T30" s="35"/>
    </row>
    <row r="31" spans="1:20" ht="13.5">
      <c r="A31" s="810" t="s">
        <v>792</v>
      </c>
      <c r="B31" s="813">
        <v>0.45205722474409543</v>
      </c>
      <c r="C31" s="813">
        <v>0.48363160575679309</v>
      </c>
      <c r="D31" s="813">
        <v>0.24773425112132758</v>
      </c>
      <c r="E31" s="813">
        <v>0.90330334530787404</v>
      </c>
      <c r="F31" s="813">
        <v>1.071831906185098</v>
      </c>
      <c r="G31" s="813">
        <v>0.22821455511529334</v>
      </c>
      <c r="H31" s="813">
        <v>0</v>
      </c>
      <c r="I31" s="813">
        <v>0.22744133606703343</v>
      </c>
      <c r="J31" s="813">
        <v>0</v>
      </c>
      <c r="K31" s="813">
        <v>8.6522672767504721E-2</v>
      </c>
      <c r="L31" s="813">
        <v>0</v>
      </c>
      <c r="M31" s="813">
        <v>0.11454030378303603</v>
      </c>
      <c r="N31" s="813">
        <v>0</v>
      </c>
      <c r="O31" s="813">
        <v>0</v>
      </c>
      <c r="P31" s="812">
        <v>0</v>
      </c>
      <c r="Q31" s="812">
        <v>0</v>
      </c>
      <c r="R31" s="812">
        <v>0</v>
      </c>
      <c r="S31" s="808">
        <v>0.31901378935239827</v>
      </c>
      <c r="T31" s="35"/>
    </row>
    <row r="32" spans="1:20" ht="13.5">
      <c r="A32" s="810" t="s">
        <v>793</v>
      </c>
      <c r="B32" s="813">
        <v>0.54378520959563315</v>
      </c>
      <c r="C32" s="813">
        <v>3.5477434622639735E-4</v>
      </c>
      <c r="D32" s="813">
        <v>0.25005850596797513</v>
      </c>
      <c r="E32" s="813">
        <v>1.7461270491171657</v>
      </c>
      <c r="F32" s="813">
        <v>0.5585505152884892</v>
      </c>
      <c r="G32" s="813">
        <v>2.1662194029641042E-2</v>
      </c>
      <c r="H32" s="813">
        <v>0</v>
      </c>
      <c r="I32" s="813">
        <v>0.59366706997708829</v>
      </c>
      <c r="J32" s="813">
        <v>0</v>
      </c>
      <c r="K32" s="813">
        <v>0.46222211897643317</v>
      </c>
      <c r="L32" s="813">
        <v>0</v>
      </c>
      <c r="M32" s="813">
        <v>0.13602306084663196</v>
      </c>
      <c r="N32" s="813">
        <v>0</v>
      </c>
      <c r="O32" s="813">
        <v>0</v>
      </c>
      <c r="P32" s="812">
        <v>0</v>
      </c>
      <c r="Q32" s="812">
        <v>0</v>
      </c>
      <c r="R32" s="812">
        <v>0</v>
      </c>
      <c r="S32" s="808">
        <v>0.36200945648614824</v>
      </c>
      <c r="T32" s="35"/>
    </row>
    <row r="33" spans="1:20" ht="3.75" customHeight="1">
      <c r="A33" s="810"/>
      <c r="B33" s="813"/>
      <c r="C33" s="814"/>
      <c r="D33" s="814"/>
      <c r="E33" s="814"/>
      <c r="F33" s="814"/>
      <c r="G33" s="814"/>
      <c r="H33" s="814"/>
      <c r="I33" s="814"/>
      <c r="J33" s="814"/>
      <c r="K33" s="814"/>
      <c r="L33" s="814"/>
      <c r="M33" s="814"/>
      <c r="N33" s="814"/>
      <c r="O33" s="814"/>
      <c r="P33" s="815"/>
      <c r="Q33" s="815"/>
      <c r="R33" s="815"/>
      <c r="S33" s="816"/>
      <c r="T33" s="35"/>
    </row>
    <row r="34" spans="1:20" ht="13.5">
      <c r="A34" s="807" t="s">
        <v>797</v>
      </c>
      <c r="B34" s="817">
        <v>10.756177633118073</v>
      </c>
      <c r="C34" s="817">
        <v>2.0853679429587606</v>
      </c>
      <c r="D34" s="817">
        <v>17.106519172636695</v>
      </c>
      <c r="E34" s="817">
        <v>5.2922293821345194</v>
      </c>
      <c r="F34" s="817">
        <v>5.2481692995111819</v>
      </c>
      <c r="G34" s="817">
        <v>11.370123176887448</v>
      </c>
      <c r="H34" s="817">
        <v>2.5566175451879777E-2</v>
      </c>
      <c r="I34" s="817">
        <v>3.9934481118160203</v>
      </c>
      <c r="J34" s="817">
        <v>71.915517044093235</v>
      </c>
      <c r="K34" s="817">
        <v>0.12566768041674334</v>
      </c>
      <c r="L34" s="817">
        <v>0.11812535139595906</v>
      </c>
      <c r="M34" s="817">
        <v>1.0923858405845672E-3</v>
      </c>
      <c r="N34" s="817">
        <v>0</v>
      </c>
      <c r="O34" s="817">
        <v>6.7376714835761273</v>
      </c>
      <c r="P34" s="809">
        <v>0</v>
      </c>
      <c r="Q34" s="809">
        <v>0</v>
      </c>
      <c r="R34" s="809">
        <v>0</v>
      </c>
      <c r="S34" s="808">
        <v>13.217948969298185</v>
      </c>
      <c r="T34" s="35"/>
    </row>
    <row r="35" spans="1:20" ht="13.5">
      <c r="A35" s="810" t="s">
        <v>790</v>
      </c>
      <c r="B35" s="813">
        <v>0.37722890603838766</v>
      </c>
      <c r="C35" s="813">
        <v>0</v>
      </c>
      <c r="D35" s="813">
        <v>0.25175695218402783</v>
      </c>
      <c r="E35" s="813">
        <v>5.3253588662629334E-3</v>
      </c>
      <c r="F35" s="813">
        <v>2.0413464652422445E-2</v>
      </c>
      <c r="G35" s="813">
        <v>3.1926365657632366E-3</v>
      </c>
      <c r="H35" s="813">
        <v>2.5566175451879777E-2</v>
      </c>
      <c r="I35" s="813">
        <v>5.4817170337827475E-4</v>
      </c>
      <c r="J35" s="813">
        <v>0</v>
      </c>
      <c r="K35" s="813">
        <v>0</v>
      </c>
      <c r="L35" s="813">
        <v>0</v>
      </c>
      <c r="M35" s="813">
        <v>0</v>
      </c>
      <c r="N35" s="813">
        <v>0</v>
      </c>
      <c r="O35" s="813">
        <v>0</v>
      </c>
      <c r="P35" s="812">
        <v>0</v>
      </c>
      <c r="Q35" s="812">
        <v>0</v>
      </c>
      <c r="R35" s="812">
        <v>0</v>
      </c>
      <c r="S35" s="808">
        <v>0.17170838871143604</v>
      </c>
      <c r="T35" s="35"/>
    </row>
    <row r="36" spans="1:20" ht="13.5">
      <c r="A36" s="810" t="s">
        <v>124</v>
      </c>
      <c r="B36" s="813">
        <v>2.9149046361994852E-2</v>
      </c>
      <c r="C36" s="813">
        <v>4.8734836612538489E-2</v>
      </c>
      <c r="D36" s="813">
        <v>0.54559826838735503</v>
      </c>
      <c r="E36" s="813">
        <v>5.510631438110198E-2</v>
      </c>
      <c r="F36" s="813">
        <v>0.31211278536339743</v>
      </c>
      <c r="G36" s="813">
        <v>9.1850650875236195E-2</v>
      </c>
      <c r="H36" s="813">
        <v>0</v>
      </c>
      <c r="I36" s="813">
        <v>8.1006761459790536E-2</v>
      </c>
      <c r="J36" s="813">
        <v>0</v>
      </c>
      <c r="K36" s="813">
        <v>0</v>
      </c>
      <c r="L36" s="813">
        <v>0</v>
      </c>
      <c r="M36" s="813">
        <v>0</v>
      </c>
      <c r="N36" s="813">
        <v>0</v>
      </c>
      <c r="O36" s="813">
        <v>0</v>
      </c>
      <c r="P36" s="812">
        <v>0</v>
      </c>
      <c r="Q36" s="812">
        <v>0</v>
      </c>
      <c r="R36" s="812">
        <v>0</v>
      </c>
      <c r="S36" s="808">
        <v>0.23012462881590584</v>
      </c>
      <c r="T36" s="35"/>
    </row>
    <row r="37" spans="1:20" ht="13.5">
      <c r="A37" s="810" t="s">
        <v>134</v>
      </c>
      <c r="B37" s="813">
        <v>9.7240566395689889</v>
      </c>
      <c r="C37" s="813">
        <v>1.3093646971647135</v>
      </c>
      <c r="D37" s="813">
        <v>15.966046603968337</v>
      </c>
      <c r="E37" s="813">
        <v>3.0024811856214479</v>
      </c>
      <c r="F37" s="813">
        <v>3.1111962722340558</v>
      </c>
      <c r="G37" s="813">
        <v>10.919225235389511</v>
      </c>
      <c r="H37" s="813">
        <v>0</v>
      </c>
      <c r="I37" s="813">
        <v>3.8981286197794454</v>
      </c>
      <c r="J37" s="813">
        <v>71.915517044093235</v>
      </c>
      <c r="K37" s="813">
        <v>0.1230929261358237</v>
      </c>
      <c r="L37" s="813">
        <v>0.11812535139595906</v>
      </c>
      <c r="M37" s="813">
        <v>0</v>
      </c>
      <c r="N37" s="813">
        <v>0</v>
      </c>
      <c r="O37" s="813">
        <v>6.7376714835761273</v>
      </c>
      <c r="P37" s="812">
        <v>0</v>
      </c>
      <c r="Q37" s="812">
        <v>0</v>
      </c>
      <c r="R37" s="812">
        <v>0</v>
      </c>
      <c r="S37" s="808">
        <v>12.37726956274221</v>
      </c>
      <c r="T37" s="35"/>
    </row>
    <row r="38" spans="1:20" ht="13.5">
      <c r="A38" s="810" t="s">
        <v>710</v>
      </c>
      <c r="B38" s="813">
        <v>0</v>
      </c>
      <c r="C38" s="813">
        <v>0</v>
      </c>
      <c r="D38" s="813">
        <v>3.3142103551627574E-3</v>
      </c>
      <c r="E38" s="813">
        <v>1.3380374271705013E-2</v>
      </c>
      <c r="F38" s="813">
        <v>0.10314386775657253</v>
      </c>
      <c r="G38" s="813">
        <v>7.2784240927263071E-5</v>
      </c>
      <c r="H38" s="813">
        <v>0</v>
      </c>
      <c r="I38" s="813">
        <v>2.4133755003653383E-3</v>
      </c>
      <c r="J38" s="813">
        <v>0</v>
      </c>
      <c r="K38" s="813">
        <v>0</v>
      </c>
      <c r="L38" s="813">
        <v>0</v>
      </c>
      <c r="M38" s="813">
        <v>0</v>
      </c>
      <c r="N38" s="813">
        <v>0</v>
      </c>
      <c r="O38" s="813">
        <v>0</v>
      </c>
      <c r="P38" s="812">
        <v>0</v>
      </c>
      <c r="Q38" s="812">
        <v>0</v>
      </c>
      <c r="R38" s="812">
        <v>0</v>
      </c>
      <c r="S38" s="808">
        <v>6.0207218957827576E-3</v>
      </c>
      <c r="T38" s="35"/>
    </row>
    <row r="39" spans="1:20" ht="13.5">
      <c r="A39" s="810" t="s">
        <v>791</v>
      </c>
      <c r="B39" s="813">
        <v>0.33971356969506861</v>
      </c>
      <c r="C39" s="813">
        <v>4.5412823591791718E-2</v>
      </c>
      <c r="D39" s="813">
        <v>0.19294782969282157</v>
      </c>
      <c r="E39" s="813">
        <v>0.14034941922842864</v>
      </c>
      <c r="F39" s="813">
        <v>0.80441716808499819</v>
      </c>
      <c r="G39" s="813">
        <v>0.2243954070886601</v>
      </c>
      <c r="H39" s="813">
        <v>0</v>
      </c>
      <c r="I39" s="813">
        <v>8.1829567756643417E-3</v>
      </c>
      <c r="J39" s="813">
        <v>0</v>
      </c>
      <c r="K39" s="813">
        <v>0</v>
      </c>
      <c r="L39" s="813">
        <v>0</v>
      </c>
      <c r="M39" s="813">
        <v>1.0923858405845672E-3</v>
      </c>
      <c r="N39" s="813">
        <v>0</v>
      </c>
      <c r="O39" s="813">
        <v>0</v>
      </c>
      <c r="P39" s="812">
        <v>0</v>
      </c>
      <c r="Q39" s="812">
        <v>0</v>
      </c>
      <c r="R39" s="812">
        <v>0</v>
      </c>
      <c r="S39" s="808">
        <v>0.21084003899390058</v>
      </c>
      <c r="T39" s="35"/>
    </row>
    <row r="40" spans="1:20" ht="13.5">
      <c r="A40" s="810" t="s">
        <v>792</v>
      </c>
      <c r="B40" s="813">
        <v>5.2591768980018584E-2</v>
      </c>
      <c r="C40" s="813">
        <v>0.59760485226912818</v>
      </c>
      <c r="D40" s="813">
        <v>8.8979205723314539E-2</v>
      </c>
      <c r="E40" s="813">
        <v>0.64835344808010487</v>
      </c>
      <c r="F40" s="813">
        <v>0.65006943866488376</v>
      </c>
      <c r="G40" s="813">
        <v>0.1059050314813068</v>
      </c>
      <c r="H40" s="813">
        <v>0</v>
      </c>
      <c r="I40" s="813">
        <v>1.1535909129357128E-3</v>
      </c>
      <c r="J40" s="813">
        <v>0</v>
      </c>
      <c r="K40" s="813">
        <v>2.5747542809196077E-3</v>
      </c>
      <c r="L40" s="813">
        <v>0</v>
      </c>
      <c r="M40" s="813">
        <v>0</v>
      </c>
      <c r="N40" s="813">
        <v>0</v>
      </c>
      <c r="O40" s="813">
        <v>0</v>
      </c>
      <c r="P40" s="812">
        <v>0</v>
      </c>
      <c r="Q40" s="812">
        <v>0</v>
      </c>
      <c r="R40" s="812">
        <v>0</v>
      </c>
      <c r="S40" s="808">
        <v>0.10206898452149356</v>
      </c>
      <c r="T40" s="35"/>
    </row>
    <row r="41" spans="1:20" ht="13.5">
      <c r="A41" s="810" t="s">
        <v>793</v>
      </c>
      <c r="B41" s="813">
        <v>0.23343770247361706</v>
      </c>
      <c r="C41" s="813">
        <v>8.4250733320588397E-2</v>
      </c>
      <c r="D41" s="813">
        <v>5.7876102325673237E-2</v>
      </c>
      <c r="E41" s="813">
        <v>1.4272332816854674</v>
      </c>
      <c r="F41" s="813">
        <v>0.2468163027548517</v>
      </c>
      <c r="G41" s="813">
        <v>2.5481431246043323E-2</v>
      </c>
      <c r="H41" s="813">
        <v>0</v>
      </c>
      <c r="I41" s="813">
        <v>2.0146356844409005E-3</v>
      </c>
      <c r="J41" s="813">
        <v>0</v>
      </c>
      <c r="K41" s="813">
        <v>0</v>
      </c>
      <c r="L41" s="813">
        <v>0</v>
      </c>
      <c r="M41" s="813">
        <v>0</v>
      </c>
      <c r="N41" s="813">
        <v>0</v>
      </c>
      <c r="O41" s="813">
        <v>0</v>
      </c>
      <c r="P41" s="812">
        <v>0</v>
      </c>
      <c r="Q41" s="812">
        <v>0</v>
      </c>
      <c r="R41" s="812">
        <v>0</v>
      </c>
      <c r="S41" s="808">
        <v>0.11991664361745655</v>
      </c>
      <c r="T41" s="35"/>
    </row>
    <row r="42" spans="1:20" ht="3" customHeight="1">
      <c r="A42" s="810"/>
      <c r="B42" s="813"/>
      <c r="C42" s="814"/>
      <c r="D42" s="814"/>
      <c r="E42" s="814"/>
      <c r="F42" s="814"/>
      <c r="G42" s="814"/>
      <c r="H42" s="814"/>
      <c r="I42" s="814"/>
      <c r="J42" s="814"/>
      <c r="K42" s="814"/>
      <c r="L42" s="814"/>
      <c r="M42" s="814"/>
      <c r="N42" s="814"/>
      <c r="O42" s="814"/>
      <c r="P42" s="815"/>
      <c r="Q42" s="815"/>
      <c r="R42" s="815"/>
      <c r="S42" s="816"/>
      <c r="T42" s="35"/>
    </row>
    <row r="43" spans="1:20" ht="13.5">
      <c r="A43" s="807" t="s">
        <v>798</v>
      </c>
      <c r="B43" s="817">
        <v>5.5223495902100038E-2</v>
      </c>
      <c r="C43" s="817">
        <v>6.3688335825487095E-4</v>
      </c>
      <c r="D43" s="817">
        <v>0.14126098225110115</v>
      </c>
      <c r="E43" s="817">
        <v>6.3536460981181264E-2</v>
      </c>
      <c r="F43" s="817">
        <v>7.7629288637206945E-3</v>
      </c>
      <c r="G43" s="817">
        <v>3.2021383934232941E-2</v>
      </c>
      <c r="H43" s="817">
        <v>1.5573756876827858E-2</v>
      </c>
      <c r="I43" s="817">
        <v>3.5339690469617178E-2</v>
      </c>
      <c r="J43" s="817">
        <v>21.67043978436385</v>
      </c>
      <c r="K43" s="817">
        <v>0</v>
      </c>
      <c r="L43" s="817">
        <v>1.2539046917984872E-2</v>
      </c>
      <c r="M43" s="817">
        <v>0</v>
      </c>
      <c r="N43" s="817">
        <v>0</v>
      </c>
      <c r="O43" s="817">
        <v>0.16887390588365706</v>
      </c>
      <c r="P43" s="809">
        <v>0</v>
      </c>
      <c r="Q43" s="809">
        <v>0</v>
      </c>
      <c r="R43" s="809">
        <v>0</v>
      </c>
      <c r="S43" s="808">
        <v>0.82375731630567728</v>
      </c>
      <c r="T43" s="35"/>
    </row>
    <row r="44" spans="1:20" ht="13.5" customHeight="1">
      <c r="A44" s="810" t="s">
        <v>790</v>
      </c>
      <c r="B44" s="813">
        <v>8.2393471457302778E-3</v>
      </c>
      <c r="C44" s="813">
        <v>0</v>
      </c>
      <c r="D44" s="813">
        <v>5.138201600848432E-3</v>
      </c>
      <c r="E44" s="813">
        <v>3.7005377935534357E-4</v>
      </c>
      <c r="F44" s="813">
        <v>4.6226682880256745E-4</v>
      </c>
      <c r="G44" s="813">
        <v>5.7688224358399165E-4</v>
      </c>
      <c r="H44" s="813">
        <v>1.0156704332535257E-2</v>
      </c>
      <c r="I44" s="813">
        <v>1.7386706476116948E-4</v>
      </c>
      <c r="J44" s="813">
        <v>0</v>
      </c>
      <c r="K44" s="813">
        <v>0</v>
      </c>
      <c r="L44" s="813">
        <v>0</v>
      </c>
      <c r="M44" s="813">
        <v>0</v>
      </c>
      <c r="N44" s="813">
        <v>0</v>
      </c>
      <c r="O44" s="813">
        <v>0</v>
      </c>
      <c r="P44" s="812">
        <v>0</v>
      </c>
      <c r="Q44" s="812">
        <v>0</v>
      </c>
      <c r="R44" s="812">
        <v>0</v>
      </c>
      <c r="S44" s="808">
        <v>3.7745762591202456E-3</v>
      </c>
      <c r="T44" s="35"/>
    </row>
    <row r="45" spans="1:20" ht="13.5">
      <c r="A45" s="810" t="s">
        <v>124</v>
      </c>
      <c r="B45" s="813">
        <v>8.7687742568314864E-5</v>
      </c>
      <c r="C45" s="813">
        <v>0</v>
      </c>
      <c r="D45" s="813">
        <v>5.6900264990112593E-3</v>
      </c>
      <c r="E45" s="813">
        <v>0</v>
      </c>
      <c r="F45" s="813">
        <v>0</v>
      </c>
      <c r="G45" s="813">
        <v>4.1844601956311317E-4</v>
      </c>
      <c r="H45" s="813">
        <v>0</v>
      </c>
      <c r="I45" s="813">
        <v>6.7771475946657453E-4</v>
      </c>
      <c r="J45" s="813">
        <v>0</v>
      </c>
      <c r="K45" s="813">
        <v>0</v>
      </c>
      <c r="L45" s="813">
        <v>0</v>
      </c>
      <c r="M45" s="813">
        <v>0</v>
      </c>
      <c r="N45" s="813">
        <v>0</v>
      </c>
      <c r="O45" s="813">
        <v>0</v>
      </c>
      <c r="P45" s="812">
        <v>0</v>
      </c>
      <c r="Q45" s="812">
        <v>0</v>
      </c>
      <c r="R45" s="812">
        <v>0</v>
      </c>
      <c r="S45" s="808">
        <v>2.1032732609849174E-3</v>
      </c>
      <c r="T45" s="35"/>
    </row>
    <row r="46" spans="1:20" ht="12.75" customHeight="1">
      <c r="A46" s="810" t="s">
        <v>134</v>
      </c>
      <c r="B46" s="813">
        <v>4.385635172492957E-2</v>
      </c>
      <c r="C46" s="813">
        <v>0</v>
      </c>
      <c r="D46" s="813">
        <v>0.1201470621709028</v>
      </c>
      <c r="E46" s="813">
        <v>6.1694612344341399E-2</v>
      </c>
      <c r="F46" s="813">
        <v>6.941752204199279E-9</v>
      </c>
      <c r="G46" s="813">
        <v>2.9252091680351956E-2</v>
      </c>
      <c r="H46" s="813">
        <v>0</v>
      </c>
      <c r="I46" s="813">
        <v>3.4203744529147248E-2</v>
      </c>
      <c r="J46" s="813">
        <v>21.67043978436385</v>
      </c>
      <c r="K46" s="813">
        <v>0</v>
      </c>
      <c r="L46" s="813">
        <v>1.2539046917984872E-2</v>
      </c>
      <c r="M46" s="813">
        <v>0</v>
      </c>
      <c r="N46" s="813">
        <v>0</v>
      </c>
      <c r="O46" s="813">
        <v>0.16887390588365706</v>
      </c>
      <c r="P46" s="812">
        <v>0</v>
      </c>
      <c r="Q46" s="812">
        <v>0</v>
      </c>
      <c r="R46" s="812">
        <v>0</v>
      </c>
      <c r="S46" s="808">
        <v>0.81305236761935185</v>
      </c>
      <c r="T46" s="35"/>
    </row>
    <row r="47" spans="1:20" ht="13.5">
      <c r="A47" s="810" t="s">
        <v>710</v>
      </c>
      <c r="B47" s="813">
        <v>0</v>
      </c>
      <c r="C47" s="813">
        <v>0</v>
      </c>
      <c r="D47" s="813">
        <v>3.7562460072777293E-8</v>
      </c>
      <c r="E47" s="813">
        <v>0</v>
      </c>
      <c r="F47" s="813">
        <v>1.9702658659741783E-3</v>
      </c>
      <c r="G47" s="813">
        <v>0</v>
      </c>
      <c r="H47" s="813">
        <v>0</v>
      </c>
      <c r="I47" s="813">
        <v>7.8478615642404518E-9</v>
      </c>
      <c r="J47" s="813">
        <v>0</v>
      </c>
      <c r="K47" s="813">
        <v>0</v>
      </c>
      <c r="L47" s="813">
        <v>0</v>
      </c>
      <c r="M47" s="813">
        <v>0</v>
      </c>
      <c r="N47" s="813">
        <v>0</v>
      </c>
      <c r="O47" s="813">
        <v>0</v>
      </c>
      <c r="P47" s="812">
        <v>0</v>
      </c>
      <c r="Q47" s="812">
        <v>0</v>
      </c>
      <c r="R47" s="812">
        <v>0</v>
      </c>
      <c r="S47" s="808">
        <v>8.1051808146743461E-5</v>
      </c>
      <c r="T47" s="35"/>
    </row>
    <row r="48" spans="1:20" ht="13.5">
      <c r="A48" s="810" t="s">
        <v>791</v>
      </c>
      <c r="B48" s="813">
        <v>1.9425420749534291E-3</v>
      </c>
      <c r="C48" s="813">
        <v>4.6642043856274102E-7</v>
      </c>
      <c r="D48" s="813">
        <v>9.546799290110938E-4</v>
      </c>
      <c r="E48" s="813">
        <v>4.5992402984409338E-8</v>
      </c>
      <c r="F48" s="813">
        <v>3.8034581574861873E-3</v>
      </c>
      <c r="G48" s="813">
        <v>8.2507003628488603E-4</v>
      </c>
      <c r="H48" s="813">
        <v>0</v>
      </c>
      <c r="I48" s="813">
        <v>1.213550715612391E-4</v>
      </c>
      <c r="J48" s="813">
        <v>0</v>
      </c>
      <c r="K48" s="813">
        <v>0</v>
      </c>
      <c r="L48" s="813">
        <v>0</v>
      </c>
      <c r="M48" s="813">
        <v>0</v>
      </c>
      <c r="N48" s="813">
        <v>0</v>
      </c>
      <c r="O48" s="813">
        <v>0</v>
      </c>
      <c r="P48" s="812">
        <v>0</v>
      </c>
      <c r="Q48" s="812">
        <v>0</v>
      </c>
      <c r="R48" s="812">
        <v>0</v>
      </c>
      <c r="S48" s="808">
        <v>1.048178248605799E-3</v>
      </c>
      <c r="T48" s="35"/>
    </row>
    <row r="49" spans="1:20" ht="13.5">
      <c r="A49" s="810" t="s">
        <v>792</v>
      </c>
      <c r="B49" s="813">
        <v>0</v>
      </c>
      <c r="C49" s="813">
        <v>0</v>
      </c>
      <c r="D49" s="813">
        <v>3.1957075261304641E-4</v>
      </c>
      <c r="E49" s="813">
        <v>0</v>
      </c>
      <c r="F49" s="813">
        <v>0</v>
      </c>
      <c r="G49" s="813">
        <v>0</v>
      </c>
      <c r="H49" s="813">
        <v>0</v>
      </c>
      <c r="I49" s="813">
        <v>0</v>
      </c>
      <c r="J49" s="813">
        <v>0</v>
      </c>
      <c r="K49" s="813">
        <v>0</v>
      </c>
      <c r="L49" s="813">
        <v>0</v>
      </c>
      <c r="M49" s="813">
        <v>0</v>
      </c>
      <c r="N49" s="813">
        <v>0</v>
      </c>
      <c r="O49" s="813">
        <v>0</v>
      </c>
      <c r="P49" s="812">
        <v>0</v>
      </c>
      <c r="Q49" s="812">
        <v>0</v>
      </c>
      <c r="R49" s="812">
        <v>0</v>
      </c>
      <c r="S49" s="808">
        <v>1.0855660073318449E-4</v>
      </c>
      <c r="T49" s="35"/>
    </row>
    <row r="50" spans="1:20" ht="13.5">
      <c r="A50" s="810" t="s">
        <v>793</v>
      </c>
      <c r="B50" s="813">
        <v>1.0975672139184537E-3</v>
      </c>
      <c r="C50" s="813">
        <v>6.3641693781630823E-4</v>
      </c>
      <c r="D50" s="813">
        <v>9.0114037362544197E-3</v>
      </c>
      <c r="E50" s="813">
        <v>1.4717488650815298E-3</v>
      </c>
      <c r="F50" s="813">
        <v>1.5269310697055576E-3</v>
      </c>
      <c r="G50" s="813">
        <v>9.4889395444899664E-4</v>
      </c>
      <c r="H50" s="813">
        <v>5.4170525442926E-3</v>
      </c>
      <c r="I50" s="813">
        <v>1.6300119681938888E-4</v>
      </c>
      <c r="J50" s="813">
        <v>0</v>
      </c>
      <c r="K50" s="813">
        <v>0</v>
      </c>
      <c r="L50" s="813">
        <v>0</v>
      </c>
      <c r="M50" s="813">
        <v>0</v>
      </c>
      <c r="N50" s="813">
        <v>0</v>
      </c>
      <c r="O50" s="813">
        <v>0</v>
      </c>
      <c r="P50" s="812">
        <v>0</v>
      </c>
      <c r="Q50" s="812">
        <v>0</v>
      </c>
      <c r="R50" s="812">
        <v>0</v>
      </c>
      <c r="S50" s="808">
        <v>3.5893125087344394E-3</v>
      </c>
      <c r="T50" s="35"/>
    </row>
    <row r="51" spans="1:20" ht="3" customHeight="1">
      <c r="A51" s="810"/>
      <c r="B51" s="813"/>
      <c r="C51" s="814"/>
      <c r="D51" s="814"/>
      <c r="E51" s="814"/>
      <c r="F51" s="814"/>
      <c r="G51" s="814"/>
      <c r="H51" s="814"/>
      <c r="I51" s="814"/>
      <c r="J51" s="814"/>
      <c r="K51" s="814"/>
      <c r="L51" s="814"/>
      <c r="M51" s="814"/>
      <c r="N51" s="814"/>
      <c r="O51" s="814"/>
      <c r="P51" s="815"/>
      <c r="Q51" s="815"/>
      <c r="R51" s="815"/>
      <c r="S51" s="816"/>
      <c r="T51" s="35"/>
    </row>
    <row r="52" spans="1:20" ht="13.5">
      <c r="A52" s="807" t="s">
        <v>799</v>
      </c>
      <c r="B52" s="817">
        <v>16.773136039206086</v>
      </c>
      <c r="C52" s="817">
        <v>78.698212225086323</v>
      </c>
      <c r="D52" s="817">
        <v>15.580339138979598</v>
      </c>
      <c r="E52" s="817">
        <v>47.0411139400114</v>
      </c>
      <c r="F52" s="817">
        <v>14.043946633547408</v>
      </c>
      <c r="G52" s="817">
        <v>20.842950261801523</v>
      </c>
      <c r="H52" s="817">
        <v>0</v>
      </c>
      <c r="I52" s="817">
        <v>31.622489673922317</v>
      </c>
      <c r="J52" s="817">
        <v>2.9554661557163029</v>
      </c>
      <c r="K52" s="817">
        <v>40.477672793402192</v>
      </c>
      <c r="L52" s="817">
        <v>99.86705560876689</v>
      </c>
      <c r="M52" s="817">
        <v>1.1879501575663236</v>
      </c>
      <c r="N52" s="817">
        <v>100</v>
      </c>
      <c r="O52" s="817">
        <v>78.537485291207886</v>
      </c>
      <c r="P52" s="809">
        <v>0</v>
      </c>
      <c r="Q52" s="809">
        <v>0</v>
      </c>
      <c r="R52" s="809">
        <v>0</v>
      </c>
      <c r="S52" s="808">
        <v>20.431655066276626</v>
      </c>
      <c r="T52" s="35"/>
    </row>
    <row r="53" spans="1:20" ht="13.5">
      <c r="A53" s="810" t="s">
        <v>790</v>
      </c>
      <c r="B53" s="813">
        <v>4.2101796343929152</v>
      </c>
      <c r="C53" s="813">
        <v>0.18348879013630681</v>
      </c>
      <c r="D53" s="813">
        <v>4.9333590607295106</v>
      </c>
      <c r="E53" s="813">
        <v>10.166300413430598</v>
      </c>
      <c r="F53" s="813">
        <v>1.919674265119609</v>
      </c>
      <c r="G53" s="813">
        <v>4.8601816674599299</v>
      </c>
      <c r="H53" s="813">
        <v>0</v>
      </c>
      <c r="I53" s="813">
        <v>5.9796209146349897</v>
      </c>
      <c r="J53" s="813">
        <v>0</v>
      </c>
      <c r="K53" s="813">
        <v>0.31105787886877384</v>
      </c>
      <c r="L53" s="813">
        <v>50.940488658556248</v>
      </c>
      <c r="M53" s="813">
        <v>0</v>
      </c>
      <c r="N53" s="813">
        <v>44.169371998628485</v>
      </c>
      <c r="O53" s="813">
        <v>0</v>
      </c>
      <c r="P53" s="812">
        <v>0</v>
      </c>
      <c r="Q53" s="812">
        <v>0</v>
      </c>
      <c r="R53" s="812">
        <v>0</v>
      </c>
      <c r="S53" s="808">
        <v>5.0935657705322113</v>
      </c>
      <c r="T53" s="35"/>
    </row>
    <row r="54" spans="1:20" ht="13.5">
      <c r="A54" s="810" t="s">
        <v>134</v>
      </c>
      <c r="B54" s="813">
        <v>12.56269951661718</v>
      </c>
      <c r="C54" s="813">
        <v>57.753137200690006</v>
      </c>
      <c r="D54" s="813">
        <v>10.643457358107513</v>
      </c>
      <c r="E54" s="813">
        <v>35.300363034669211</v>
      </c>
      <c r="F54" s="813">
        <v>12.124008952394773</v>
      </c>
      <c r="G54" s="813">
        <v>14.53679456481699</v>
      </c>
      <c r="H54" s="813">
        <v>0</v>
      </c>
      <c r="I54" s="813">
        <v>25.641745850680326</v>
      </c>
      <c r="J54" s="813">
        <v>2.9554661557163029</v>
      </c>
      <c r="K54" s="813">
        <v>40.166143614574885</v>
      </c>
      <c r="L54" s="813">
        <v>48.926566950210635</v>
      </c>
      <c r="M54" s="813">
        <v>1.109101526285772</v>
      </c>
      <c r="N54" s="813">
        <v>55.830628001371508</v>
      </c>
      <c r="O54" s="813">
        <v>78.537485291207886</v>
      </c>
      <c r="P54" s="812">
        <v>0</v>
      </c>
      <c r="Q54" s="812">
        <v>0</v>
      </c>
      <c r="R54" s="812">
        <v>0</v>
      </c>
      <c r="S54" s="808">
        <v>14.988413199643835</v>
      </c>
      <c r="T54" s="35"/>
    </row>
    <row r="55" spans="1:20" ht="13.5">
      <c r="A55" s="818" t="s">
        <v>800</v>
      </c>
      <c r="B55" s="813">
        <v>0</v>
      </c>
      <c r="C55" s="813">
        <v>0</v>
      </c>
      <c r="D55" s="813">
        <v>0</v>
      </c>
      <c r="E55" s="813">
        <v>0</v>
      </c>
      <c r="F55" s="813">
        <v>1.552372452698904E-3</v>
      </c>
      <c r="G55" s="813">
        <v>9.7979515750847511E-4</v>
      </c>
      <c r="H55" s="813">
        <v>0</v>
      </c>
      <c r="I55" s="813">
        <v>1.8416582713125382E-2</v>
      </c>
      <c r="J55" s="813">
        <v>0.25514143993349675</v>
      </c>
      <c r="K55" s="813">
        <v>0</v>
      </c>
      <c r="L55" s="813">
        <v>0</v>
      </c>
      <c r="M55" s="813">
        <v>0</v>
      </c>
      <c r="N55" s="813">
        <v>0</v>
      </c>
      <c r="O55" s="813">
        <v>0</v>
      </c>
      <c r="P55" s="812">
        <v>0</v>
      </c>
      <c r="Q55" s="812">
        <v>0</v>
      </c>
      <c r="R55" s="812">
        <v>0</v>
      </c>
      <c r="S55" s="808">
        <v>1.1557735278567662E-2</v>
      </c>
      <c r="T55" s="35"/>
    </row>
    <row r="56" spans="1:20" ht="13.5">
      <c r="A56" s="818" t="s">
        <v>801</v>
      </c>
      <c r="B56" s="813">
        <v>12.56269951661718</v>
      </c>
      <c r="C56" s="813">
        <v>57.753137200690006</v>
      </c>
      <c r="D56" s="813">
        <v>10.643457358107513</v>
      </c>
      <c r="E56" s="813">
        <v>35.300363034669211</v>
      </c>
      <c r="F56" s="813">
        <v>12.122456579942073</v>
      </c>
      <c r="G56" s="813">
        <v>14.535814769659483</v>
      </c>
      <c r="H56" s="813">
        <v>0</v>
      </c>
      <c r="I56" s="813">
        <v>25.6233292679672</v>
      </c>
      <c r="J56" s="813">
        <v>2.7003247157828065</v>
      </c>
      <c r="K56" s="813">
        <v>40.166143614574885</v>
      </c>
      <c r="L56" s="813">
        <v>48.926566950210635</v>
      </c>
      <c r="M56" s="813">
        <v>1.109101526285772</v>
      </c>
      <c r="N56" s="813">
        <v>55.830628001371508</v>
      </c>
      <c r="O56" s="813">
        <v>78.537485291207886</v>
      </c>
      <c r="P56" s="812">
        <v>0</v>
      </c>
      <c r="Q56" s="812">
        <v>0</v>
      </c>
      <c r="R56" s="812">
        <v>0</v>
      </c>
      <c r="S56" s="808">
        <v>14.976855464365265</v>
      </c>
      <c r="T56" s="35"/>
    </row>
    <row r="57" spans="1:20" ht="13.5">
      <c r="A57" s="819" t="s">
        <v>802</v>
      </c>
      <c r="B57" s="813">
        <v>1.166007409798876</v>
      </c>
      <c r="C57" s="813">
        <v>0</v>
      </c>
      <c r="D57" s="813">
        <v>0.79194025294837844</v>
      </c>
      <c r="E57" s="813">
        <v>3.6883416546699753E-3</v>
      </c>
      <c r="F57" s="813">
        <v>1.3344496915765249</v>
      </c>
      <c r="G57" s="813">
        <v>0.15271818463499529</v>
      </c>
      <c r="H57" s="813">
        <v>0</v>
      </c>
      <c r="I57" s="813">
        <v>6.3666626187636563E-2</v>
      </c>
      <c r="J57" s="813">
        <v>0</v>
      </c>
      <c r="K57" s="813">
        <v>0</v>
      </c>
      <c r="L57" s="813">
        <v>2.615609972915597E-2</v>
      </c>
      <c r="M57" s="813">
        <v>1.109101526285772</v>
      </c>
      <c r="N57" s="813">
        <v>0</v>
      </c>
      <c r="O57" s="813">
        <v>0.27102825666991454</v>
      </c>
      <c r="P57" s="812">
        <v>0</v>
      </c>
      <c r="Q57" s="812">
        <v>0</v>
      </c>
      <c r="R57" s="812">
        <v>0</v>
      </c>
      <c r="S57" s="808">
        <v>0.63446933433679786</v>
      </c>
      <c r="T57" s="35"/>
    </row>
    <row r="58" spans="1:20" ht="13.5">
      <c r="A58" s="810" t="s">
        <v>791</v>
      </c>
      <c r="B58" s="813">
        <v>0</v>
      </c>
      <c r="C58" s="813">
        <v>0</v>
      </c>
      <c r="D58" s="813">
        <v>0</v>
      </c>
      <c r="E58" s="813">
        <v>0</v>
      </c>
      <c r="F58" s="813">
        <v>0</v>
      </c>
      <c r="G58" s="813">
        <v>0</v>
      </c>
      <c r="H58" s="813">
        <v>0</v>
      </c>
      <c r="I58" s="813">
        <v>0</v>
      </c>
      <c r="J58" s="813">
        <v>0</v>
      </c>
      <c r="K58" s="813">
        <v>0</v>
      </c>
      <c r="L58" s="813">
        <v>0</v>
      </c>
      <c r="M58" s="813">
        <v>0</v>
      </c>
      <c r="N58" s="813">
        <v>0</v>
      </c>
      <c r="O58" s="813">
        <v>0</v>
      </c>
      <c r="P58" s="812">
        <v>0</v>
      </c>
      <c r="Q58" s="812">
        <v>0</v>
      </c>
      <c r="R58" s="812">
        <v>0</v>
      </c>
      <c r="S58" s="808">
        <v>0</v>
      </c>
      <c r="T58" s="35"/>
    </row>
    <row r="59" spans="1:20" ht="13.5">
      <c r="A59" s="810" t="s">
        <v>793</v>
      </c>
      <c r="B59" s="813">
        <v>2.5688819599146984E-4</v>
      </c>
      <c r="C59" s="813">
        <v>20.761586234260008</v>
      </c>
      <c r="D59" s="813">
        <v>3.5227201425745815E-3</v>
      </c>
      <c r="E59" s="813">
        <v>1.5744504919115923</v>
      </c>
      <c r="F59" s="813">
        <v>2.6341603302691246E-4</v>
      </c>
      <c r="G59" s="813">
        <v>1.4459740295246031</v>
      </c>
      <c r="H59" s="813">
        <v>0</v>
      </c>
      <c r="I59" s="813">
        <v>1.122908607003787E-3</v>
      </c>
      <c r="J59" s="813">
        <v>0</v>
      </c>
      <c r="K59" s="813">
        <v>4.7129995853839129E-4</v>
      </c>
      <c r="L59" s="813">
        <v>0</v>
      </c>
      <c r="M59" s="813">
        <v>7.8848631280551931E-2</v>
      </c>
      <c r="N59" s="813">
        <v>0</v>
      </c>
      <c r="O59" s="813">
        <v>0</v>
      </c>
      <c r="P59" s="812">
        <v>0</v>
      </c>
      <c r="Q59" s="812">
        <v>0</v>
      </c>
      <c r="R59" s="812">
        <v>0</v>
      </c>
      <c r="S59" s="808">
        <v>0.34967609610058104</v>
      </c>
      <c r="T59" s="35"/>
    </row>
    <row r="60" spans="1:20" ht="3" customHeight="1">
      <c r="A60" s="810"/>
      <c r="B60" s="813"/>
      <c r="C60" s="814"/>
      <c r="D60" s="814"/>
      <c r="E60" s="814"/>
      <c r="F60" s="814"/>
      <c r="G60" s="814"/>
      <c r="H60" s="814"/>
      <c r="I60" s="814"/>
      <c r="J60" s="814"/>
      <c r="K60" s="814"/>
      <c r="L60" s="814"/>
      <c r="M60" s="814"/>
      <c r="N60" s="814"/>
      <c r="O60" s="814"/>
      <c r="P60" s="815"/>
      <c r="Q60" s="815"/>
      <c r="R60" s="815"/>
      <c r="S60" s="816"/>
      <c r="T60" s="35"/>
    </row>
    <row r="61" spans="1:20" ht="13.5">
      <c r="A61" s="807" t="s">
        <v>803</v>
      </c>
      <c r="B61" s="817">
        <v>21.688845261898244</v>
      </c>
      <c r="C61" s="817">
        <v>5.8899591292005296</v>
      </c>
      <c r="D61" s="817">
        <v>18.351609438701029</v>
      </c>
      <c r="E61" s="817">
        <v>19.234147446670757</v>
      </c>
      <c r="F61" s="817">
        <v>23.210397221267769</v>
      </c>
      <c r="G61" s="817">
        <v>22.706215467999979</v>
      </c>
      <c r="H61" s="817">
        <v>0</v>
      </c>
      <c r="I61" s="817">
        <v>22.078535069175391</v>
      </c>
      <c r="J61" s="817">
        <v>3.4307951979394957</v>
      </c>
      <c r="K61" s="817">
        <v>15.179791439856604</v>
      </c>
      <c r="L61" s="817">
        <v>7.4938195431571404E-4</v>
      </c>
      <c r="M61" s="817">
        <v>0</v>
      </c>
      <c r="N61" s="817">
        <v>0</v>
      </c>
      <c r="O61" s="817">
        <v>0</v>
      </c>
      <c r="P61" s="809">
        <v>0</v>
      </c>
      <c r="Q61" s="809">
        <v>0</v>
      </c>
      <c r="R61" s="809">
        <v>0</v>
      </c>
      <c r="S61" s="808">
        <v>19.001378807634637</v>
      </c>
      <c r="T61" s="35"/>
    </row>
    <row r="62" spans="1:20" ht="13.5">
      <c r="A62" s="810" t="s">
        <v>134</v>
      </c>
      <c r="B62" s="813">
        <v>20.264508500514783</v>
      </c>
      <c r="C62" s="813">
        <v>1.6758789970863632E-2</v>
      </c>
      <c r="D62" s="813">
        <v>14.402698512539084</v>
      </c>
      <c r="E62" s="813">
        <v>7.6631032649637536</v>
      </c>
      <c r="F62" s="813">
        <v>17.601947462820856</v>
      </c>
      <c r="G62" s="813">
        <v>21.076013323114896</v>
      </c>
      <c r="H62" s="813">
        <v>0</v>
      </c>
      <c r="I62" s="813">
        <v>17.804084262236781</v>
      </c>
      <c r="J62" s="813">
        <v>3.429537115419143</v>
      </c>
      <c r="K62" s="813">
        <v>9.7930830158340392</v>
      </c>
      <c r="L62" s="813">
        <v>3.4620850188493875E-4</v>
      </c>
      <c r="M62" s="813">
        <v>0</v>
      </c>
      <c r="N62" s="813">
        <v>0</v>
      </c>
      <c r="O62" s="813">
        <v>0</v>
      </c>
      <c r="P62" s="812">
        <v>0</v>
      </c>
      <c r="Q62" s="812">
        <v>0</v>
      </c>
      <c r="R62" s="812">
        <v>0</v>
      </c>
      <c r="S62" s="808">
        <v>15.938221617481215</v>
      </c>
      <c r="T62" s="35"/>
    </row>
    <row r="63" spans="1:20" ht="13.5">
      <c r="A63" s="810" t="s">
        <v>804</v>
      </c>
      <c r="B63" s="813">
        <v>1.4243367613834628</v>
      </c>
      <c r="C63" s="813">
        <v>5.8732003392296654</v>
      </c>
      <c r="D63" s="813">
        <v>3.9489109261619499</v>
      </c>
      <c r="E63" s="813">
        <v>11.515469956435433</v>
      </c>
      <c r="F63" s="813">
        <v>5.6084497584469091</v>
      </c>
      <c r="G63" s="813">
        <v>1.6302021448850814</v>
      </c>
      <c r="H63" s="813">
        <v>0</v>
      </c>
      <c r="I63" s="813">
        <v>4.2744508069386145</v>
      </c>
      <c r="J63" s="813">
        <v>1.2580825203529216E-3</v>
      </c>
      <c r="K63" s="813">
        <v>5.3867084240225678</v>
      </c>
      <c r="L63" s="813">
        <v>4.0317345243077535E-4</v>
      </c>
      <c r="M63" s="813">
        <v>0</v>
      </c>
      <c r="N63" s="813">
        <v>0</v>
      </c>
      <c r="O63" s="813">
        <v>0</v>
      </c>
      <c r="P63" s="812">
        <v>0</v>
      </c>
      <c r="Q63" s="812">
        <v>0</v>
      </c>
      <c r="R63" s="812">
        <v>0</v>
      </c>
      <c r="S63" s="808">
        <v>3.0618530868370835</v>
      </c>
      <c r="T63" s="35"/>
    </row>
    <row r="64" spans="1:20" ht="13.5">
      <c r="A64" s="810" t="s">
        <v>735</v>
      </c>
      <c r="B64" s="813">
        <v>0</v>
      </c>
      <c r="C64" s="813">
        <v>0</v>
      </c>
      <c r="D64" s="813">
        <v>0</v>
      </c>
      <c r="E64" s="813">
        <v>5.557422527157227E-2</v>
      </c>
      <c r="F64" s="813">
        <v>0</v>
      </c>
      <c r="G64" s="813">
        <v>0</v>
      </c>
      <c r="H64" s="813">
        <v>0</v>
      </c>
      <c r="I64" s="813">
        <v>0</v>
      </c>
      <c r="J64" s="813">
        <v>0</v>
      </c>
      <c r="K64" s="813">
        <v>0</v>
      </c>
      <c r="L64" s="813">
        <v>0</v>
      </c>
      <c r="M64" s="813">
        <v>0</v>
      </c>
      <c r="N64" s="813">
        <v>0</v>
      </c>
      <c r="O64" s="813">
        <v>0</v>
      </c>
      <c r="P64" s="812">
        <v>0</v>
      </c>
      <c r="Q64" s="812">
        <v>0</v>
      </c>
      <c r="R64" s="812">
        <v>0</v>
      </c>
      <c r="S64" s="808">
        <v>1.3041033163349966E-3</v>
      </c>
      <c r="T64" s="35"/>
    </row>
    <row r="65" spans="1:20" ht="4.5" customHeight="1">
      <c r="A65" s="820"/>
      <c r="B65" s="821"/>
      <c r="C65" s="18"/>
      <c r="D65" s="18"/>
      <c r="E65" s="18"/>
      <c r="F65" s="18"/>
      <c r="G65" s="18"/>
      <c r="H65" s="18"/>
      <c r="I65" s="18"/>
      <c r="J65" s="18"/>
      <c r="K65" s="18"/>
      <c r="L65" s="18"/>
      <c r="M65" s="18"/>
      <c r="N65" s="18"/>
      <c r="O65" s="18"/>
      <c r="P65" s="822"/>
      <c r="Q65" s="822"/>
      <c r="R65" s="822"/>
      <c r="S65" s="823"/>
      <c r="T65" s="35"/>
    </row>
    <row r="66" spans="1:20" ht="25.5">
      <c r="A66" s="824" t="s">
        <v>805</v>
      </c>
      <c r="B66" s="825">
        <v>78525912.497240007</v>
      </c>
      <c r="C66" s="825">
        <v>1818102.1453800001</v>
      </c>
      <c r="D66" s="825">
        <v>118975168.06251</v>
      </c>
      <c r="E66" s="825">
        <v>8218748.6513400003</v>
      </c>
      <c r="F66" s="825">
        <v>14405584.794500001</v>
      </c>
      <c r="G66" s="825">
        <v>48985439.081009999</v>
      </c>
      <c r="H66" s="825">
        <v>1717665.63531</v>
      </c>
      <c r="I66" s="825">
        <v>47656294.257809997</v>
      </c>
      <c r="J66" s="825">
        <v>12150003.479669999</v>
      </c>
      <c r="K66" s="825">
        <v>3903310.33702</v>
      </c>
      <c r="L66" s="825">
        <v>3387346.0461399998</v>
      </c>
      <c r="M66" s="825">
        <v>5759596.8075100007</v>
      </c>
      <c r="N66" s="825">
        <v>1314641.0096300002</v>
      </c>
      <c r="O66" s="825">
        <v>696309.33438000001</v>
      </c>
      <c r="P66" s="826">
        <v>1066673.23453</v>
      </c>
      <c r="Q66" s="826">
        <v>220269.13721000002</v>
      </c>
      <c r="R66" s="826">
        <v>1440042.3695399999</v>
      </c>
      <c r="S66" s="825">
        <v>350241106.88072997</v>
      </c>
      <c r="T66" s="35"/>
    </row>
    <row r="67" spans="1:20" ht="4.5" customHeight="1" thickBot="1">
      <c r="A67" s="827"/>
      <c r="B67" s="28"/>
      <c r="C67" s="28"/>
      <c r="D67" s="28"/>
      <c r="E67" s="28"/>
      <c r="F67" s="28"/>
      <c r="G67" s="28"/>
      <c r="H67" s="28"/>
      <c r="I67" s="28"/>
      <c r="J67" s="28"/>
      <c r="K67" s="28"/>
      <c r="L67" s="28"/>
      <c r="M67" s="28"/>
      <c r="N67" s="28"/>
      <c r="O67" s="28"/>
      <c r="P67" s="28"/>
      <c r="Q67" s="28"/>
      <c r="R67" s="28"/>
      <c r="S67" s="28"/>
      <c r="T67" s="35"/>
    </row>
    <row r="68" spans="1:20" ht="13.5">
      <c r="A68" s="18" t="s">
        <v>674</v>
      </c>
      <c r="B68" s="18"/>
      <c r="C68" s="18"/>
      <c r="D68" s="18"/>
      <c r="E68" s="18"/>
      <c r="F68" s="18"/>
      <c r="G68" s="18"/>
      <c r="H68" s="18"/>
      <c r="I68" s="18"/>
      <c r="J68" s="18"/>
      <c r="K68" s="18"/>
      <c r="L68" s="18"/>
      <c r="M68" s="18"/>
      <c r="N68" s="18"/>
      <c r="O68" s="18"/>
      <c r="P68" s="18"/>
      <c r="Q68" s="18"/>
      <c r="R68" s="18"/>
      <c r="S68" s="18"/>
      <c r="T68" s="35"/>
    </row>
    <row r="69" spans="1:20" ht="13.5">
      <c r="A69" s="18" t="s">
        <v>806</v>
      </c>
      <c r="B69" s="814"/>
      <c r="C69" s="814"/>
      <c r="D69" s="814"/>
      <c r="E69" s="814"/>
      <c r="F69" s="814"/>
      <c r="G69" s="814"/>
      <c r="H69" s="814"/>
      <c r="I69" s="814"/>
      <c r="J69" s="814"/>
      <c r="K69" s="814"/>
      <c r="L69" s="814"/>
      <c r="M69" s="814"/>
      <c r="N69" s="814"/>
      <c r="O69" s="814"/>
      <c r="P69" s="814"/>
      <c r="Q69" s="814"/>
      <c r="R69" s="814"/>
      <c r="S69" s="814"/>
      <c r="T69" s="35"/>
    </row>
    <row r="70" spans="1:20" ht="13.5">
      <c r="A70" s="18" t="s">
        <v>807</v>
      </c>
      <c r="B70" s="828"/>
      <c r="C70" s="828"/>
      <c r="D70" s="828"/>
      <c r="E70" s="828"/>
      <c r="F70" s="828"/>
      <c r="G70" s="828"/>
      <c r="H70" s="828"/>
      <c r="I70" s="828"/>
      <c r="J70" s="828"/>
      <c r="K70" s="828"/>
      <c r="L70" s="828"/>
      <c r="M70" s="828"/>
      <c r="N70" s="828"/>
      <c r="O70" s="828"/>
      <c r="P70" s="828"/>
      <c r="Q70" s="828"/>
      <c r="R70" s="828"/>
      <c r="S70" s="828"/>
      <c r="T70" s="35"/>
    </row>
    <row r="71" spans="1:20" ht="13.5">
      <c r="A71" s="829" t="s">
        <v>808</v>
      </c>
      <c r="B71" s="828"/>
      <c r="C71" s="828"/>
      <c r="D71" s="828"/>
      <c r="E71" s="828"/>
      <c r="F71" s="828"/>
      <c r="G71" s="828"/>
      <c r="H71" s="828"/>
      <c r="I71" s="828"/>
      <c r="J71" s="828"/>
      <c r="K71" s="828"/>
      <c r="L71" s="828"/>
      <c r="M71" s="828"/>
      <c r="N71" s="828"/>
      <c r="O71" s="828"/>
      <c r="P71" s="828"/>
      <c r="Q71" s="828"/>
      <c r="R71" s="828"/>
      <c r="S71" s="828"/>
      <c r="T71" s="35"/>
    </row>
    <row r="72" spans="1:20">
      <c r="A72" s="149" t="s">
        <v>172</v>
      </c>
      <c r="B72" s="149"/>
      <c r="C72" s="149"/>
      <c r="D72" s="149"/>
      <c r="E72" s="149"/>
      <c r="F72" s="149"/>
      <c r="G72" s="149"/>
      <c r="H72" s="149"/>
      <c r="I72" s="149"/>
      <c r="J72" s="149"/>
      <c r="K72" s="149"/>
      <c r="L72" s="149"/>
      <c r="M72" s="149"/>
      <c r="N72" s="149"/>
      <c r="O72" s="149"/>
      <c r="P72" s="149"/>
      <c r="Q72" s="149"/>
      <c r="R72" s="149"/>
      <c r="S72" s="149"/>
      <c r="T72" s="35"/>
    </row>
    <row r="73" spans="1:20">
      <c r="A73" s="149"/>
      <c r="B73" s="149"/>
      <c r="C73" s="149"/>
      <c r="D73" s="149"/>
      <c r="E73" s="149"/>
      <c r="F73" s="149"/>
      <c r="G73" s="149"/>
      <c r="H73" s="149"/>
      <c r="I73" s="149"/>
      <c r="J73" s="149"/>
      <c r="K73" s="149"/>
      <c r="L73" s="149"/>
      <c r="M73" s="149"/>
      <c r="N73" s="149"/>
      <c r="O73" s="149"/>
      <c r="P73" s="149"/>
      <c r="Q73" s="149"/>
      <c r="R73" s="149"/>
      <c r="S73" s="149"/>
      <c r="T73" s="35"/>
    </row>
    <row r="74" spans="1:20">
      <c r="A74" s="149"/>
      <c r="B74" s="149"/>
      <c r="C74" s="149"/>
      <c r="D74" s="149"/>
      <c r="E74" s="149"/>
      <c r="F74" s="149"/>
      <c r="G74" s="149"/>
      <c r="H74" s="149"/>
      <c r="I74" s="149"/>
      <c r="J74" s="149"/>
      <c r="K74" s="149"/>
      <c r="L74" s="149"/>
      <c r="M74" s="149"/>
      <c r="N74" s="149"/>
      <c r="O74" s="149"/>
      <c r="P74" s="149"/>
      <c r="Q74" s="149"/>
      <c r="R74" s="149"/>
      <c r="S74" s="149"/>
      <c r="T74" s="35"/>
    </row>
    <row r="76" spans="1:20">
      <c r="B76" s="830"/>
      <c r="C76" s="830"/>
      <c r="D76" s="830"/>
      <c r="E76" s="830"/>
      <c r="F76" s="830"/>
      <c r="G76" s="830"/>
      <c r="H76" s="830"/>
      <c r="I76" s="830"/>
      <c r="J76" s="830"/>
      <c r="K76" s="830"/>
      <c r="L76" s="830"/>
      <c r="M76" s="830"/>
      <c r="N76" s="830"/>
      <c r="O76" s="830"/>
      <c r="P76" s="830"/>
      <c r="Q76" s="830"/>
      <c r="R76" s="830"/>
      <c r="S76" s="830"/>
    </row>
    <row r="77" spans="1:20">
      <c r="B77" s="830"/>
      <c r="C77" s="830"/>
      <c r="D77" s="830"/>
      <c r="E77" s="830"/>
      <c r="F77" s="830"/>
      <c r="G77" s="830"/>
      <c r="H77" s="830"/>
      <c r="I77" s="830"/>
      <c r="J77" s="830"/>
      <c r="K77" s="830"/>
      <c r="L77" s="830"/>
      <c r="M77" s="830"/>
      <c r="N77" s="830"/>
      <c r="O77" s="830"/>
      <c r="P77" s="830"/>
      <c r="Q77" s="830"/>
      <c r="R77" s="830"/>
      <c r="S77" s="830"/>
    </row>
    <row r="200" spans="3:3">
      <c r="C200" s="7" t="s">
        <v>115</v>
      </c>
    </row>
  </sheetData>
  <mergeCells count="4">
    <mergeCell ref="A2:S2"/>
    <mergeCell ref="A3:S3"/>
    <mergeCell ref="A4:S4"/>
    <mergeCell ref="A72:S74"/>
  </mergeCells>
  <hyperlinks>
    <hyperlink ref="A71" r:id="rId1" xr:uid="{894B3810-D636-46EB-AC1E-C343DA143BE4}"/>
    <hyperlink ref="A1" location="Índice!A1" display="Volver al Índice" xr:uid="{451CECFB-45B2-4806-9E73-9B3F306B9125}"/>
  </hyperlinks>
  <pageMargins left="0.15748031496062992" right="0.19685039370078741" top="0.98425196850393704" bottom="0.98425196850393704" header="0" footer="0"/>
  <pageSetup paperSize="9" scale="58" orientation="portrait" r:id="rId2"/>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AE21D-FBE6-4DFB-BE7F-A202EC89C1F2}">
  <dimension ref="A1:AD284"/>
  <sheetViews>
    <sheetView showGridLines="0" zoomScaleNormal="100" workbookViewId="0"/>
  </sheetViews>
  <sheetFormatPr baseColWidth="10" defaultRowHeight="12.75"/>
  <cols>
    <col min="1" max="1" width="45.140625" style="7" customWidth="1"/>
    <col min="2" max="6" width="15.5703125" style="7" customWidth="1"/>
    <col min="7" max="7" width="18.42578125" style="7" customWidth="1"/>
    <col min="8" max="16384" width="11.42578125" style="7"/>
  </cols>
  <sheetData>
    <row r="1" spans="1:30" s="601" customFormat="1" ht="18" customHeight="1">
      <c r="A1" s="1401" t="s">
        <v>1230</v>
      </c>
      <c r="B1" s="600"/>
      <c r="C1" s="600"/>
      <c r="D1" s="600"/>
      <c r="E1" s="600"/>
      <c r="F1" s="600"/>
      <c r="G1" s="600"/>
    </row>
    <row r="2" spans="1:30" s="41" customFormat="1" ht="24.95" customHeight="1">
      <c r="A2" s="168" t="s">
        <v>675</v>
      </c>
      <c r="B2" s="168"/>
      <c r="C2" s="168"/>
      <c r="D2" s="168"/>
      <c r="E2" s="168"/>
      <c r="F2" s="168"/>
      <c r="G2" s="168"/>
    </row>
    <row r="3" spans="1:30" s="602" customFormat="1" ht="18" customHeight="1">
      <c r="A3" s="170">
        <v>45626</v>
      </c>
      <c r="B3" s="170"/>
      <c r="C3" s="170"/>
      <c r="D3" s="170"/>
      <c r="E3" s="170"/>
      <c r="F3" s="170"/>
      <c r="G3" s="170"/>
    </row>
    <row r="4" spans="1:30" s="385" customFormat="1" ht="18" customHeight="1">
      <c r="A4" s="171" t="s">
        <v>174</v>
      </c>
      <c r="B4" s="171"/>
      <c r="C4" s="171"/>
      <c r="D4" s="171"/>
      <c r="E4" s="171"/>
      <c r="F4" s="171"/>
      <c r="G4" s="171"/>
    </row>
    <row r="5" spans="1:30" ht="7.5" customHeight="1" thickBot="1">
      <c r="A5" s="603"/>
      <c r="B5" s="603"/>
      <c r="C5" s="603"/>
    </row>
    <row r="6" spans="1:30" ht="27" customHeight="1">
      <c r="A6" s="47" t="s">
        <v>1</v>
      </c>
      <c r="B6" s="48" t="s">
        <v>676</v>
      </c>
      <c r="C6" s="48" t="s">
        <v>677</v>
      </c>
      <c r="D6" s="48" t="s">
        <v>678</v>
      </c>
      <c r="E6" s="48" t="s">
        <v>679</v>
      </c>
      <c r="F6" s="48" t="s">
        <v>680</v>
      </c>
      <c r="G6" s="47" t="s">
        <v>681</v>
      </c>
      <c r="H6" s="603"/>
      <c r="I6" s="603"/>
      <c r="J6" s="603"/>
      <c r="K6" s="603"/>
      <c r="L6" s="603"/>
      <c r="M6" s="603"/>
      <c r="N6" s="603"/>
      <c r="O6" s="603"/>
      <c r="P6" s="603"/>
      <c r="Q6" s="603"/>
      <c r="R6" s="603"/>
      <c r="S6" s="603"/>
      <c r="T6" s="603"/>
      <c r="U6" s="603"/>
      <c r="V6" s="603"/>
      <c r="W6" s="603"/>
      <c r="X6" s="603"/>
      <c r="Y6" s="603"/>
      <c r="Z6" s="603"/>
      <c r="AA6" s="603"/>
      <c r="AB6" s="603"/>
      <c r="AC6" s="603"/>
      <c r="AD6" s="603"/>
    </row>
    <row r="7" spans="1:30" ht="39" customHeight="1">
      <c r="A7" s="604"/>
      <c r="B7" s="50"/>
      <c r="C7" s="50"/>
      <c r="D7" s="50"/>
      <c r="E7" s="50"/>
      <c r="F7" s="50"/>
      <c r="G7" s="604"/>
      <c r="H7" s="603"/>
      <c r="I7" s="603"/>
      <c r="J7" s="603"/>
      <c r="K7" s="603"/>
      <c r="L7" s="603"/>
      <c r="M7" s="603"/>
      <c r="N7" s="603"/>
      <c r="O7" s="603"/>
      <c r="P7" s="603"/>
      <c r="Q7" s="603"/>
      <c r="R7" s="603"/>
      <c r="S7" s="603"/>
      <c r="T7" s="603"/>
      <c r="U7" s="603"/>
      <c r="V7" s="603"/>
      <c r="W7" s="603"/>
      <c r="X7" s="603"/>
      <c r="Y7" s="603"/>
      <c r="Z7" s="603"/>
      <c r="AA7" s="603"/>
      <c r="AB7" s="603"/>
      <c r="AC7" s="603"/>
      <c r="AD7" s="603"/>
    </row>
    <row r="8" spans="1:30" ht="3" customHeight="1">
      <c r="A8" s="605"/>
      <c r="B8" s="606"/>
      <c r="C8" s="606"/>
      <c r="D8" s="606"/>
      <c r="E8" s="606"/>
      <c r="F8" s="606"/>
      <c r="G8" s="389"/>
      <c r="H8" s="603"/>
      <c r="I8" s="603"/>
      <c r="J8" s="603"/>
      <c r="K8" s="603"/>
      <c r="L8" s="603"/>
      <c r="M8" s="603"/>
      <c r="N8" s="603"/>
      <c r="O8" s="603"/>
      <c r="P8" s="603"/>
      <c r="Q8" s="603"/>
      <c r="R8" s="603"/>
      <c r="S8" s="603"/>
      <c r="T8" s="603"/>
      <c r="U8" s="603"/>
      <c r="V8" s="603"/>
      <c r="W8" s="603"/>
      <c r="X8" s="603"/>
      <c r="Y8" s="603"/>
      <c r="Z8" s="603"/>
      <c r="AA8" s="603"/>
      <c r="AB8" s="603"/>
      <c r="AC8" s="603"/>
      <c r="AD8" s="603"/>
    </row>
    <row r="9" spans="1:30" s="24" customFormat="1" ht="6" customHeight="1">
      <c r="A9" s="290"/>
      <c r="B9" s="607"/>
      <c r="C9" s="607"/>
      <c r="D9" s="607"/>
      <c r="E9" s="607"/>
      <c r="F9" s="607"/>
      <c r="G9" s="608"/>
      <c r="H9" s="609"/>
      <c r="I9" s="609"/>
      <c r="J9" s="609"/>
      <c r="K9" s="609"/>
      <c r="L9" s="609"/>
      <c r="M9" s="609"/>
      <c r="N9" s="610"/>
      <c r="O9" s="610"/>
    </row>
    <row r="10" spans="1:30" s="24" customFormat="1" ht="20.100000000000001" customHeight="1">
      <c r="A10" s="290" t="s">
        <v>29</v>
      </c>
      <c r="B10" s="611">
        <v>4.1579293420987543E-4</v>
      </c>
      <c r="C10" s="611">
        <v>48.132283200351459</v>
      </c>
      <c r="D10" s="611">
        <v>2.6591433918320289</v>
      </c>
      <c r="E10" s="611">
        <v>0.5960811265111432</v>
      </c>
      <c r="F10" s="611">
        <v>48.612076488371159</v>
      </c>
      <c r="G10" s="612">
        <v>41113974.273000002</v>
      </c>
      <c r="H10" s="609"/>
      <c r="I10" s="609"/>
      <c r="J10" s="609"/>
      <c r="K10" s="609"/>
      <c r="L10" s="609"/>
      <c r="M10" s="609"/>
      <c r="N10" s="610"/>
      <c r="O10" s="610"/>
    </row>
    <row r="11" spans="1:30" s="24" customFormat="1" ht="20.100000000000001" customHeight="1">
      <c r="A11" s="290" t="s">
        <v>30</v>
      </c>
      <c r="B11" s="611" t="s">
        <v>132</v>
      </c>
      <c r="C11" s="611">
        <v>50.420378055928126</v>
      </c>
      <c r="D11" s="611" t="s">
        <v>132</v>
      </c>
      <c r="E11" s="611" t="s">
        <v>132</v>
      </c>
      <c r="F11" s="611">
        <v>49.579621944071874</v>
      </c>
      <c r="G11" s="612">
        <v>221456.49299999999</v>
      </c>
      <c r="H11" s="609"/>
      <c r="I11" s="609"/>
      <c r="J11" s="609"/>
      <c r="K11" s="609"/>
      <c r="L11" s="609"/>
      <c r="M11" s="609"/>
      <c r="N11" s="610"/>
      <c r="O11" s="610"/>
    </row>
    <row r="12" spans="1:30" s="24" customFormat="1" ht="20.100000000000001" customHeight="1">
      <c r="A12" s="290" t="s">
        <v>31</v>
      </c>
      <c r="B12" s="611">
        <v>0.27174458961273584</v>
      </c>
      <c r="C12" s="611">
        <v>20.35186050838923</v>
      </c>
      <c r="D12" s="611">
        <v>2.6591359565517951</v>
      </c>
      <c r="E12" s="611">
        <v>0.45864235437561218</v>
      </c>
      <c r="F12" s="611">
        <v>76.25861659107062</v>
      </c>
      <c r="G12" s="612">
        <v>94738194.555000007</v>
      </c>
      <c r="H12" s="609"/>
      <c r="I12" s="609"/>
      <c r="J12" s="609"/>
      <c r="K12" s="609"/>
      <c r="L12" s="609"/>
      <c r="M12" s="609"/>
      <c r="N12" s="610"/>
      <c r="O12" s="610"/>
    </row>
    <row r="13" spans="1:30" s="24" customFormat="1" ht="20.100000000000001" customHeight="1">
      <c r="A13" s="290" t="s">
        <v>32</v>
      </c>
      <c r="B13" s="611">
        <v>0.81077020531997746</v>
      </c>
      <c r="C13" s="611">
        <v>7.4772849704048694</v>
      </c>
      <c r="D13" s="611">
        <v>0.58675526211081408</v>
      </c>
      <c r="E13" s="611">
        <v>5.2131169047234055E-2</v>
      </c>
      <c r="F13" s="611">
        <v>91.073058393117094</v>
      </c>
      <c r="G13" s="612">
        <v>11877690.665999999</v>
      </c>
      <c r="H13" s="609"/>
      <c r="I13" s="609"/>
      <c r="J13" s="609"/>
      <c r="K13" s="609"/>
      <c r="L13" s="609"/>
      <c r="M13" s="609"/>
      <c r="N13" s="610"/>
      <c r="O13" s="610"/>
    </row>
    <row r="14" spans="1:30" s="24" customFormat="1" ht="20.100000000000001" customHeight="1">
      <c r="A14" s="290" t="s">
        <v>33</v>
      </c>
      <c r="B14" s="611" t="s">
        <v>132</v>
      </c>
      <c r="C14" s="611">
        <v>23.519508233398582</v>
      </c>
      <c r="D14" s="611">
        <v>3.6708787774687903</v>
      </c>
      <c r="E14" s="611">
        <v>0.28343016116884451</v>
      </c>
      <c r="F14" s="611">
        <v>72.52618282796378</v>
      </c>
      <c r="G14" s="612">
        <v>10351244.158</v>
      </c>
      <c r="H14" s="609"/>
      <c r="I14" s="609"/>
      <c r="J14" s="609"/>
      <c r="K14" s="609"/>
      <c r="L14" s="609"/>
      <c r="M14" s="609"/>
      <c r="N14" s="610"/>
      <c r="O14" s="610"/>
    </row>
    <row r="15" spans="1:30" s="24" customFormat="1" ht="20.100000000000001" customHeight="1">
      <c r="A15" s="290" t="s">
        <v>114</v>
      </c>
      <c r="B15" s="611" t="s">
        <v>132</v>
      </c>
      <c r="C15" s="611">
        <v>25.096414314315147</v>
      </c>
      <c r="D15" s="611">
        <v>2.8750216724297175</v>
      </c>
      <c r="E15" s="611">
        <v>0.62622882033744376</v>
      </c>
      <c r="F15" s="611">
        <v>71.40233519291769</v>
      </c>
      <c r="G15" s="612">
        <v>27537752.239999998</v>
      </c>
      <c r="H15" s="609"/>
      <c r="I15" s="609"/>
      <c r="J15" s="609"/>
      <c r="K15" s="609"/>
      <c r="L15" s="609"/>
      <c r="M15" s="609"/>
      <c r="N15" s="610"/>
      <c r="O15" s="610"/>
    </row>
    <row r="16" spans="1:30" s="24" customFormat="1" ht="20.100000000000001" customHeight="1">
      <c r="A16" s="290" t="s">
        <v>35</v>
      </c>
      <c r="B16" s="611" t="s">
        <v>132</v>
      </c>
      <c r="C16" s="611">
        <v>66.032965143675824</v>
      </c>
      <c r="D16" s="611">
        <v>5.0008358323306776</v>
      </c>
      <c r="E16" s="611">
        <v>0.41127297487872405</v>
      </c>
      <c r="F16" s="611">
        <v>28.554926049114776</v>
      </c>
      <c r="G16" s="612">
        <v>1994102.0930000001</v>
      </c>
      <c r="H16" s="609"/>
      <c r="I16" s="609"/>
      <c r="J16" s="609"/>
      <c r="K16" s="609"/>
      <c r="L16" s="609"/>
      <c r="M16" s="609"/>
      <c r="N16" s="610"/>
      <c r="O16" s="610"/>
    </row>
    <row r="17" spans="1:15" s="24" customFormat="1" ht="20.100000000000001" customHeight="1">
      <c r="A17" s="290" t="s">
        <v>36</v>
      </c>
      <c r="B17" s="611" t="s">
        <v>132</v>
      </c>
      <c r="C17" s="611">
        <v>24.031805724939208</v>
      </c>
      <c r="D17" s="611">
        <v>1.8861823468384074</v>
      </c>
      <c r="E17" s="611">
        <v>5.4864332854255321E-2</v>
      </c>
      <c r="F17" s="611">
        <v>74.02714759536812</v>
      </c>
      <c r="G17" s="612">
        <v>18388110.226</v>
      </c>
      <c r="H17" s="609"/>
      <c r="I17" s="609"/>
      <c r="J17" s="609"/>
      <c r="K17" s="609"/>
      <c r="L17" s="609"/>
      <c r="M17" s="609"/>
      <c r="N17" s="610"/>
      <c r="O17" s="610"/>
    </row>
    <row r="18" spans="1:15" s="24" customFormat="1" ht="20.100000000000001" customHeight="1">
      <c r="A18" s="290" t="s">
        <v>37</v>
      </c>
      <c r="B18" s="611" t="s">
        <v>132</v>
      </c>
      <c r="C18" s="611">
        <v>3.5038020787642413E-2</v>
      </c>
      <c r="D18" s="611" t="s">
        <v>132</v>
      </c>
      <c r="E18" s="611" t="s">
        <v>132</v>
      </c>
      <c r="F18" s="611">
        <v>99.964961979212347</v>
      </c>
      <c r="G18" s="612">
        <v>4281063.7309999997</v>
      </c>
      <c r="H18" s="609"/>
      <c r="I18" s="609"/>
      <c r="J18" s="609"/>
      <c r="K18" s="609"/>
      <c r="L18" s="609"/>
      <c r="M18" s="609"/>
      <c r="N18" s="610"/>
      <c r="O18" s="610"/>
    </row>
    <row r="19" spans="1:15" s="24" customFormat="1" ht="20.100000000000001" customHeight="1">
      <c r="A19" s="290" t="s">
        <v>38</v>
      </c>
      <c r="B19" s="611" t="s">
        <v>132</v>
      </c>
      <c r="C19" s="611">
        <v>83.765276155354698</v>
      </c>
      <c r="D19" s="611">
        <v>1.4513609997836991</v>
      </c>
      <c r="E19" s="611" t="s">
        <v>132</v>
      </c>
      <c r="F19" s="611">
        <v>14.78336284486161</v>
      </c>
      <c r="G19" s="612">
        <v>426960.83199999999</v>
      </c>
      <c r="H19" s="609"/>
      <c r="I19" s="609"/>
      <c r="J19" s="609"/>
      <c r="K19" s="609"/>
      <c r="L19" s="609"/>
      <c r="M19" s="609"/>
      <c r="N19" s="610"/>
      <c r="O19" s="610"/>
    </row>
    <row r="20" spans="1:15" s="24" customFormat="1" ht="20.100000000000001" customHeight="1">
      <c r="A20" s="26" t="s">
        <v>39</v>
      </c>
      <c r="B20" s="611" t="s">
        <v>132</v>
      </c>
      <c r="C20" s="611">
        <v>0.87847563147703756</v>
      </c>
      <c r="D20" s="611" t="s">
        <v>132</v>
      </c>
      <c r="E20" s="611" t="s">
        <v>132</v>
      </c>
      <c r="F20" s="611">
        <v>99.121524368522955</v>
      </c>
      <c r="G20" s="612">
        <v>5410941.3279999997</v>
      </c>
      <c r="H20" s="609"/>
      <c r="I20" s="609"/>
      <c r="J20" s="609"/>
      <c r="K20" s="609"/>
      <c r="L20" s="609"/>
      <c r="M20" s="609"/>
      <c r="N20" s="610"/>
      <c r="O20" s="610"/>
    </row>
    <row r="21" spans="1:15" s="24" customFormat="1" ht="20.100000000000001" customHeight="1">
      <c r="A21" s="26" t="s">
        <v>116</v>
      </c>
      <c r="B21" s="611">
        <v>3.196085143267406</v>
      </c>
      <c r="C21" s="611">
        <v>33.729151043900288</v>
      </c>
      <c r="D21" s="611">
        <v>1.1899792037179164</v>
      </c>
      <c r="E21" s="611">
        <v>0.31017266258965348</v>
      </c>
      <c r="F21" s="611">
        <v>61.57461194652474</v>
      </c>
      <c r="G21" s="612">
        <v>5831385.6059999997</v>
      </c>
      <c r="H21" s="609"/>
      <c r="I21" s="609"/>
      <c r="J21" s="609"/>
      <c r="K21" s="609"/>
      <c r="L21" s="609"/>
      <c r="M21" s="609"/>
      <c r="N21" s="610"/>
      <c r="O21" s="610"/>
    </row>
    <row r="22" spans="1:15" s="24" customFormat="1" ht="20.100000000000001" customHeight="1">
      <c r="A22" s="26" t="s">
        <v>151</v>
      </c>
      <c r="B22" s="611" t="s">
        <v>132</v>
      </c>
      <c r="C22" s="611" t="s">
        <v>132</v>
      </c>
      <c r="D22" s="611" t="s">
        <v>132</v>
      </c>
      <c r="E22" s="611" t="s">
        <v>132</v>
      </c>
      <c r="F22" s="611">
        <v>100</v>
      </c>
      <c r="G22" s="612">
        <v>3729408.4130000002</v>
      </c>
      <c r="H22" s="609"/>
      <c r="I22" s="609"/>
      <c r="J22" s="609"/>
      <c r="K22" s="609"/>
      <c r="L22" s="609"/>
      <c r="M22" s="609"/>
      <c r="N22" s="610"/>
      <c r="O22" s="610"/>
    </row>
    <row r="23" spans="1:15" s="24" customFormat="1" ht="20.100000000000001" customHeight="1">
      <c r="A23" s="27" t="s">
        <v>42</v>
      </c>
      <c r="B23" s="611" t="s">
        <v>132</v>
      </c>
      <c r="C23" s="611">
        <v>100</v>
      </c>
      <c r="D23" s="611" t="s">
        <v>132</v>
      </c>
      <c r="E23" s="611" t="s">
        <v>132</v>
      </c>
      <c r="F23" s="611" t="s">
        <v>132</v>
      </c>
      <c r="G23" s="612">
        <v>13160.223</v>
      </c>
      <c r="H23" s="609"/>
      <c r="I23" s="609"/>
      <c r="J23" s="609"/>
      <c r="K23" s="609"/>
      <c r="L23" s="609"/>
      <c r="M23" s="609"/>
      <c r="N23" s="610"/>
      <c r="O23" s="610"/>
    </row>
    <row r="24" spans="1:15" s="24" customFormat="1" ht="20.100000000000001" customHeight="1">
      <c r="A24" s="26" t="s">
        <v>43</v>
      </c>
      <c r="B24" s="611" t="s">
        <v>132</v>
      </c>
      <c r="C24" s="611">
        <v>62.857925761464152</v>
      </c>
      <c r="D24" s="611">
        <v>0.50166804993822545</v>
      </c>
      <c r="E24" s="611" t="s">
        <v>132</v>
      </c>
      <c r="F24" s="611">
        <v>36.640406188597616</v>
      </c>
      <c r="G24" s="612">
        <v>1977026.841</v>
      </c>
      <c r="H24" s="609"/>
      <c r="I24" s="609"/>
      <c r="J24" s="609"/>
      <c r="K24" s="609"/>
      <c r="L24" s="609"/>
      <c r="M24" s="609"/>
      <c r="N24" s="610"/>
      <c r="O24" s="610"/>
    </row>
    <row r="25" spans="1:15" s="24" customFormat="1" ht="20.100000000000001" customHeight="1">
      <c r="A25" s="26" t="s">
        <v>44</v>
      </c>
      <c r="B25" s="611" t="s">
        <v>132</v>
      </c>
      <c r="C25" s="611">
        <v>20.152194778386569</v>
      </c>
      <c r="D25" s="611" t="s">
        <v>132</v>
      </c>
      <c r="E25" s="611" t="s">
        <v>132</v>
      </c>
      <c r="F25" s="611">
        <v>79.847805221613427</v>
      </c>
      <c r="G25" s="612">
        <v>3411134.8990000002</v>
      </c>
      <c r="H25" s="609"/>
      <c r="I25" s="609"/>
      <c r="J25" s="609"/>
      <c r="K25" s="609"/>
      <c r="L25" s="609"/>
      <c r="M25" s="609"/>
      <c r="N25" s="610"/>
      <c r="O25" s="610"/>
    </row>
    <row r="26" spans="1:15" s="24" customFormat="1" ht="20.100000000000001" customHeight="1">
      <c r="A26" s="26" t="s">
        <v>45</v>
      </c>
      <c r="B26" s="611" t="s">
        <v>132</v>
      </c>
      <c r="C26" s="611">
        <v>2.7712687042810651</v>
      </c>
      <c r="D26" s="611">
        <v>0.71613757815085755</v>
      </c>
      <c r="E26" s="611" t="s">
        <v>132</v>
      </c>
      <c r="F26" s="611">
        <v>96.51259371756808</v>
      </c>
      <c r="G26" s="612">
        <v>653156.62</v>
      </c>
      <c r="H26" s="609"/>
      <c r="I26" s="609"/>
      <c r="J26" s="609"/>
      <c r="K26" s="609"/>
      <c r="L26" s="609"/>
      <c r="M26" s="609"/>
      <c r="N26" s="610"/>
      <c r="O26" s="610"/>
    </row>
    <row r="27" spans="1:15" s="474" customFormat="1" ht="30" customHeight="1" thickBot="1">
      <c r="A27" s="365" t="s">
        <v>46</v>
      </c>
      <c r="B27" s="613">
        <v>0.2329286223661996</v>
      </c>
      <c r="C27" s="613">
        <v>25.645352961525269</v>
      </c>
      <c r="D27" s="613">
        <v>2.3239794730286696</v>
      </c>
      <c r="E27" s="613">
        <v>0.39832383555693179</v>
      </c>
      <c r="F27" s="613">
        <v>71.399415107522927</v>
      </c>
      <c r="G27" s="614">
        <v>231956763.197</v>
      </c>
      <c r="H27" s="609"/>
      <c r="I27" s="615"/>
      <c r="J27" s="615"/>
      <c r="K27" s="615"/>
      <c r="L27" s="615"/>
      <c r="M27" s="615"/>
    </row>
    <row r="28" spans="1:15" s="176" customFormat="1" ht="6" customHeight="1">
      <c r="A28" s="24"/>
      <c r="B28" s="184"/>
      <c r="C28" s="616"/>
      <c r="D28" s="184"/>
      <c r="E28" s="184"/>
      <c r="F28" s="184"/>
      <c r="G28" s="184"/>
    </row>
    <row r="29" spans="1:15" s="367" customFormat="1" ht="11.25" customHeight="1">
      <c r="A29" s="204" t="s">
        <v>682</v>
      </c>
      <c r="B29" s="24"/>
      <c r="C29" s="24"/>
      <c r="D29" s="24"/>
      <c r="E29" s="194"/>
      <c r="F29" s="194"/>
      <c r="G29" s="24"/>
    </row>
    <row r="30" spans="1:15" s="176" customFormat="1">
      <c r="A30" s="422"/>
      <c r="B30" s="422"/>
      <c r="C30" s="422"/>
      <c r="D30" s="422"/>
      <c r="E30" s="422"/>
      <c r="F30" s="422"/>
      <c r="G30" s="422"/>
      <c r="H30" s="422"/>
      <c r="I30" s="422"/>
      <c r="J30" s="422"/>
      <c r="K30" s="422"/>
      <c r="L30" s="422"/>
    </row>
    <row r="31" spans="1:15" s="176" customFormat="1" ht="13.5">
      <c r="A31" s="18"/>
      <c r="B31" s="24"/>
      <c r="C31" s="24"/>
      <c r="D31" s="24"/>
      <c r="E31" s="24"/>
      <c r="F31" s="24"/>
      <c r="G31" s="24"/>
      <c r="H31" s="24"/>
      <c r="I31" s="7"/>
    </row>
    <row r="32" spans="1:15" s="176" customFormat="1">
      <c r="A32" s="474"/>
      <c r="B32" s="474"/>
      <c r="C32" s="474"/>
      <c r="D32" s="474"/>
      <c r="E32" s="474"/>
      <c r="F32" s="474"/>
      <c r="G32" s="474"/>
    </row>
    <row r="33" s="176" customFormat="1"/>
    <row r="34" s="176" customFormat="1"/>
    <row r="35" s="176" customFormat="1"/>
    <row r="36" s="176" customFormat="1"/>
    <row r="37" s="176" customFormat="1"/>
    <row r="38" s="176" customFormat="1"/>
    <row r="39" s="176" customFormat="1"/>
    <row r="40" s="176" customFormat="1"/>
    <row r="41" s="176" customFormat="1"/>
    <row r="42" s="176" customFormat="1"/>
    <row r="43" s="176" customFormat="1"/>
    <row r="44" s="176" customFormat="1"/>
    <row r="45" s="176" customFormat="1"/>
    <row r="46" s="176" customFormat="1"/>
    <row r="47" s="176" customFormat="1"/>
    <row r="48" s="176" customFormat="1"/>
    <row r="49" s="176" customFormat="1"/>
    <row r="50" s="176" customFormat="1"/>
    <row r="51" s="176" customFormat="1"/>
    <row r="52" s="176" customFormat="1"/>
    <row r="53" s="176" customFormat="1"/>
    <row r="54" s="176" customFormat="1"/>
    <row r="55" s="176" customFormat="1"/>
    <row r="56" s="176" customFormat="1"/>
    <row r="57" s="176" customFormat="1"/>
    <row r="58" s="176" customFormat="1"/>
    <row r="59" s="176" customFormat="1"/>
    <row r="60" s="176" customFormat="1"/>
    <row r="61" s="176" customFormat="1"/>
    <row r="62" s="176" customFormat="1"/>
    <row r="63" s="176" customFormat="1"/>
    <row r="64" s="176" customFormat="1"/>
    <row r="65" s="176" customFormat="1"/>
    <row r="66" s="176" customFormat="1"/>
    <row r="67" s="176" customFormat="1"/>
    <row r="68" s="176" customFormat="1"/>
    <row r="69" s="176" customFormat="1"/>
    <row r="70" s="176" customFormat="1"/>
    <row r="71" s="176" customFormat="1"/>
    <row r="72" s="176" customFormat="1"/>
    <row r="73" s="176" customFormat="1"/>
    <row r="74" s="176" customFormat="1"/>
    <row r="75" s="176" customFormat="1"/>
    <row r="76" s="176" customFormat="1"/>
    <row r="77" s="176" customFormat="1"/>
    <row r="78" s="176" customFormat="1"/>
    <row r="79" s="176" customFormat="1"/>
    <row r="80" s="176" customFormat="1"/>
    <row r="81" s="176" customFormat="1"/>
    <row r="82" s="176" customFormat="1"/>
    <row r="83" s="176" customFormat="1"/>
    <row r="84" s="176" customFormat="1"/>
    <row r="85" s="176" customFormat="1"/>
    <row r="86" s="176" customFormat="1"/>
    <row r="87" s="176" customFormat="1"/>
    <row r="88" s="176" customFormat="1"/>
    <row r="89" s="176" customFormat="1"/>
    <row r="90" s="176" customFormat="1"/>
    <row r="91" s="176" customFormat="1"/>
    <row r="92" s="176" customFormat="1"/>
    <row r="93" s="176" customFormat="1"/>
    <row r="94" s="176" customFormat="1"/>
    <row r="95" s="176" customFormat="1"/>
    <row r="96" s="176" customFormat="1"/>
    <row r="97" s="176" customFormat="1"/>
    <row r="98" s="176" customFormat="1"/>
    <row r="99" s="176" customFormat="1"/>
    <row r="100" s="176" customFormat="1"/>
    <row r="101" s="176" customFormat="1"/>
    <row r="102" s="176" customFormat="1"/>
    <row r="103" s="176" customFormat="1"/>
    <row r="104" s="176" customFormat="1"/>
    <row r="105" s="176" customFormat="1"/>
    <row r="106" s="176" customFormat="1"/>
    <row r="107" s="176" customFormat="1"/>
    <row r="108" s="176" customFormat="1"/>
    <row r="109" s="176" customFormat="1"/>
    <row r="110" s="176" customFormat="1"/>
    <row r="111" s="176" customFormat="1"/>
    <row r="112" s="176" customFormat="1"/>
    <row r="113" s="176" customFormat="1"/>
    <row r="114" s="176" customFormat="1"/>
    <row r="115" s="176" customFormat="1"/>
    <row r="116" s="176" customFormat="1"/>
    <row r="117" s="176" customFormat="1"/>
    <row r="118" s="176" customFormat="1"/>
    <row r="119" s="176" customFormat="1"/>
    <row r="120" s="176" customFormat="1"/>
    <row r="121" s="176" customFormat="1"/>
    <row r="122" s="176" customFormat="1"/>
    <row r="123" s="176" customFormat="1"/>
    <row r="124" s="176" customFormat="1"/>
    <row r="125" s="176" customFormat="1"/>
    <row r="126" s="176" customFormat="1"/>
    <row r="127" s="176" customFormat="1"/>
    <row r="128" s="176" customFormat="1"/>
    <row r="129" s="176" customFormat="1"/>
    <row r="130" s="176" customFormat="1"/>
    <row r="131" s="176" customFormat="1"/>
    <row r="132" s="176" customFormat="1"/>
    <row r="133" s="176" customFormat="1"/>
    <row r="134" s="176" customFormat="1"/>
    <row r="135" s="176" customFormat="1"/>
    <row r="136" s="176" customFormat="1"/>
    <row r="137" s="176" customFormat="1"/>
    <row r="138" s="176" customFormat="1"/>
    <row r="139" s="176" customFormat="1"/>
    <row r="140" s="176" customFormat="1"/>
    <row r="141" s="176" customFormat="1"/>
    <row r="142" s="176" customFormat="1"/>
    <row r="143" s="176" customFormat="1"/>
    <row r="144" s="176" customFormat="1"/>
    <row r="145" s="176" customFormat="1"/>
    <row r="146" s="176" customFormat="1"/>
    <row r="147" s="176" customFormat="1"/>
    <row r="148" s="176" customFormat="1"/>
    <row r="149" s="176" customFormat="1"/>
    <row r="150" s="176" customFormat="1"/>
    <row r="151" s="176" customFormat="1"/>
    <row r="152" s="176" customFormat="1"/>
    <row r="153" s="176" customFormat="1"/>
    <row r="154" s="176" customFormat="1"/>
    <row r="155" s="176" customFormat="1"/>
    <row r="156" s="176" customFormat="1"/>
    <row r="157" s="176" customFormat="1"/>
    <row r="158" s="176" customFormat="1"/>
    <row r="159" s="176" customFormat="1"/>
    <row r="160" s="176" customFormat="1"/>
    <row r="161" s="176" customFormat="1"/>
    <row r="162" s="176" customFormat="1"/>
    <row r="163" s="176" customFormat="1"/>
    <row r="164" s="176" customFormat="1"/>
    <row r="165" s="176" customFormat="1"/>
    <row r="166" s="176" customFormat="1"/>
    <row r="167" s="176" customFormat="1"/>
    <row r="168" s="176" customFormat="1"/>
    <row r="169" s="176" customFormat="1"/>
    <row r="170" s="176" customFormat="1"/>
    <row r="171" s="176" customFormat="1"/>
    <row r="172" s="176" customFormat="1"/>
    <row r="173" s="176" customFormat="1"/>
    <row r="174" s="176" customFormat="1"/>
    <row r="175" s="176" customFormat="1"/>
    <row r="176" s="176" customFormat="1"/>
    <row r="177" s="176" customFormat="1"/>
    <row r="178" s="176" customFormat="1"/>
    <row r="179" s="176" customFormat="1"/>
    <row r="180" s="176" customFormat="1"/>
    <row r="181" s="176" customFormat="1"/>
    <row r="182" s="176" customFormat="1"/>
    <row r="183" s="176" customFormat="1"/>
    <row r="184" s="176" customFormat="1"/>
    <row r="185" s="176" customFormat="1"/>
    <row r="186" s="176" customFormat="1"/>
    <row r="187" s="176" customFormat="1"/>
    <row r="188" s="176" customFormat="1"/>
    <row r="189" s="176" customFormat="1"/>
    <row r="190" s="176" customFormat="1"/>
    <row r="191" s="176" customFormat="1"/>
    <row r="192" s="176" customFormat="1"/>
    <row r="193" s="176" customFormat="1"/>
    <row r="194" s="176" customFormat="1"/>
    <row r="195" s="176" customFormat="1"/>
    <row r="196" s="176" customFormat="1"/>
    <row r="197" s="176" customFormat="1"/>
    <row r="198" s="176" customFormat="1"/>
    <row r="199" s="176" customFormat="1"/>
    <row r="200" s="176" customFormat="1"/>
    <row r="201" s="176" customFormat="1"/>
    <row r="202" s="176" customFormat="1"/>
    <row r="203" s="176" customFormat="1"/>
    <row r="204" s="176" customFormat="1"/>
    <row r="205" s="176" customFormat="1"/>
    <row r="206" s="176" customFormat="1"/>
    <row r="207" s="176" customFormat="1"/>
    <row r="208" s="176" customFormat="1"/>
    <row r="209" s="176" customFormat="1"/>
    <row r="210" s="176" customFormat="1"/>
    <row r="211" s="176" customFormat="1"/>
    <row r="212" s="176" customFormat="1"/>
    <row r="213" s="176" customFormat="1"/>
    <row r="214" s="176" customFormat="1"/>
    <row r="215" s="176" customFormat="1"/>
    <row r="216" s="176" customFormat="1"/>
    <row r="217" s="176" customFormat="1"/>
    <row r="218" s="176" customFormat="1"/>
    <row r="219" s="176" customFormat="1"/>
    <row r="220" s="176" customFormat="1"/>
    <row r="221" s="176" customFormat="1"/>
    <row r="222" s="176" customFormat="1"/>
    <row r="223" s="176" customFormat="1"/>
    <row r="224" s="176" customFormat="1"/>
    <row r="225" s="176" customFormat="1"/>
    <row r="226" s="176" customFormat="1"/>
    <row r="227" s="176" customFormat="1"/>
    <row r="228" s="176" customFormat="1"/>
    <row r="229" s="176" customFormat="1"/>
    <row r="230" s="176" customFormat="1"/>
    <row r="231" s="176" customFormat="1"/>
    <row r="232" s="176" customFormat="1"/>
    <row r="233" s="176" customFormat="1"/>
    <row r="234" s="176" customFormat="1"/>
    <row r="235" s="176" customFormat="1"/>
    <row r="236" s="176" customFormat="1"/>
    <row r="237" s="176" customFormat="1"/>
    <row r="238" s="176" customFormat="1"/>
    <row r="239" s="176" customFormat="1"/>
    <row r="240" s="176" customFormat="1"/>
    <row r="241" s="176" customFormat="1"/>
    <row r="242" s="176" customFormat="1"/>
    <row r="243" s="176" customFormat="1"/>
    <row r="244" s="176" customFormat="1"/>
    <row r="245" s="176" customFormat="1"/>
    <row r="246" s="176" customFormat="1"/>
    <row r="247" s="176" customFormat="1"/>
    <row r="248" s="176" customFormat="1"/>
    <row r="249" s="176" customFormat="1"/>
    <row r="250" s="176" customFormat="1"/>
    <row r="251" s="176" customFormat="1"/>
    <row r="252" s="176" customFormat="1"/>
    <row r="253" s="176" customFormat="1"/>
    <row r="254" s="176" customFormat="1"/>
    <row r="255" s="176" customFormat="1"/>
    <row r="256" s="176" customFormat="1"/>
    <row r="257" s="176" customFormat="1"/>
    <row r="258" s="176" customFormat="1"/>
    <row r="259" s="176" customFormat="1"/>
    <row r="260" s="176" customFormat="1"/>
    <row r="261" s="176" customFormat="1"/>
    <row r="262" s="176" customFormat="1"/>
    <row r="263" s="176" customFormat="1"/>
    <row r="264" s="176" customFormat="1"/>
    <row r="265" s="176" customFormat="1"/>
    <row r="266" s="176" customFormat="1"/>
    <row r="267" s="176" customFormat="1"/>
    <row r="268" s="176" customFormat="1"/>
    <row r="269" s="176" customFormat="1"/>
    <row r="270" s="176" customFormat="1"/>
    <row r="271" s="176" customFormat="1"/>
    <row r="272" s="176" customFormat="1"/>
    <row r="273" s="176" customFormat="1"/>
    <row r="274" s="176" customFormat="1"/>
    <row r="275" s="176" customFormat="1"/>
    <row r="276" s="176" customFormat="1"/>
    <row r="277" s="176" customFormat="1"/>
    <row r="278" s="176" customFormat="1"/>
    <row r="279" s="176" customFormat="1"/>
    <row r="280" s="176" customFormat="1"/>
    <row r="281" s="176" customFormat="1"/>
    <row r="282" s="176" customFormat="1"/>
    <row r="283" s="176" customFormat="1"/>
    <row r="284" s="176" customFormat="1"/>
  </sheetData>
  <mergeCells count="8">
    <mergeCell ref="G6:G7"/>
    <mergeCell ref="A30:L30"/>
    <mergeCell ref="A6:A7"/>
    <mergeCell ref="B6:B7"/>
    <mergeCell ref="C6:C7"/>
    <mergeCell ref="D6:D7"/>
    <mergeCell ref="E6:E7"/>
    <mergeCell ref="F6:F7"/>
  </mergeCells>
  <hyperlinks>
    <hyperlink ref="A1" location="Índice!A1" display="Volver al Índice" xr:uid="{D3B801FF-C6A5-481A-BAEB-15D7228DB2BE}"/>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070D9-C8B6-480B-B326-F84EAB366004}">
  <dimension ref="A1:L33"/>
  <sheetViews>
    <sheetView showGridLines="0" zoomScaleNormal="75" zoomScaleSheetLayoutView="100" workbookViewId="0"/>
  </sheetViews>
  <sheetFormatPr baseColWidth="10" defaultRowHeight="12.75"/>
  <cols>
    <col min="1" max="1" width="33.140625" style="7" customWidth="1"/>
    <col min="2" max="8" width="15.42578125" style="7" customWidth="1"/>
    <col min="9" max="9" width="16.5703125" style="7" customWidth="1"/>
    <col min="10" max="10" width="11.42578125" style="7"/>
    <col min="11" max="11" width="14.5703125" style="7" bestFit="1" customWidth="1"/>
    <col min="12" max="16384" width="11.42578125" style="7"/>
  </cols>
  <sheetData>
    <row r="1" spans="1:10" s="39" customFormat="1" ht="20.100000000000001" customHeight="1">
      <c r="A1" s="1401" t="s">
        <v>1230</v>
      </c>
      <c r="B1" s="275"/>
      <c r="C1" s="275"/>
      <c r="D1" s="275"/>
      <c r="E1" s="275"/>
      <c r="F1" s="275"/>
      <c r="G1" s="275"/>
      <c r="H1" s="275"/>
      <c r="I1" s="275"/>
    </row>
    <row r="2" spans="1:10" s="655" customFormat="1" ht="27.75">
      <c r="A2" s="168" t="s">
        <v>694</v>
      </c>
      <c r="B2" s="168"/>
      <c r="C2" s="168"/>
      <c r="D2" s="168"/>
      <c r="E2" s="168"/>
      <c r="F2" s="168"/>
      <c r="G2" s="168"/>
      <c r="H2" s="168"/>
      <c r="I2" s="168"/>
    </row>
    <row r="3" spans="1:10" s="656" customFormat="1" ht="20.25">
      <c r="A3" s="170">
        <v>45626</v>
      </c>
      <c r="B3" s="170"/>
      <c r="C3" s="170"/>
      <c r="D3" s="170"/>
      <c r="E3" s="170"/>
      <c r="F3" s="170"/>
      <c r="G3" s="170"/>
      <c r="H3" s="170"/>
      <c r="I3" s="170"/>
    </row>
    <row r="4" spans="1:10" s="556" customFormat="1" ht="18">
      <c r="A4" s="171" t="s">
        <v>174</v>
      </c>
      <c r="B4" s="171"/>
      <c r="C4" s="171"/>
      <c r="D4" s="171"/>
      <c r="E4" s="171"/>
      <c r="F4" s="171"/>
      <c r="G4" s="171"/>
      <c r="H4" s="171"/>
      <c r="I4" s="171"/>
    </row>
    <row r="5" spans="1:10" ht="15" customHeight="1" thickBot="1">
      <c r="A5" s="217"/>
    </row>
    <row r="6" spans="1:10" s="45" customFormat="1" ht="21" customHeight="1">
      <c r="A6" s="657" t="s">
        <v>1</v>
      </c>
      <c r="B6" s="658" t="s">
        <v>695</v>
      </c>
      <c r="C6" s="658"/>
      <c r="D6" s="659" t="s">
        <v>696</v>
      </c>
      <c r="E6" s="659" t="s">
        <v>697</v>
      </c>
      <c r="F6" s="659" t="s">
        <v>698</v>
      </c>
      <c r="G6" s="659" t="s">
        <v>699</v>
      </c>
      <c r="H6" s="659" t="s">
        <v>700</v>
      </c>
      <c r="I6" s="658" t="s">
        <v>701</v>
      </c>
      <c r="J6" s="13"/>
    </row>
    <row r="7" spans="1:10" s="45" customFormat="1" ht="45" customHeight="1">
      <c r="A7" s="660"/>
      <c r="B7" s="661" t="s">
        <v>702</v>
      </c>
      <c r="C7" s="661" t="s">
        <v>703</v>
      </c>
      <c r="D7" s="662"/>
      <c r="E7" s="662"/>
      <c r="F7" s="662"/>
      <c r="G7" s="662"/>
      <c r="H7" s="662"/>
      <c r="I7" s="663"/>
      <c r="J7" s="13"/>
    </row>
    <row r="8" spans="1:10" s="45" customFormat="1" ht="8.25" customHeight="1">
      <c r="A8" s="34"/>
      <c r="B8" s="389"/>
      <c r="C8" s="389"/>
      <c r="D8" s="389"/>
      <c r="E8" s="389"/>
      <c r="F8" s="389"/>
      <c r="G8" s="389"/>
      <c r="H8" s="389"/>
      <c r="I8" s="389"/>
      <c r="J8" s="13"/>
    </row>
    <row r="9" spans="1:10" s="24" customFormat="1" ht="20.100000000000001" customHeight="1">
      <c r="A9" s="290" t="s">
        <v>29</v>
      </c>
      <c r="B9" s="664">
        <v>79.214514499146986</v>
      </c>
      <c r="C9" s="664">
        <v>1.0041348065482492</v>
      </c>
      <c r="D9" s="664">
        <v>0.17129384483863425</v>
      </c>
      <c r="E9" s="664">
        <v>5.8503003708857024</v>
      </c>
      <c r="F9" s="664">
        <v>1.8117007136668855</v>
      </c>
      <c r="G9" s="664">
        <v>6.8161637860007858</v>
      </c>
      <c r="H9" s="664">
        <v>5.1318919789127717</v>
      </c>
      <c r="I9" s="665">
        <v>95479204.260999992</v>
      </c>
      <c r="J9" s="590"/>
    </row>
    <row r="10" spans="1:10" s="24" customFormat="1" ht="20.100000000000001" customHeight="1">
      <c r="A10" s="290" t="s">
        <v>30</v>
      </c>
      <c r="B10" s="664">
        <v>84.828874712130315</v>
      </c>
      <c r="C10" s="664">
        <v>0.4401692726559035</v>
      </c>
      <c r="D10" s="664" t="s">
        <v>132</v>
      </c>
      <c r="E10" s="664">
        <v>7.7226950425041156</v>
      </c>
      <c r="F10" s="664">
        <v>2.6478211690421491</v>
      </c>
      <c r="G10" s="664">
        <v>2.8069830379254266</v>
      </c>
      <c r="H10" s="664">
        <v>1.5534567657420839</v>
      </c>
      <c r="I10" s="665">
        <v>1709932.1710000001</v>
      </c>
      <c r="J10" s="590"/>
    </row>
    <row r="11" spans="1:10" s="24" customFormat="1" ht="20.100000000000001" customHeight="1">
      <c r="A11" s="290" t="s">
        <v>31</v>
      </c>
      <c r="B11" s="664">
        <v>77.033813518829547</v>
      </c>
      <c r="C11" s="664">
        <v>0.57254225540351733</v>
      </c>
      <c r="D11" s="664">
        <v>0.22529608727954806</v>
      </c>
      <c r="E11" s="664">
        <v>5.1945253832986138</v>
      </c>
      <c r="F11" s="664">
        <v>7.7323097837873886</v>
      </c>
      <c r="G11" s="664">
        <v>6.3240424450673309</v>
      </c>
      <c r="H11" s="664">
        <v>2.9174705263340495</v>
      </c>
      <c r="I11" s="665">
        <v>169998513.789</v>
      </c>
      <c r="J11" s="590"/>
    </row>
    <row r="12" spans="1:10" s="24" customFormat="1" ht="20.100000000000001" customHeight="1">
      <c r="A12" s="290" t="s">
        <v>32</v>
      </c>
      <c r="B12" s="664">
        <v>81.299735132965083</v>
      </c>
      <c r="C12" s="664">
        <v>9.7772333922731117E-2</v>
      </c>
      <c r="D12" s="664" t="s">
        <v>132</v>
      </c>
      <c r="E12" s="664">
        <v>10.811015260141829</v>
      </c>
      <c r="F12" s="664">
        <v>4.1451850730432787</v>
      </c>
      <c r="G12" s="664">
        <v>1.2599069618361409</v>
      </c>
      <c r="H12" s="664">
        <v>2.38638523809096</v>
      </c>
      <c r="I12" s="665">
        <v>9750714.3559999987</v>
      </c>
      <c r="J12" s="590"/>
    </row>
    <row r="13" spans="1:10" s="24" customFormat="1" ht="20.100000000000001" customHeight="1">
      <c r="A13" s="290" t="s">
        <v>33</v>
      </c>
      <c r="B13" s="664">
        <v>76.892966690016024</v>
      </c>
      <c r="C13" s="664">
        <v>0.9896452546483463</v>
      </c>
      <c r="D13" s="664">
        <v>2.0288785460934888</v>
      </c>
      <c r="E13" s="664">
        <v>9.3410713715945661</v>
      </c>
      <c r="F13" s="664">
        <v>4.2622496463684012</v>
      </c>
      <c r="G13" s="664">
        <v>3.3415248030609526</v>
      </c>
      <c r="H13" s="664">
        <v>3.1436636882182256</v>
      </c>
      <c r="I13" s="665">
        <v>20577870.509</v>
      </c>
      <c r="J13" s="590"/>
    </row>
    <row r="14" spans="1:10" s="24" customFormat="1" ht="20.100000000000001" customHeight="1">
      <c r="A14" s="290" t="s">
        <v>114</v>
      </c>
      <c r="B14" s="664">
        <v>75.176254453324262</v>
      </c>
      <c r="C14" s="664">
        <v>0.51790458775227222</v>
      </c>
      <c r="D14" s="664">
        <v>1.2430980281734672</v>
      </c>
      <c r="E14" s="664">
        <v>11.138618553966966</v>
      </c>
      <c r="F14" s="664">
        <v>0.13933468826423903</v>
      </c>
      <c r="G14" s="664">
        <v>4.7902620314820146</v>
      </c>
      <c r="H14" s="664">
        <v>6.9945276570367785</v>
      </c>
      <c r="I14" s="665">
        <v>58852961.184</v>
      </c>
      <c r="J14" s="590"/>
    </row>
    <row r="15" spans="1:10" s="24" customFormat="1" ht="20.100000000000001" customHeight="1">
      <c r="A15" s="290" t="s">
        <v>35</v>
      </c>
      <c r="B15" s="664">
        <v>64.278526810800102</v>
      </c>
      <c r="C15" s="664">
        <v>13.91387600267392</v>
      </c>
      <c r="D15" s="664" t="s">
        <v>132</v>
      </c>
      <c r="E15" s="664">
        <v>1.050125353542549</v>
      </c>
      <c r="F15" s="664" t="s">
        <v>132</v>
      </c>
      <c r="G15" s="664">
        <v>1.6523995135465579</v>
      </c>
      <c r="H15" s="664">
        <v>19.105072319436868</v>
      </c>
      <c r="I15" s="665">
        <v>8223811.0630000001</v>
      </c>
      <c r="J15" s="590"/>
    </row>
    <row r="16" spans="1:10" s="24" customFormat="1" ht="20.100000000000001" customHeight="1">
      <c r="A16" s="290" t="s">
        <v>36</v>
      </c>
      <c r="B16" s="664">
        <v>76.640578700668001</v>
      </c>
      <c r="C16" s="664">
        <v>1.3683958749150722</v>
      </c>
      <c r="D16" s="664">
        <v>0.15524714168937154</v>
      </c>
      <c r="E16" s="664">
        <v>5.8612216782691062</v>
      </c>
      <c r="F16" s="664">
        <v>7.0635210205231971</v>
      </c>
      <c r="G16" s="664">
        <v>7.2540254126727062</v>
      </c>
      <c r="H16" s="664">
        <v>1.6570101712625434</v>
      </c>
      <c r="I16" s="665">
        <v>64330975.059</v>
      </c>
      <c r="J16" s="590"/>
    </row>
    <row r="17" spans="1:12" s="24" customFormat="1" ht="20.100000000000001" customHeight="1">
      <c r="A17" s="290" t="s">
        <v>37</v>
      </c>
      <c r="B17" s="664">
        <v>75.558113144272326</v>
      </c>
      <c r="C17" s="664">
        <v>0.70960583270389865</v>
      </c>
      <c r="D17" s="664" t="s">
        <v>132</v>
      </c>
      <c r="E17" s="664">
        <v>11.748508758291857</v>
      </c>
      <c r="F17" s="664">
        <v>2.2118816803010057</v>
      </c>
      <c r="G17" s="664">
        <v>9.1583521294849657</v>
      </c>
      <c r="H17" s="664">
        <v>0.61353845494595616</v>
      </c>
      <c r="I17" s="665">
        <v>13825862.961999999</v>
      </c>
      <c r="J17" s="590"/>
    </row>
    <row r="18" spans="1:12" s="24" customFormat="1" ht="20.100000000000001" customHeight="1">
      <c r="A18" s="290" t="s">
        <v>38</v>
      </c>
      <c r="B18" s="664">
        <v>81.208560045058633</v>
      </c>
      <c r="C18" s="664">
        <v>5.4874236097414775</v>
      </c>
      <c r="D18" s="664" t="s">
        <v>132</v>
      </c>
      <c r="E18" s="664">
        <v>4.478442310208985</v>
      </c>
      <c r="F18" s="664">
        <v>6.1992484334785312</v>
      </c>
      <c r="G18" s="664">
        <v>1.7269280657521178</v>
      </c>
      <c r="H18" s="664">
        <v>0.89939753576027892</v>
      </c>
      <c r="I18" s="665">
        <v>4993284.4169999985</v>
      </c>
      <c r="J18" s="590"/>
    </row>
    <row r="19" spans="1:12" s="24" customFormat="1" ht="20.100000000000001" customHeight="1">
      <c r="A19" s="26" t="s">
        <v>39</v>
      </c>
      <c r="B19" s="664">
        <v>79.902837049291449</v>
      </c>
      <c r="C19" s="664">
        <v>1.1438527054337952</v>
      </c>
      <c r="D19" s="664">
        <v>1.9472097218082283</v>
      </c>
      <c r="E19" s="664">
        <v>1.0996946707589094E-3</v>
      </c>
      <c r="F19" s="664">
        <v>7.058976960900269</v>
      </c>
      <c r="G19" s="664">
        <v>8.3292785395334619</v>
      </c>
      <c r="H19" s="664">
        <v>1.6167453283620374</v>
      </c>
      <c r="I19" s="665">
        <v>3759225.2739999997</v>
      </c>
      <c r="J19" s="590"/>
    </row>
    <row r="20" spans="1:12" s="24" customFormat="1" ht="20.100000000000001" customHeight="1">
      <c r="A20" s="26" t="s">
        <v>116</v>
      </c>
      <c r="B20" s="664">
        <v>77.419351746894691</v>
      </c>
      <c r="C20" s="664">
        <v>1.0869396453747713</v>
      </c>
      <c r="D20" s="664" t="s">
        <v>132</v>
      </c>
      <c r="E20" s="664">
        <v>8.3565912345035596</v>
      </c>
      <c r="F20" s="664">
        <v>1.7031519265050292</v>
      </c>
      <c r="G20" s="664">
        <v>6.3353801677024704</v>
      </c>
      <c r="H20" s="664">
        <v>5.0985852790194848</v>
      </c>
      <c r="I20" s="665">
        <v>8813071.6739999987</v>
      </c>
      <c r="J20" s="590"/>
    </row>
    <row r="21" spans="1:12" s="24" customFormat="1" ht="20.100000000000001" customHeight="1">
      <c r="A21" s="26" t="s">
        <v>151</v>
      </c>
      <c r="B21" s="664">
        <v>91.284247360943169</v>
      </c>
      <c r="C21" s="664">
        <v>0.57117248156961176</v>
      </c>
      <c r="D21" s="664" t="s">
        <v>132</v>
      </c>
      <c r="E21" s="664" t="s">
        <v>132</v>
      </c>
      <c r="F21" s="664" t="s">
        <v>132</v>
      </c>
      <c r="G21" s="664">
        <v>5.1993935480052782</v>
      </c>
      <c r="H21" s="664">
        <v>2.9451866094819366</v>
      </c>
      <c r="I21" s="665">
        <v>1435643.3940000001</v>
      </c>
      <c r="J21" s="590"/>
    </row>
    <row r="22" spans="1:12" s="24" customFormat="1" ht="20.100000000000001" customHeight="1">
      <c r="A22" s="27" t="s">
        <v>42</v>
      </c>
      <c r="B22" s="664">
        <v>84.979936294456792</v>
      </c>
      <c r="C22" s="664">
        <v>0.72484634286107774</v>
      </c>
      <c r="D22" s="664" t="s">
        <v>132</v>
      </c>
      <c r="E22" s="664">
        <v>2.9244387933751406</v>
      </c>
      <c r="F22" s="664">
        <v>3.9846580429164113</v>
      </c>
      <c r="G22" s="664">
        <v>6.573068508422125</v>
      </c>
      <c r="H22" s="664">
        <v>0.8130520179684424</v>
      </c>
      <c r="I22" s="665">
        <v>1131486.1530000002</v>
      </c>
      <c r="J22" s="590"/>
    </row>
    <row r="23" spans="1:12" s="24" customFormat="1" ht="20.100000000000001" customHeight="1">
      <c r="A23" s="26" t="s">
        <v>43</v>
      </c>
      <c r="B23" s="664">
        <v>77.950193064793837</v>
      </c>
      <c r="C23" s="664" t="s">
        <v>132</v>
      </c>
      <c r="D23" s="664" t="s">
        <v>132</v>
      </c>
      <c r="E23" s="664">
        <v>19.310807655639842</v>
      </c>
      <c r="F23" s="664" t="s">
        <v>132</v>
      </c>
      <c r="G23" s="664">
        <v>0.66840333563578425</v>
      </c>
      <c r="H23" s="664">
        <v>2.0705959439305444</v>
      </c>
      <c r="I23" s="665">
        <v>2577240.7289999998</v>
      </c>
      <c r="J23" s="590"/>
    </row>
    <row r="24" spans="1:12" s="24" customFormat="1" ht="20.100000000000001" customHeight="1">
      <c r="A24" s="26" t="s">
        <v>44</v>
      </c>
      <c r="B24" s="664">
        <v>98.646412222739258</v>
      </c>
      <c r="C24" s="664" t="s">
        <v>132</v>
      </c>
      <c r="D24" s="664" t="s">
        <v>132</v>
      </c>
      <c r="E24" s="664">
        <v>0.16943147980947315</v>
      </c>
      <c r="F24" s="664" t="s">
        <v>132</v>
      </c>
      <c r="G24" s="664">
        <v>0.49111496490228496</v>
      </c>
      <c r="H24" s="664">
        <v>0.6930413325489766</v>
      </c>
      <c r="I24" s="665">
        <v>2061681.2200000002</v>
      </c>
      <c r="J24" s="590"/>
    </row>
    <row r="25" spans="1:12" s="24" customFormat="1" ht="20.100000000000001" customHeight="1">
      <c r="A25" s="26" t="s">
        <v>45</v>
      </c>
      <c r="B25" s="664">
        <v>56.899260839047571</v>
      </c>
      <c r="C25" s="664">
        <v>8.2066229781232689</v>
      </c>
      <c r="D25" s="664">
        <v>5.5956491005944935</v>
      </c>
      <c r="E25" s="664">
        <v>6.3013358481736805</v>
      </c>
      <c r="F25" s="664">
        <v>10.63503454896823</v>
      </c>
      <c r="G25" s="664">
        <v>2.9460450368878153</v>
      </c>
      <c r="H25" s="664">
        <v>9.416051648204931</v>
      </c>
      <c r="I25" s="665">
        <v>2226908.7600000002</v>
      </c>
      <c r="J25" s="590"/>
    </row>
    <row r="26" spans="1:12" s="670" customFormat="1" ht="24.75" customHeight="1" thickBot="1">
      <c r="A26" s="666" t="s">
        <v>46</v>
      </c>
      <c r="B26" s="667">
        <v>77.176184632709351</v>
      </c>
      <c r="C26" s="667">
        <v>1.1053102015816663</v>
      </c>
      <c r="D26" s="667">
        <v>0.42434036076979326</v>
      </c>
      <c r="E26" s="667">
        <v>6.6410539090707417</v>
      </c>
      <c r="F26" s="667">
        <v>4.7131453041430618</v>
      </c>
      <c r="G26" s="667">
        <v>6.0042421730553093</v>
      </c>
      <c r="H26" s="667">
        <v>3.9357234186700745</v>
      </c>
      <c r="I26" s="668">
        <v>469748386.97500008</v>
      </c>
      <c r="J26" s="590"/>
      <c r="K26" s="669"/>
    </row>
    <row r="27" spans="1:12" s="45" customFormat="1" ht="5.25" customHeight="1">
      <c r="A27" s="643"/>
      <c r="B27" s="671"/>
      <c r="C27" s="671"/>
      <c r="D27" s="671"/>
      <c r="E27" s="671"/>
      <c r="F27" s="671"/>
      <c r="G27" s="671"/>
      <c r="H27" s="671"/>
      <c r="I27" s="671"/>
      <c r="J27" s="13"/>
    </row>
    <row r="28" spans="1:12" s="74" customFormat="1" ht="12.75" customHeight="1">
      <c r="A28" s="30" t="s">
        <v>154</v>
      </c>
      <c r="B28" s="18"/>
      <c r="C28" s="18"/>
      <c r="D28" s="18"/>
      <c r="E28" s="18"/>
      <c r="F28" s="18"/>
      <c r="G28" s="18"/>
      <c r="H28" s="672"/>
      <c r="I28" s="18"/>
      <c r="J28" s="673"/>
    </row>
    <row r="29" spans="1:12" s="74" customFormat="1" ht="12.75" customHeight="1">
      <c r="A29" s="30" t="s">
        <v>704</v>
      </c>
      <c r="B29" s="18"/>
      <c r="C29" s="18"/>
      <c r="D29" s="18"/>
      <c r="E29" s="18"/>
      <c r="F29" s="18"/>
      <c r="G29" s="18"/>
      <c r="H29" s="672"/>
      <c r="I29" s="18"/>
      <c r="J29" s="673"/>
    </row>
    <row r="30" spans="1:12" s="652" customFormat="1" ht="10.5" customHeight="1">
      <c r="A30" s="422"/>
      <c r="B30" s="422"/>
      <c r="C30" s="422"/>
      <c r="D30" s="422"/>
      <c r="E30" s="422"/>
      <c r="F30" s="422"/>
      <c r="G30" s="422"/>
      <c r="H30" s="422"/>
      <c r="I30" s="422"/>
      <c r="J30" s="422"/>
      <c r="K30" s="422"/>
      <c r="L30" s="422"/>
    </row>
    <row r="31" spans="1:12" s="652" customFormat="1" ht="13.5">
      <c r="A31" s="18"/>
      <c r="B31" s="24"/>
      <c r="C31" s="24"/>
      <c r="D31" s="24"/>
      <c r="E31" s="24"/>
      <c r="F31" s="24"/>
      <c r="G31" s="24"/>
      <c r="H31" s="24"/>
      <c r="I31" s="7"/>
      <c r="J31" s="674"/>
    </row>
    <row r="32" spans="1:12" s="45" customFormat="1" ht="13.5">
      <c r="B32" s="642"/>
      <c r="C32" s="642"/>
      <c r="D32" s="642"/>
      <c r="E32" s="642"/>
      <c r="F32" s="642"/>
      <c r="G32" s="642"/>
      <c r="H32" s="642"/>
    </row>
    <row r="33" s="45" customFormat="1" ht="12" customHeight="1"/>
  </sheetData>
  <mergeCells count="9">
    <mergeCell ref="H6:H7"/>
    <mergeCell ref="I6:I7"/>
    <mergeCell ref="A30:L30"/>
    <mergeCell ref="A6:A7"/>
    <mergeCell ref="B6:C6"/>
    <mergeCell ref="D6:D7"/>
    <mergeCell ref="E6:E7"/>
    <mergeCell ref="F6:F7"/>
    <mergeCell ref="G6:G7"/>
  </mergeCells>
  <hyperlinks>
    <hyperlink ref="A1" location="Índice!A1" display="Volver al Índice" xr:uid="{330EA6FB-3144-4887-83E0-C76C28D3B4AC}"/>
  </hyperlinks>
  <pageMargins left="1.1811023622047245" right="1.1811023622047245" top="0.98425196850393704" bottom="0.98425196850393704" header="0.59055118110236227" footer="0.59055118110236227"/>
  <pageSetup paperSize="9" scale="77" fitToWidth="0"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B08A8-FCA0-4537-B2D4-05BF5DCF2EC2}">
  <dimension ref="A1:AI32"/>
  <sheetViews>
    <sheetView showGridLines="0" zoomScaleNormal="75" workbookViewId="0"/>
  </sheetViews>
  <sheetFormatPr baseColWidth="10" defaultRowHeight="12.75"/>
  <cols>
    <col min="1" max="1" width="36.85546875" style="7" customWidth="1"/>
    <col min="2" max="7" width="18.5703125" style="7" customWidth="1"/>
    <col min="8" max="8" width="16.42578125" style="7" customWidth="1"/>
    <col min="9" max="10" width="11.42578125" style="7"/>
    <col min="11" max="11" width="13.85546875" style="7" customWidth="1"/>
    <col min="12" max="16384" width="11.42578125" style="7"/>
  </cols>
  <sheetData>
    <row r="1" spans="1:17" s="39" customFormat="1" ht="20.100000000000001" customHeight="1">
      <c r="A1" s="1401" t="s">
        <v>1230</v>
      </c>
      <c r="B1" s="275"/>
      <c r="C1" s="275"/>
      <c r="D1" s="275"/>
      <c r="E1" s="275"/>
      <c r="F1" s="275"/>
      <c r="G1" s="275"/>
      <c r="H1" s="275"/>
    </row>
    <row r="2" spans="1:17" s="41" customFormat="1" ht="24.95" customHeight="1">
      <c r="A2" s="168" t="s">
        <v>720</v>
      </c>
      <c r="B2" s="168"/>
      <c r="C2" s="168"/>
      <c r="D2" s="168"/>
      <c r="E2" s="168"/>
      <c r="F2" s="168"/>
      <c r="G2" s="168"/>
      <c r="H2" s="168"/>
    </row>
    <row r="3" spans="1:17" s="602" customFormat="1" ht="20.100000000000001" customHeight="1">
      <c r="A3" s="170">
        <v>45626</v>
      </c>
      <c r="B3" s="170"/>
      <c r="C3" s="170"/>
      <c r="D3" s="170"/>
      <c r="E3" s="170"/>
      <c r="F3" s="170"/>
      <c r="G3" s="170"/>
      <c r="H3" s="170"/>
    </row>
    <row r="4" spans="1:17" s="379" customFormat="1" ht="20.100000000000001" customHeight="1">
      <c r="A4" s="171" t="s">
        <v>174</v>
      </c>
      <c r="B4" s="171"/>
      <c r="C4" s="171"/>
      <c r="D4" s="171"/>
      <c r="E4" s="171"/>
      <c r="F4" s="171"/>
      <c r="G4" s="171"/>
      <c r="H4" s="171"/>
    </row>
    <row r="5" spans="1:17" ht="20.100000000000001" customHeight="1" thickBot="1"/>
    <row r="6" spans="1:17" s="45" customFormat="1" ht="24.95" customHeight="1">
      <c r="A6" s="177" t="s">
        <v>1</v>
      </c>
      <c r="B6" s="177" t="s">
        <v>721</v>
      </c>
      <c r="C6" s="177"/>
      <c r="D6" s="177"/>
      <c r="E6" s="177"/>
      <c r="F6" s="177"/>
      <c r="G6" s="48" t="s">
        <v>722</v>
      </c>
      <c r="H6" s="47" t="s">
        <v>723</v>
      </c>
      <c r="I6" s="686"/>
      <c r="J6" s="686"/>
      <c r="K6" s="686"/>
    </row>
    <row r="7" spans="1:17" ht="15.75" customHeight="1">
      <c r="A7" s="386"/>
      <c r="B7" s="583" t="s">
        <v>724</v>
      </c>
      <c r="C7" s="583" t="s">
        <v>725</v>
      </c>
      <c r="D7" s="583" t="s">
        <v>726</v>
      </c>
      <c r="E7" s="583" t="s">
        <v>727</v>
      </c>
      <c r="F7" s="583" t="s">
        <v>191</v>
      </c>
      <c r="G7" s="687"/>
      <c r="H7" s="582"/>
      <c r="I7" s="686"/>
      <c r="J7" s="686"/>
      <c r="K7" s="686"/>
      <c r="L7" s="45"/>
      <c r="M7" s="45"/>
      <c r="N7" s="45"/>
      <c r="O7" s="45"/>
    </row>
    <row r="8" spans="1:17" ht="24.95" customHeight="1">
      <c r="A8" s="688"/>
      <c r="B8" s="50"/>
      <c r="C8" s="50"/>
      <c r="D8" s="50"/>
      <c r="E8" s="50"/>
      <c r="F8" s="50"/>
      <c r="G8" s="50"/>
      <c r="H8" s="604"/>
      <c r="I8" s="686"/>
      <c r="J8" s="686"/>
      <c r="K8" s="686"/>
      <c r="L8" s="45"/>
      <c r="M8" s="45"/>
      <c r="N8" s="45"/>
      <c r="O8" s="45"/>
    </row>
    <row r="9" spans="1:17" ht="9.75" customHeight="1">
      <c r="A9" s="34"/>
      <c r="B9" s="689"/>
      <c r="C9" s="689"/>
      <c r="D9" s="689"/>
      <c r="E9" s="689"/>
      <c r="F9" s="689"/>
      <c r="G9" s="689"/>
      <c r="H9" s="690"/>
      <c r="I9" s="686"/>
      <c r="J9" s="686"/>
      <c r="K9" s="686"/>
    </row>
    <row r="10" spans="1:17" s="24" customFormat="1" ht="20.100000000000001" customHeight="1">
      <c r="A10" s="290" t="s">
        <v>29</v>
      </c>
      <c r="B10" s="691">
        <v>31.488652056381127</v>
      </c>
      <c r="C10" s="691">
        <v>33.343552877910952</v>
      </c>
      <c r="D10" s="691">
        <v>33.677688201726198</v>
      </c>
      <c r="E10" s="691">
        <v>0.23835952688981685</v>
      </c>
      <c r="F10" s="691">
        <v>98.748252662908101</v>
      </c>
      <c r="G10" s="691">
        <v>1.2517473370919114</v>
      </c>
      <c r="H10" s="692">
        <v>76592128.026999995</v>
      </c>
      <c r="I10" s="693"/>
      <c r="J10" s="591"/>
      <c r="K10" s="591"/>
      <c r="L10" s="591"/>
      <c r="M10" s="591"/>
      <c r="N10" s="591"/>
      <c r="O10" s="591"/>
      <c r="P10" s="591"/>
      <c r="Q10" s="591"/>
    </row>
    <row r="11" spans="1:17" s="24" customFormat="1" ht="20.100000000000001" customHeight="1">
      <c r="A11" s="290" t="s">
        <v>30</v>
      </c>
      <c r="B11" s="691">
        <v>16.463540716127309</v>
      </c>
      <c r="C11" s="691">
        <v>14.277210959109157</v>
      </c>
      <c r="D11" s="691">
        <v>66.013480065027835</v>
      </c>
      <c r="E11" s="691">
        <v>2.7295559848229369</v>
      </c>
      <c r="F11" s="691">
        <v>99.48378772508724</v>
      </c>
      <c r="G11" s="691">
        <v>0.51621227491276589</v>
      </c>
      <c r="H11" s="692">
        <v>1458042.818</v>
      </c>
      <c r="I11" s="693"/>
      <c r="J11" s="591"/>
      <c r="K11" s="591"/>
      <c r="L11" s="591"/>
      <c r="M11" s="591"/>
      <c r="N11" s="591"/>
      <c r="O11" s="591"/>
      <c r="P11" s="591"/>
      <c r="Q11" s="591"/>
    </row>
    <row r="12" spans="1:17" s="24" customFormat="1" ht="20.100000000000001" customHeight="1">
      <c r="A12" s="290" t="s">
        <v>31</v>
      </c>
      <c r="B12" s="691">
        <v>35.261237463208595</v>
      </c>
      <c r="C12" s="691">
        <v>39.092203827818103</v>
      </c>
      <c r="D12" s="691">
        <v>24.806116809042468</v>
      </c>
      <c r="E12" s="691">
        <v>0.10269014019039119</v>
      </c>
      <c r="F12" s="691">
        <v>99.262248240259552</v>
      </c>
      <c r="G12" s="691">
        <v>0.73775175974044871</v>
      </c>
      <c r="H12" s="692">
        <v>131929651.42399999</v>
      </c>
      <c r="I12" s="693"/>
      <c r="J12" s="591"/>
      <c r="K12" s="591"/>
      <c r="L12" s="591"/>
      <c r="M12" s="591"/>
      <c r="N12" s="591"/>
      <c r="O12" s="591"/>
      <c r="P12" s="591"/>
      <c r="Q12" s="591"/>
    </row>
    <row r="13" spans="1:17" s="24" customFormat="1" ht="20.100000000000001" customHeight="1">
      <c r="A13" s="290" t="s">
        <v>32</v>
      </c>
      <c r="B13" s="691">
        <v>7.4328533557883922</v>
      </c>
      <c r="C13" s="691">
        <v>48.877666629195112</v>
      </c>
      <c r="D13" s="691">
        <v>39.523737797576523</v>
      </c>
      <c r="E13" s="691">
        <v>4.0456251070658515</v>
      </c>
      <c r="F13" s="691">
        <v>99.87988288962589</v>
      </c>
      <c r="G13" s="691">
        <v>0.12011711037410834</v>
      </c>
      <c r="H13" s="692">
        <v>7936838.449000001</v>
      </c>
      <c r="I13" s="693"/>
      <c r="J13" s="591"/>
      <c r="K13" s="591"/>
      <c r="L13" s="591"/>
      <c r="M13" s="591"/>
      <c r="N13" s="591"/>
      <c r="O13" s="591"/>
      <c r="P13" s="591"/>
      <c r="Q13" s="591"/>
    </row>
    <row r="14" spans="1:17" s="24" customFormat="1" ht="20.100000000000001" customHeight="1">
      <c r="A14" s="290" t="s">
        <v>33</v>
      </c>
      <c r="B14" s="691">
        <v>30.997204597705164</v>
      </c>
      <c r="C14" s="691">
        <v>17.203089177742111</v>
      </c>
      <c r="D14" s="691">
        <v>49.835156724056475</v>
      </c>
      <c r="E14" s="691">
        <v>0.69386117891300569</v>
      </c>
      <c r="F14" s="691">
        <v>98.729311678416749</v>
      </c>
      <c r="G14" s="691">
        <v>1.2706883215832427</v>
      </c>
      <c r="H14" s="692">
        <v>16026583.037</v>
      </c>
      <c r="I14" s="693"/>
      <c r="J14" s="591"/>
      <c r="K14" s="591"/>
      <c r="L14" s="591"/>
      <c r="M14" s="591"/>
      <c r="N14" s="591"/>
      <c r="O14" s="591"/>
      <c r="P14" s="591"/>
      <c r="Q14" s="591"/>
    </row>
    <row r="15" spans="1:17" s="24" customFormat="1" ht="20.100000000000001" customHeight="1">
      <c r="A15" s="290" t="s">
        <v>114</v>
      </c>
      <c r="B15" s="691">
        <v>35.257216300417518</v>
      </c>
      <c r="C15" s="691">
        <v>26.660680397341512</v>
      </c>
      <c r="D15" s="691">
        <v>35.960755827909388</v>
      </c>
      <c r="E15" s="691">
        <v>1.4371406685928241</v>
      </c>
      <c r="F15" s="691">
        <v>99.315793194261246</v>
      </c>
      <c r="G15" s="691">
        <v>0.6842068057387638</v>
      </c>
      <c r="H15" s="692">
        <v>44548254.042999998</v>
      </c>
      <c r="I15" s="693"/>
      <c r="J15" s="591"/>
      <c r="K15" s="591"/>
      <c r="L15" s="591"/>
      <c r="M15" s="591"/>
      <c r="N15" s="591"/>
      <c r="O15" s="591"/>
      <c r="P15" s="591"/>
      <c r="Q15" s="591"/>
    </row>
    <row r="16" spans="1:17" s="24" customFormat="1" ht="20.100000000000001" customHeight="1">
      <c r="A16" s="290" t="s">
        <v>35</v>
      </c>
      <c r="B16" s="691">
        <v>80.425657397067013</v>
      </c>
      <c r="C16" s="691">
        <v>0.59778203610408587</v>
      </c>
      <c r="D16" s="691">
        <v>0.62120050244654668</v>
      </c>
      <c r="E16" s="691">
        <v>0.56095101989042129</v>
      </c>
      <c r="F16" s="691">
        <v>82.205590955508072</v>
      </c>
      <c r="G16" s="691">
        <v>17.794409044491935</v>
      </c>
      <c r="H16" s="692">
        <v>6430395.4749999996</v>
      </c>
      <c r="I16" s="693"/>
      <c r="J16" s="591"/>
      <c r="K16" s="591"/>
      <c r="L16" s="591"/>
      <c r="M16" s="591"/>
      <c r="N16" s="591"/>
      <c r="O16" s="591"/>
      <c r="P16" s="591"/>
      <c r="Q16" s="591"/>
    </row>
    <row r="17" spans="1:35" s="24" customFormat="1" ht="20.100000000000001" customHeight="1">
      <c r="A17" s="290" t="s">
        <v>36</v>
      </c>
      <c r="B17" s="691">
        <v>22.066136021566635</v>
      </c>
      <c r="C17" s="691">
        <v>37.876950106333609</v>
      </c>
      <c r="D17" s="691">
        <v>36.628894453204438</v>
      </c>
      <c r="E17" s="691">
        <v>1.6738675635409002</v>
      </c>
      <c r="F17" s="691">
        <v>98.245848144645592</v>
      </c>
      <c r="G17" s="691">
        <v>1.7541518553544053</v>
      </c>
      <c r="H17" s="692">
        <v>50183933.980000004</v>
      </c>
      <c r="I17" s="693"/>
      <c r="J17" s="591"/>
      <c r="K17" s="591"/>
      <c r="L17" s="591"/>
      <c r="M17" s="591"/>
      <c r="N17" s="591"/>
      <c r="O17" s="591"/>
      <c r="P17" s="591"/>
      <c r="Q17" s="591"/>
    </row>
    <row r="18" spans="1:35" s="24" customFormat="1" ht="20.100000000000001" customHeight="1">
      <c r="A18" s="290" t="s">
        <v>37</v>
      </c>
      <c r="B18" s="691">
        <v>0.19450034369225325</v>
      </c>
      <c r="C18" s="691">
        <v>16.753723222830548</v>
      </c>
      <c r="D18" s="691">
        <v>82.094753093680723</v>
      </c>
      <c r="E18" s="691">
        <v>2.6608949513962862E-2</v>
      </c>
      <c r="F18" s="691">
        <v>99.069585609717478</v>
      </c>
      <c r="G18" s="691">
        <v>0.93041439028251194</v>
      </c>
      <c r="H18" s="692">
        <v>10544670.313000001</v>
      </c>
      <c r="I18" s="693"/>
      <c r="J18" s="591"/>
      <c r="K18" s="591"/>
      <c r="L18" s="591"/>
      <c r="M18" s="591"/>
      <c r="N18" s="591"/>
      <c r="O18" s="591"/>
      <c r="P18" s="591"/>
      <c r="Q18" s="591"/>
    </row>
    <row r="19" spans="1:35" s="24" customFormat="1" ht="20.100000000000001" customHeight="1">
      <c r="A19" s="290" t="s">
        <v>38</v>
      </c>
      <c r="B19" s="691">
        <v>4.5553812838734435</v>
      </c>
      <c r="C19" s="691">
        <v>23.01657343300446</v>
      </c>
      <c r="D19" s="691">
        <v>65.40510020902876</v>
      </c>
      <c r="E19" s="691">
        <v>0.69344354802114394</v>
      </c>
      <c r="F19" s="691">
        <v>93.670498473927807</v>
      </c>
      <c r="G19" s="691">
        <v>6.329501526072197</v>
      </c>
      <c r="H19" s="692">
        <v>4328977.0429999996</v>
      </c>
      <c r="I19" s="693"/>
      <c r="J19" s="591"/>
      <c r="K19" s="591"/>
      <c r="L19" s="591"/>
      <c r="M19" s="591"/>
      <c r="N19" s="591"/>
      <c r="O19" s="591"/>
      <c r="P19" s="591"/>
      <c r="Q19" s="591"/>
    </row>
    <row r="20" spans="1:35" s="24" customFormat="1" ht="20.100000000000001" customHeight="1">
      <c r="A20" s="26" t="s">
        <v>39</v>
      </c>
      <c r="B20" s="691" t="s">
        <v>132</v>
      </c>
      <c r="C20" s="691">
        <v>25.931642652008929</v>
      </c>
      <c r="D20" s="691">
        <v>72.192393441066898</v>
      </c>
      <c r="E20" s="691">
        <v>0.46461359990409412</v>
      </c>
      <c r="F20" s="691">
        <v>98.588649692979928</v>
      </c>
      <c r="G20" s="691">
        <v>1.4113503070200748</v>
      </c>
      <c r="H20" s="692">
        <v>3046727.6469999999</v>
      </c>
      <c r="I20" s="693"/>
      <c r="J20" s="591"/>
      <c r="K20" s="591"/>
      <c r="L20" s="591"/>
      <c r="M20" s="591"/>
      <c r="N20" s="591"/>
      <c r="O20" s="591"/>
      <c r="P20" s="591"/>
      <c r="Q20" s="591"/>
    </row>
    <row r="21" spans="1:35" s="24" customFormat="1" ht="20.100000000000001" customHeight="1">
      <c r="A21" s="26" t="s">
        <v>116</v>
      </c>
      <c r="B21" s="691">
        <v>50.355528105520655</v>
      </c>
      <c r="C21" s="691">
        <v>7.3215420029744569E-3</v>
      </c>
      <c r="D21" s="691">
        <v>44.625347200296659</v>
      </c>
      <c r="E21" s="691">
        <v>3.6272776250276242</v>
      </c>
      <c r="F21" s="691">
        <v>98.615474472847922</v>
      </c>
      <c r="G21" s="691">
        <v>1.3845255271520902</v>
      </c>
      <c r="H21" s="692">
        <v>6918815.733</v>
      </c>
      <c r="I21" s="693"/>
      <c r="J21" s="591"/>
      <c r="K21" s="591"/>
      <c r="L21" s="591"/>
      <c r="M21" s="591"/>
      <c r="N21" s="591"/>
      <c r="O21" s="591"/>
      <c r="P21" s="591"/>
      <c r="Q21" s="591"/>
    </row>
    <row r="22" spans="1:35" s="24" customFormat="1" ht="20.100000000000001" customHeight="1">
      <c r="A22" s="26" t="s">
        <v>151</v>
      </c>
      <c r="B22" s="691" t="s">
        <v>132</v>
      </c>
      <c r="C22" s="691">
        <v>43.125906302801589</v>
      </c>
      <c r="D22" s="691">
        <v>56.197932933670415</v>
      </c>
      <c r="E22" s="691">
        <v>5.4343911294883772E-2</v>
      </c>
      <c r="F22" s="691">
        <v>99.37818314776689</v>
      </c>
      <c r="G22" s="691">
        <v>0.62181685223311911</v>
      </c>
      <c r="H22" s="692">
        <v>1318716.27</v>
      </c>
      <c r="I22" s="693"/>
      <c r="J22" s="591"/>
      <c r="K22" s="591"/>
      <c r="L22" s="591"/>
      <c r="M22" s="591"/>
      <c r="N22" s="591"/>
      <c r="O22" s="591"/>
      <c r="P22" s="591"/>
      <c r="Q22" s="591"/>
    </row>
    <row r="23" spans="1:35" s="24" customFormat="1" ht="20.100000000000001" customHeight="1">
      <c r="A23" s="27" t="s">
        <v>42</v>
      </c>
      <c r="B23" s="691">
        <v>5.8284059848432284</v>
      </c>
      <c r="C23" s="691">
        <v>12.908840779797263</v>
      </c>
      <c r="D23" s="691">
        <v>79.10155181553111</v>
      </c>
      <c r="E23" s="691">
        <v>1.3154535866170558</v>
      </c>
      <c r="F23" s="691">
        <v>99.154252166788666</v>
      </c>
      <c r="G23" s="691">
        <v>0.84574783321134794</v>
      </c>
      <c r="H23" s="692">
        <v>969737.74899999995</v>
      </c>
      <c r="I23" s="693"/>
      <c r="J23" s="591"/>
      <c r="K23" s="591"/>
      <c r="L23" s="591"/>
      <c r="M23" s="591"/>
      <c r="N23" s="591"/>
      <c r="O23" s="591"/>
      <c r="P23" s="591"/>
      <c r="Q23" s="591"/>
    </row>
    <row r="24" spans="1:35" s="24" customFormat="1" ht="20.100000000000001" customHeight="1">
      <c r="A24" s="26" t="s">
        <v>43</v>
      </c>
      <c r="B24" s="691">
        <v>10.307655299871348</v>
      </c>
      <c r="C24" s="691" t="s">
        <v>132</v>
      </c>
      <c r="D24" s="691">
        <v>87.7250394840799</v>
      </c>
      <c r="E24" s="691">
        <v>1.9673052160487461</v>
      </c>
      <c r="F24" s="691">
        <v>100</v>
      </c>
      <c r="G24" s="691" t="s">
        <v>132</v>
      </c>
      <c r="H24" s="694">
        <v>2008964.1240000001</v>
      </c>
      <c r="I24" s="693"/>
      <c r="J24" s="591"/>
      <c r="K24" s="591"/>
      <c r="L24" s="591"/>
      <c r="M24" s="591"/>
      <c r="N24" s="591"/>
      <c r="O24" s="591"/>
      <c r="P24" s="591"/>
      <c r="Q24" s="591"/>
    </row>
    <row r="25" spans="1:35" s="24" customFormat="1" ht="20.100000000000001" customHeight="1">
      <c r="A25" s="26" t="s">
        <v>44</v>
      </c>
      <c r="B25" s="691">
        <v>20.688784740603275</v>
      </c>
      <c r="C25" s="691">
        <v>5.4581516752931589E-2</v>
      </c>
      <c r="D25" s="691">
        <v>79.16414409110152</v>
      </c>
      <c r="E25" s="691">
        <v>9.248965154228235E-2</v>
      </c>
      <c r="F25" s="691">
        <v>100</v>
      </c>
      <c r="G25" s="691" t="s">
        <v>132</v>
      </c>
      <c r="H25" s="695">
        <v>2033774.5559999999</v>
      </c>
      <c r="I25" s="693"/>
      <c r="J25" s="591"/>
      <c r="K25" s="591"/>
      <c r="L25" s="591"/>
      <c r="M25" s="591"/>
      <c r="N25" s="591"/>
      <c r="O25" s="591"/>
      <c r="P25" s="591"/>
      <c r="Q25" s="591"/>
    </row>
    <row r="26" spans="1:35" s="24" customFormat="1" ht="20.100000000000001" customHeight="1">
      <c r="A26" s="26" t="s">
        <v>45</v>
      </c>
      <c r="B26" s="691">
        <v>16.813429470348616</v>
      </c>
      <c r="C26" s="691" t="s">
        <v>132</v>
      </c>
      <c r="D26" s="691">
        <v>70.297624607682224</v>
      </c>
      <c r="E26" s="691">
        <v>0.28390549964936301</v>
      </c>
      <c r="F26" s="691">
        <v>87.394959577680211</v>
      </c>
      <c r="G26" s="691">
        <v>12.605040422319783</v>
      </c>
      <c r="H26" s="695">
        <v>1449848.6310000001</v>
      </c>
      <c r="I26" s="693"/>
      <c r="J26" s="591"/>
      <c r="K26" s="591"/>
      <c r="L26" s="591"/>
      <c r="M26" s="591"/>
      <c r="N26" s="591"/>
      <c r="O26" s="591"/>
      <c r="P26" s="591"/>
      <c r="Q26" s="591"/>
    </row>
    <row r="27" spans="1:35" s="71" customFormat="1" ht="25.5" customHeight="1" thickBot="1">
      <c r="A27" s="666" t="s">
        <v>46</v>
      </c>
      <c r="B27" s="696">
        <v>30.734099318470715</v>
      </c>
      <c r="C27" s="696">
        <v>32.396222695943344</v>
      </c>
      <c r="D27" s="696">
        <v>34.733425222170716</v>
      </c>
      <c r="E27" s="696">
        <v>0.72428406785539612</v>
      </c>
      <c r="F27" s="696">
        <v>98.588031304440207</v>
      </c>
      <c r="G27" s="696">
        <v>1.4119686955598159</v>
      </c>
      <c r="H27" s="697">
        <v>367726059.31900001</v>
      </c>
      <c r="J27" s="698"/>
      <c r="K27" s="698"/>
      <c r="L27" s="698"/>
      <c r="M27" s="698"/>
      <c r="N27" s="698"/>
      <c r="O27" s="698"/>
      <c r="P27" s="698"/>
      <c r="Q27" s="698"/>
    </row>
    <row r="28" spans="1:35" ht="6" customHeight="1">
      <c r="A28" s="18"/>
      <c r="B28" s="18"/>
      <c r="C28" s="18"/>
      <c r="D28" s="18"/>
      <c r="E28" s="18"/>
      <c r="F28" s="18"/>
      <c r="G28" s="18"/>
      <c r="H28" s="18"/>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row>
    <row r="29" spans="1:35" s="74" customFormat="1" ht="11.1" customHeight="1">
      <c r="A29" s="30" t="s">
        <v>154</v>
      </c>
      <c r="B29" s="18"/>
      <c r="C29" s="18"/>
      <c r="D29" s="18"/>
      <c r="E29" s="18"/>
      <c r="F29" s="18"/>
      <c r="G29" s="18"/>
      <c r="H29" s="18"/>
    </row>
    <row r="30" spans="1:35" s="74" customFormat="1" ht="11.1" customHeight="1">
      <c r="A30" s="30" t="s">
        <v>728</v>
      </c>
      <c r="B30" s="18"/>
      <c r="C30" s="18"/>
      <c r="D30" s="18"/>
      <c r="E30" s="18"/>
      <c r="F30" s="18"/>
      <c r="G30" s="18"/>
      <c r="H30" s="18"/>
    </row>
    <row r="31" spans="1:35" s="74" customFormat="1" ht="10.5" customHeight="1">
      <c r="A31" s="30"/>
      <c r="B31" s="33"/>
      <c r="C31" s="33"/>
      <c r="D31" s="33"/>
      <c r="E31" s="33"/>
      <c r="F31" s="33"/>
      <c r="G31" s="33"/>
      <c r="H31" s="33"/>
      <c r="I31" s="33"/>
      <c r="J31" s="33"/>
      <c r="K31" s="33"/>
      <c r="L31" s="33"/>
    </row>
    <row r="32" spans="1:35" s="74" customFormat="1" ht="13.5">
      <c r="A32" s="18"/>
      <c r="B32" s="24"/>
      <c r="C32" s="24"/>
      <c r="D32" s="24"/>
      <c r="E32" s="24"/>
      <c r="F32" s="24"/>
      <c r="G32" s="24"/>
      <c r="H32" s="24"/>
      <c r="I32" s="7"/>
    </row>
  </sheetData>
  <mergeCells count="9">
    <mergeCell ref="A6:A8"/>
    <mergeCell ref="B6:F6"/>
    <mergeCell ref="G6:G8"/>
    <mergeCell ref="H6:H8"/>
    <mergeCell ref="B7:B8"/>
    <mergeCell ref="C7:C8"/>
    <mergeCell ref="D7:D8"/>
    <mergeCell ref="E7:E8"/>
    <mergeCell ref="F7:F8"/>
  </mergeCells>
  <hyperlinks>
    <hyperlink ref="A1" location="Índice!A1" display="Volver al Índice" xr:uid="{284EE8C4-F6FE-4F9A-AC38-FD47F120A74A}"/>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F4EE6-3B01-4FC3-B43E-E07FEE333BA7}">
  <dimension ref="A1:O44"/>
  <sheetViews>
    <sheetView showGridLines="0" zoomScaleNormal="100" workbookViewId="0"/>
  </sheetViews>
  <sheetFormatPr baseColWidth="10" defaultRowHeight="12.75"/>
  <cols>
    <col min="1" max="1" width="44" style="7" customWidth="1"/>
    <col min="2" max="2" width="21.85546875" style="7" customWidth="1"/>
    <col min="3" max="4" width="21.5703125" style="7" customWidth="1"/>
    <col min="5" max="5" width="21" style="7" customWidth="1"/>
    <col min="6" max="6" width="22.42578125" style="7" customWidth="1"/>
    <col min="7" max="7" width="13.42578125" style="7" customWidth="1"/>
    <col min="8" max="8" width="19.5703125" style="7" customWidth="1"/>
    <col min="9" max="16384" width="11.42578125" style="7"/>
  </cols>
  <sheetData>
    <row r="1" spans="1:15" s="578" customFormat="1" ht="18" customHeight="1">
      <c r="A1" s="1401" t="s">
        <v>1230</v>
      </c>
      <c r="B1" s="275"/>
      <c r="C1" s="275"/>
      <c r="D1" s="275"/>
      <c r="E1" s="275"/>
      <c r="F1" s="275"/>
    </row>
    <row r="2" spans="1:15" s="41" customFormat="1" ht="24.95" customHeight="1">
      <c r="A2" s="168" t="s">
        <v>668</v>
      </c>
      <c r="B2" s="168"/>
      <c r="C2" s="168"/>
      <c r="D2" s="168"/>
      <c r="E2" s="168"/>
      <c r="F2" s="168"/>
      <c r="H2" s="579"/>
    </row>
    <row r="3" spans="1:15" s="43" customFormat="1" ht="18" customHeight="1">
      <c r="A3" s="170">
        <v>45626</v>
      </c>
      <c r="B3" s="170"/>
      <c r="C3" s="170"/>
      <c r="D3" s="170"/>
      <c r="E3" s="170"/>
      <c r="F3" s="170"/>
      <c r="H3" s="580"/>
    </row>
    <row r="4" spans="1:15" s="385" customFormat="1" ht="18" customHeight="1">
      <c r="A4" s="171" t="s">
        <v>174</v>
      </c>
      <c r="B4" s="171"/>
      <c r="C4" s="171"/>
      <c r="D4" s="171"/>
      <c r="E4" s="171"/>
      <c r="F4" s="171"/>
      <c r="H4" s="581"/>
    </row>
    <row r="5" spans="1:15" s="45" customFormat="1" ht="7.5" customHeight="1" thickBot="1">
      <c r="A5" s="44"/>
      <c r="B5" s="44"/>
      <c r="C5" s="44"/>
      <c r="D5" s="44"/>
      <c r="E5" s="44"/>
      <c r="F5" s="44"/>
      <c r="G5" s="44"/>
      <c r="H5" s="44"/>
    </row>
    <row r="6" spans="1:15" s="35" customFormat="1" ht="35.1" customHeight="1">
      <c r="A6" s="47" t="s">
        <v>1</v>
      </c>
      <c r="B6" s="47" t="s">
        <v>669</v>
      </c>
      <c r="C6" s="47"/>
      <c r="D6" s="47" t="s">
        <v>670</v>
      </c>
      <c r="E6" s="47"/>
      <c r="F6" s="47" t="s">
        <v>671</v>
      </c>
    </row>
    <row r="7" spans="1:15" s="35" customFormat="1" ht="35.1" customHeight="1">
      <c r="A7" s="582"/>
      <c r="B7" s="583" t="s">
        <v>672</v>
      </c>
      <c r="C7" s="583" t="s">
        <v>673</v>
      </c>
      <c r="D7" s="583" t="s">
        <v>672</v>
      </c>
      <c r="E7" s="583" t="s">
        <v>673</v>
      </c>
      <c r="F7" s="582"/>
    </row>
    <row r="8" spans="1:15" s="35" customFormat="1" ht="7.5" customHeight="1">
      <c r="A8" s="410"/>
      <c r="B8" s="584"/>
      <c r="C8" s="584"/>
      <c r="D8" s="584"/>
      <c r="E8" s="584"/>
      <c r="F8" s="410"/>
    </row>
    <row r="9" spans="1:15" s="35" customFormat="1" ht="8.25" customHeight="1">
      <c r="A9" s="585"/>
      <c r="B9" s="586"/>
      <c r="C9" s="586"/>
      <c r="D9" s="586"/>
      <c r="E9" s="586"/>
      <c r="F9" s="587"/>
    </row>
    <row r="10" spans="1:15" s="24" customFormat="1" ht="20.100000000000001" customHeight="1">
      <c r="A10" s="290" t="s">
        <v>29</v>
      </c>
      <c r="B10" s="588">
        <v>1.3326284017094274</v>
      </c>
      <c r="C10" s="588">
        <v>40.663835139695827</v>
      </c>
      <c r="D10" s="588" t="s">
        <v>132</v>
      </c>
      <c r="E10" s="588">
        <v>58.003536458594738</v>
      </c>
      <c r="F10" s="589">
        <v>5585820.2410000004</v>
      </c>
      <c r="G10" s="590"/>
      <c r="H10" s="591"/>
      <c r="I10" s="591"/>
      <c r="J10" s="591"/>
      <c r="K10" s="591"/>
      <c r="L10" s="591"/>
      <c r="M10" s="591"/>
      <c r="N10" s="591"/>
      <c r="O10" s="591"/>
    </row>
    <row r="11" spans="1:15" s="24" customFormat="1" ht="20.100000000000001" customHeight="1">
      <c r="A11" s="290" t="s">
        <v>30</v>
      </c>
      <c r="B11" s="588">
        <v>7.8082375611333837E-3</v>
      </c>
      <c r="C11" s="588">
        <v>99.99219176243885</v>
      </c>
      <c r="D11" s="588" t="s">
        <v>132</v>
      </c>
      <c r="E11" s="588" t="s">
        <v>132</v>
      </c>
      <c r="F11" s="589">
        <v>132052.84700000001</v>
      </c>
      <c r="G11" s="590"/>
      <c r="H11" s="591"/>
      <c r="I11" s="591"/>
      <c r="J11" s="591"/>
      <c r="K11" s="591"/>
      <c r="L11" s="591"/>
      <c r="M11" s="591"/>
      <c r="N11" s="591"/>
      <c r="O11" s="591"/>
    </row>
    <row r="12" spans="1:15" s="24" customFormat="1" ht="20.100000000000001" customHeight="1">
      <c r="A12" s="290" t="s">
        <v>31</v>
      </c>
      <c r="B12" s="588">
        <v>0.84750599985044073</v>
      </c>
      <c r="C12" s="588">
        <v>52.668150492944953</v>
      </c>
      <c r="D12" s="588">
        <v>38.009283508700207</v>
      </c>
      <c r="E12" s="588">
        <v>8.4750599985044079</v>
      </c>
      <c r="F12" s="589">
        <v>8830615.9499999993</v>
      </c>
      <c r="G12" s="590"/>
      <c r="H12" s="591"/>
      <c r="I12" s="591"/>
      <c r="J12" s="591"/>
      <c r="K12" s="591"/>
      <c r="L12" s="591"/>
      <c r="M12" s="591"/>
      <c r="N12" s="591"/>
      <c r="O12" s="591"/>
    </row>
    <row r="13" spans="1:15" s="24" customFormat="1" ht="20.100000000000001" customHeight="1">
      <c r="A13" s="290" t="s">
        <v>32</v>
      </c>
      <c r="B13" s="588">
        <v>3.5497753449920837</v>
      </c>
      <c r="C13" s="588">
        <v>85.80089862003166</v>
      </c>
      <c r="D13" s="588" t="s">
        <v>132</v>
      </c>
      <c r="E13" s="588">
        <v>10.649326034976252</v>
      </c>
      <c r="F13" s="589">
        <v>1054151.2169999999</v>
      </c>
      <c r="G13" s="590"/>
      <c r="H13" s="591"/>
      <c r="I13" s="591"/>
      <c r="J13" s="591"/>
      <c r="K13" s="591"/>
      <c r="L13" s="591"/>
      <c r="M13" s="591"/>
      <c r="N13" s="591"/>
      <c r="O13" s="591"/>
    </row>
    <row r="14" spans="1:15" s="24" customFormat="1" ht="20.100000000000001" customHeight="1">
      <c r="A14" s="290" t="s">
        <v>33</v>
      </c>
      <c r="B14" s="588" t="s">
        <v>132</v>
      </c>
      <c r="C14" s="588">
        <v>40.624606323792555</v>
      </c>
      <c r="D14" s="588">
        <v>46.721621253409133</v>
      </c>
      <c r="E14" s="588">
        <v>12.653772422798307</v>
      </c>
      <c r="F14" s="589">
        <v>1922193.571</v>
      </c>
      <c r="G14" s="590"/>
      <c r="H14" s="591"/>
      <c r="I14" s="591"/>
      <c r="J14" s="591"/>
      <c r="K14" s="591"/>
      <c r="L14" s="591"/>
      <c r="M14" s="591"/>
      <c r="N14" s="591"/>
      <c r="O14" s="591"/>
    </row>
    <row r="15" spans="1:15" s="24" customFormat="1" ht="20.100000000000001" customHeight="1">
      <c r="A15" s="290" t="s">
        <v>34</v>
      </c>
      <c r="B15" s="588" t="s">
        <v>132</v>
      </c>
      <c r="C15" s="588">
        <v>11.650713144279848</v>
      </c>
      <c r="D15" s="588">
        <v>3.5815504854094291</v>
      </c>
      <c r="E15" s="588">
        <v>84.767736370310715</v>
      </c>
      <c r="F15" s="589">
        <v>6555406.8540000003</v>
      </c>
      <c r="G15" s="590"/>
      <c r="H15" s="591"/>
      <c r="I15" s="591"/>
      <c r="J15" s="591"/>
      <c r="K15" s="591"/>
      <c r="L15" s="591"/>
      <c r="M15" s="591"/>
      <c r="N15" s="591"/>
      <c r="O15" s="591"/>
    </row>
    <row r="16" spans="1:15" s="24" customFormat="1" ht="20.100000000000001" customHeight="1">
      <c r="A16" s="290" t="s">
        <v>35</v>
      </c>
      <c r="B16" s="588" t="s">
        <v>132</v>
      </c>
      <c r="C16" s="588" t="s">
        <v>132</v>
      </c>
      <c r="D16" s="588">
        <v>100</v>
      </c>
      <c r="E16" s="588" t="s">
        <v>132</v>
      </c>
      <c r="F16" s="589">
        <v>86360.324999999997</v>
      </c>
      <c r="G16" s="590"/>
      <c r="H16" s="591"/>
      <c r="I16" s="591"/>
      <c r="J16" s="591"/>
      <c r="K16" s="591"/>
      <c r="L16" s="591"/>
      <c r="M16" s="591"/>
      <c r="N16" s="591"/>
      <c r="O16" s="591"/>
    </row>
    <row r="17" spans="1:15" s="24" customFormat="1" ht="20.100000000000001" customHeight="1">
      <c r="A17" s="290" t="s">
        <v>36</v>
      </c>
      <c r="B17" s="588">
        <v>25.188020623206569</v>
      </c>
      <c r="C17" s="588">
        <v>30.153079992560173</v>
      </c>
      <c r="D17" s="588">
        <v>37.711959480019196</v>
      </c>
      <c r="E17" s="588">
        <v>6.9469399042140623</v>
      </c>
      <c r="F17" s="589">
        <v>3770581.0559999999</v>
      </c>
      <c r="G17" s="590"/>
      <c r="H17" s="591"/>
      <c r="I17" s="591"/>
      <c r="J17" s="591"/>
      <c r="K17" s="591"/>
      <c r="L17" s="591"/>
      <c r="M17" s="591"/>
      <c r="N17" s="591"/>
      <c r="O17" s="591"/>
    </row>
    <row r="18" spans="1:15" s="24" customFormat="1" ht="20.100000000000001" customHeight="1">
      <c r="A18" s="290" t="s">
        <v>37</v>
      </c>
      <c r="B18" s="588">
        <v>64.949747447709029</v>
      </c>
      <c r="C18" s="588">
        <v>6.939526523273184E-3</v>
      </c>
      <c r="D18" s="588">
        <v>35.043313025767709</v>
      </c>
      <c r="E18" s="588" t="s">
        <v>132</v>
      </c>
      <c r="F18" s="589">
        <v>1624332.7209999999</v>
      </c>
      <c r="G18" s="590"/>
      <c r="H18" s="591"/>
      <c r="I18" s="591"/>
      <c r="J18" s="591"/>
      <c r="K18" s="591"/>
      <c r="L18" s="591"/>
      <c r="M18" s="591"/>
      <c r="N18" s="591"/>
      <c r="O18" s="591"/>
    </row>
    <row r="19" spans="1:15" s="24" customFormat="1" ht="20.100000000000001" customHeight="1">
      <c r="A19" s="290" t="s">
        <v>38</v>
      </c>
      <c r="B19" s="588" t="s">
        <v>132</v>
      </c>
      <c r="C19" s="588">
        <v>100</v>
      </c>
      <c r="D19" s="588" t="s">
        <v>132</v>
      </c>
      <c r="E19" s="588" t="s">
        <v>132</v>
      </c>
      <c r="F19" s="589">
        <v>223621.36199999999</v>
      </c>
      <c r="G19" s="590"/>
      <c r="H19" s="591"/>
      <c r="I19" s="591"/>
      <c r="J19" s="591"/>
      <c r="K19" s="591"/>
      <c r="L19" s="591"/>
      <c r="M19" s="591"/>
      <c r="N19" s="591"/>
      <c r="O19" s="591"/>
    </row>
    <row r="20" spans="1:15" s="24" customFormat="1" ht="20.100000000000001" customHeight="1">
      <c r="A20" s="26" t="s">
        <v>39</v>
      </c>
      <c r="B20" s="588" t="s">
        <v>132</v>
      </c>
      <c r="C20" s="588">
        <v>100</v>
      </c>
      <c r="D20" s="588" t="s">
        <v>132</v>
      </c>
      <c r="E20" s="588" t="s">
        <v>132</v>
      </c>
      <c r="F20" s="589">
        <v>41.34</v>
      </c>
      <c r="G20" s="590"/>
      <c r="H20" s="591"/>
      <c r="I20" s="591"/>
      <c r="J20" s="591"/>
      <c r="K20" s="591"/>
      <c r="L20" s="591"/>
      <c r="M20" s="591"/>
      <c r="N20" s="591"/>
      <c r="O20" s="591"/>
    </row>
    <row r="21" spans="1:15" s="24" customFormat="1" ht="20.100000000000001" customHeight="1">
      <c r="A21" s="26" t="s">
        <v>116</v>
      </c>
      <c r="B21" s="588" t="s">
        <v>132</v>
      </c>
      <c r="C21" s="588" t="s">
        <v>132</v>
      </c>
      <c r="D21" s="588">
        <v>12.295966973642425</v>
      </c>
      <c r="E21" s="588">
        <v>87.704033026357578</v>
      </c>
      <c r="F21" s="589">
        <v>736472.375</v>
      </c>
      <c r="G21" s="590"/>
      <c r="H21" s="591"/>
      <c r="I21" s="591"/>
      <c r="J21" s="591"/>
      <c r="K21" s="591"/>
      <c r="L21" s="591"/>
      <c r="M21" s="591"/>
      <c r="N21" s="591"/>
      <c r="O21" s="591"/>
    </row>
    <row r="22" spans="1:15" s="24" customFormat="1" ht="20.100000000000001" customHeight="1">
      <c r="A22" s="26" t="s">
        <v>151</v>
      </c>
      <c r="B22" s="588" t="s">
        <v>132</v>
      </c>
      <c r="C22" s="588" t="s">
        <v>132</v>
      </c>
      <c r="D22" s="588" t="s">
        <v>132</v>
      </c>
      <c r="E22" s="588" t="s">
        <v>132</v>
      </c>
      <c r="F22" s="589" t="s">
        <v>132</v>
      </c>
      <c r="G22" s="590"/>
      <c r="H22" s="591"/>
      <c r="I22" s="591"/>
      <c r="J22" s="591"/>
      <c r="K22" s="591"/>
      <c r="L22" s="591"/>
      <c r="M22" s="591"/>
      <c r="N22" s="591"/>
      <c r="O22" s="591"/>
    </row>
    <row r="23" spans="1:15" s="24" customFormat="1" ht="20.100000000000001" customHeight="1">
      <c r="A23" s="27" t="s">
        <v>42</v>
      </c>
      <c r="B23" s="588" t="s">
        <v>132</v>
      </c>
      <c r="C23" s="588">
        <v>100</v>
      </c>
      <c r="D23" s="588" t="s">
        <v>132</v>
      </c>
      <c r="E23" s="588" t="s">
        <v>132</v>
      </c>
      <c r="F23" s="589">
        <v>33089.620000000003</v>
      </c>
      <c r="G23" s="590"/>
      <c r="H23" s="591"/>
      <c r="I23" s="591"/>
      <c r="J23" s="591"/>
      <c r="K23" s="591"/>
      <c r="L23" s="591"/>
      <c r="M23" s="591"/>
      <c r="N23" s="591"/>
      <c r="O23" s="591"/>
    </row>
    <row r="24" spans="1:15" s="24" customFormat="1" ht="20.100000000000001" customHeight="1">
      <c r="A24" s="26" t="s">
        <v>43</v>
      </c>
      <c r="B24" s="588" t="s">
        <v>132</v>
      </c>
      <c r="C24" s="588" t="s">
        <v>132</v>
      </c>
      <c r="D24" s="588">
        <v>86.46616541353383</v>
      </c>
      <c r="E24" s="588">
        <v>13.533834586466165</v>
      </c>
      <c r="F24" s="589">
        <v>497686</v>
      </c>
      <c r="G24" s="590"/>
      <c r="H24" s="591"/>
      <c r="I24" s="591"/>
      <c r="J24" s="591"/>
      <c r="K24" s="591"/>
      <c r="L24" s="591"/>
      <c r="M24" s="591"/>
      <c r="N24" s="591"/>
      <c r="O24" s="591"/>
    </row>
    <row r="25" spans="1:15" s="24" customFormat="1" ht="20.100000000000001" customHeight="1">
      <c r="A25" s="26" t="s">
        <v>44</v>
      </c>
      <c r="B25" s="588" t="s">
        <v>132</v>
      </c>
      <c r="C25" s="588" t="s">
        <v>132</v>
      </c>
      <c r="D25" s="588">
        <v>100</v>
      </c>
      <c r="E25" s="588" t="s">
        <v>132</v>
      </c>
      <c r="F25" s="589">
        <v>3493.1370000000002</v>
      </c>
      <c r="G25" s="590"/>
      <c r="H25" s="591"/>
      <c r="I25" s="591"/>
      <c r="J25" s="591"/>
      <c r="K25" s="591"/>
      <c r="L25" s="591"/>
      <c r="M25" s="591"/>
      <c r="N25" s="591"/>
      <c r="O25" s="591"/>
    </row>
    <row r="26" spans="1:15" s="24" customFormat="1" ht="20.100000000000001" customHeight="1">
      <c r="A26" s="26" t="s">
        <v>45</v>
      </c>
      <c r="B26" s="588" t="s">
        <v>132</v>
      </c>
      <c r="C26" s="588" t="s">
        <v>132</v>
      </c>
      <c r="D26" s="588">
        <v>26.666666666666668</v>
      </c>
      <c r="E26" s="588">
        <v>73.333333333333329</v>
      </c>
      <c r="F26" s="589">
        <v>140325</v>
      </c>
      <c r="G26" s="590"/>
      <c r="H26" s="591"/>
      <c r="I26" s="591"/>
      <c r="J26" s="591"/>
      <c r="K26" s="591"/>
      <c r="L26" s="591"/>
      <c r="M26" s="591"/>
      <c r="N26" s="591"/>
      <c r="O26" s="591"/>
    </row>
    <row r="27" spans="1:15" s="474" customFormat="1" ht="30" customHeight="1" thickBot="1">
      <c r="A27" s="365" t="s">
        <v>46</v>
      </c>
      <c r="B27" s="592">
        <v>7.0247023935793598</v>
      </c>
      <c r="C27" s="592">
        <v>34.931420920853995</v>
      </c>
      <c r="D27" s="592">
        <v>22.851016961362099</v>
      </c>
      <c r="E27" s="592">
        <v>35.19285972420456</v>
      </c>
      <c r="F27" s="593">
        <v>31196243.615999997</v>
      </c>
      <c r="G27" s="590"/>
      <c r="H27" s="594"/>
      <c r="I27" s="594"/>
      <c r="J27" s="594"/>
      <c r="K27" s="594"/>
      <c r="L27" s="594"/>
      <c r="M27" s="594"/>
      <c r="N27" s="594"/>
      <c r="O27" s="594"/>
    </row>
    <row r="28" spans="1:15" s="45" customFormat="1" ht="5.25" customHeight="1">
      <c r="A28" s="18"/>
      <c r="B28" s="595"/>
      <c r="C28" s="595"/>
      <c r="D28" s="595"/>
      <c r="E28" s="595"/>
      <c r="F28" s="37"/>
      <c r="G28" s="596"/>
      <c r="H28" s="597"/>
    </row>
    <row r="29" spans="1:15" s="45" customFormat="1" ht="13.5">
      <c r="A29" s="26" t="s">
        <v>674</v>
      </c>
      <c r="B29" s="18"/>
      <c r="C29" s="18"/>
      <c r="D29" s="18"/>
      <c r="E29" s="18"/>
      <c r="F29" s="598"/>
      <c r="H29" s="599"/>
    </row>
    <row r="30" spans="1:15" s="45" customFormat="1" ht="13.5">
      <c r="A30" s="30"/>
      <c r="B30" s="33"/>
      <c r="C30" s="33"/>
      <c r="D30" s="33"/>
      <c r="E30" s="33"/>
      <c r="F30" s="33"/>
      <c r="G30" s="33"/>
      <c r="H30" s="33"/>
      <c r="I30" s="33"/>
      <c r="J30" s="33"/>
      <c r="K30" s="33"/>
      <c r="L30" s="33"/>
    </row>
    <row r="31" spans="1:15" s="45" customFormat="1" ht="13.5">
      <c r="A31" s="18"/>
      <c r="B31" s="24"/>
      <c r="C31" s="24"/>
      <c r="D31" s="24"/>
      <c r="E31" s="24"/>
      <c r="F31" s="24"/>
      <c r="G31" s="24"/>
      <c r="H31" s="24"/>
      <c r="I31" s="7"/>
    </row>
    <row r="32" spans="1:15" s="45" customFormat="1">
      <c r="F32" s="8"/>
      <c r="H32" s="599"/>
    </row>
    <row r="33" spans="8:8" s="45" customFormat="1">
      <c r="H33" s="599"/>
    </row>
    <row r="34" spans="8:8" s="45" customFormat="1">
      <c r="H34" s="599"/>
    </row>
    <row r="35" spans="8:8" s="45" customFormat="1">
      <c r="H35" s="599"/>
    </row>
    <row r="36" spans="8:8" s="45" customFormat="1">
      <c r="H36" s="599"/>
    </row>
    <row r="37" spans="8:8" s="45" customFormat="1"/>
    <row r="38" spans="8:8" s="45" customFormat="1"/>
    <row r="39" spans="8:8" s="45" customFormat="1"/>
    <row r="40" spans="8:8" s="45" customFormat="1"/>
    <row r="41" spans="8:8" s="45" customFormat="1"/>
    <row r="42" spans="8:8" s="45" customFormat="1"/>
    <row r="43" spans="8:8" s="45" customFormat="1"/>
    <row r="44" spans="8:8" s="45" customFormat="1"/>
  </sheetData>
  <mergeCells count="8">
    <mergeCell ref="A6:A8"/>
    <mergeCell ref="B6:C6"/>
    <mergeCell ref="D6:E6"/>
    <mergeCell ref="F6:F8"/>
    <mergeCell ref="B7:B8"/>
    <mergeCell ref="C7:C8"/>
    <mergeCell ref="D7:D8"/>
    <mergeCell ref="E7:E8"/>
  </mergeCells>
  <hyperlinks>
    <hyperlink ref="A1" location="Índice!A1" display="Volver al Índice" xr:uid="{B33672EE-E9FC-4B16-BBCA-1B2299F7A2E1}"/>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DDA49-08A4-4D0B-8AA3-8795B18ED664}">
  <dimension ref="A1:J203"/>
  <sheetViews>
    <sheetView showGridLines="0" zoomScale="115" zoomScaleNormal="115" workbookViewId="0"/>
  </sheetViews>
  <sheetFormatPr baseColWidth="10" defaultColWidth="13.140625" defaultRowHeight="12.75"/>
  <cols>
    <col min="1" max="1" width="38.85546875" style="724" customWidth="1"/>
    <col min="2" max="2" width="20.140625" style="724" customWidth="1"/>
    <col min="3" max="3" width="17.5703125" style="724" customWidth="1"/>
    <col min="4" max="5" width="20.140625" style="724" customWidth="1"/>
    <col min="6" max="6" width="15.85546875" style="724" bestFit="1" customWidth="1"/>
    <col min="7" max="10" width="13.140625" style="724"/>
    <col min="11" max="11" width="22.140625" style="724" customWidth="1"/>
    <col min="12" max="256" width="13.140625" style="724"/>
    <col min="257" max="257" width="38.85546875" style="724" customWidth="1"/>
    <col min="258" max="258" width="20.140625" style="724" customWidth="1"/>
    <col min="259" max="259" width="17.5703125" style="724" customWidth="1"/>
    <col min="260" max="261" width="20.140625" style="724" customWidth="1"/>
    <col min="262" max="262" width="15.85546875" style="724" bestFit="1" customWidth="1"/>
    <col min="263" max="266" width="13.140625" style="724"/>
    <col min="267" max="267" width="22.140625" style="724" customWidth="1"/>
    <col min="268" max="512" width="13.140625" style="724"/>
    <col min="513" max="513" width="38.85546875" style="724" customWidth="1"/>
    <col min="514" max="514" width="20.140625" style="724" customWidth="1"/>
    <col min="515" max="515" width="17.5703125" style="724" customWidth="1"/>
    <col min="516" max="517" width="20.140625" style="724" customWidth="1"/>
    <col min="518" max="518" width="15.85546875" style="724" bestFit="1" customWidth="1"/>
    <col min="519" max="522" width="13.140625" style="724"/>
    <col min="523" max="523" width="22.140625" style="724" customWidth="1"/>
    <col min="524" max="768" width="13.140625" style="724"/>
    <col min="769" max="769" width="38.85546875" style="724" customWidth="1"/>
    <col min="770" max="770" width="20.140625" style="724" customWidth="1"/>
    <col min="771" max="771" width="17.5703125" style="724" customWidth="1"/>
    <col min="772" max="773" width="20.140625" style="724" customWidth="1"/>
    <col min="774" max="774" width="15.85546875" style="724" bestFit="1" customWidth="1"/>
    <col min="775" max="778" width="13.140625" style="724"/>
    <col min="779" max="779" width="22.140625" style="724" customWidth="1"/>
    <col min="780" max="1024" width="13.140625" style="724"/>
    <col min="1025" max="1025" width="38.85546875" style="724" customWidth="1"/>
    <col min="1026" max="1026" width="20.140625" style="724" customWidth="1"/>
    <col min="1027" max="1027" width="17.5703125" style="724" customWidth="1"/>
    <col min="1028" max="1029" width="20.140625" style="724" customWidth="1"/>
    <col min="1030" max="1030" width="15.85546875" style="724" bestFit="1" customWidth="1"/>
    <col min="1031" max="1034" width="13.140625" style="724"/>
    <col min="1035" max="1035" width="22.140625" style="724" customWidth="1"/>
    <col min="1036" max="1280" width="13.140625" style="724"/>
    <col min="1281" max="1281" width="38.85546875" style="724" customWidth="1"/>
    <col min="1282" max="1282" width="20.140625" style="724" customWidth="1"/>
    <col min="1283" max="1283" width="17.5703125" style="724" customWidth="1"/>
    <col min="1284" max="1285" width="20.140625" style="724" customWidth="1"/>
    <col min="1286" max="1286" width="15.85546875" style="724" bestFit="1" customWidth="1"/>
    <col min="1287" max="1290" width="13.140625" style="724"/>
    <col min="1291" max="1291" width="22.140625" style="724" customWidth="1"/>
    <col min="1292" max="1536" width="13.140625" style="724"/>
    <col min="1537" max="1537" width="38.85546875" style="724" customWidth="1"/>
    <col min="1538" max="1538" width="20.140625" style="724" customWidth="1"/>
    <col min="1539" max="1539" width="17.5703125" style="724" customWidth="1"/>
    <col min="1540" max="1541" width="20.140625" style="724" customWidth="1"/>
    <col min="1542" max="1542" width="15.85546875" style="724" bestFit="1" customWidth="1"/>
    <col min="1543" max="1546" width="13.140625" style="724"/>
    <col min="1547" max="1547" width="22.140625" style="724" customWidth="1"/>
    <col min="1548" max="1792" width="13.140625" style="724"/>
    <col min="1793" max="1793" width="38.85546875" style="724" customWidth="1"/>
    <col min="1794" max="1794" width="20.140625" style="724" customWidth="1"/>
    <col min="1795" max="1795" width="17.5703125" style="724" customWidth="1"/>
    <col min="1796" max="1797" width="20.140625" style="724" customWidth="1"/>
    <col min="1798" max="1798" width="15.85546875" style="724" bestFit="1" customWidth="1"/>
    <col min="1799" max="1802" width="13.140625" style="724"/>
    <col min="1803" max="1803" width="22.140625" style="724" customWidth="1"/>
    <col min="1804" max="2048" width="13.140625" style="724"/>
    <col min="2049" max="2049" width="38.85546875" style="724" customWidth="1"/>
    <col min="2050" max="2050" width="20.140625" style="724" customWidth="1"/>
    <col min="2051" max="2051" width="17.5703125" style="724" customWidth="1"/>
    <col min="2052" max="2053" width="20.140625" style="724" customWidth="1"/>
    <col min="2054" max="2054" width="15.85546875" style="724" bestFit="1" customWidth="1"/>
    <col min="2055" max="2058" width="13.140625" style="724"/>
    <col min="2059" max="2059" width="22.140625" style="724" customWidth="1"/>
    <col min="2060" max="2304" width="13.140625" style="724"/>
    <col min="2305" max="2305" width="38.85546875" style="724" customWidth="1"/>
    <col min="2306" max="2306" width="20.140625" style="724" customWidth="1"/>
    <col min="2307" max="2307" width="17.5703125" style="724" customWidth="1"/>
    <col min="2308" max="2309" width="20.140625" style="724" customWidth="1"/>
    <col min="2310" max="2310" width="15.85546875" style="724" bestFit="1" customWidth="1"/>
    <col min="2311" max="2314" width="13.140625" style="724"/>
    <col min="2315" max="2315" width="22.140625" style="724" customWidth="1"/>
    <col min="2316" max="2560" width="13.140625" style="724"/>
    <col min="2561" max="2561" width="38.85546875" style="724" customWidth="1"/>
    <col min="2562" max="2562" width="20.140625" style="724" customWidth="1"/>
    <col min="2563" max="2563" width="17.5703125" style="724" customWidth="1"/>
    <col min="2564" max="2565" width="20.140625" style="724" customWidth="1"/>
    <col min="2566" max="2566" width="15.85546875" style="724" bestFit="1" customWidth="1"/>
    <col min="2567" max="2570" width="13.140625" style="724"/>
    <col min="2571" max="2571" width="22.140625" style="724" customWidth="1"/>
    <col min="2572" max="2816" width="13.140625" style="724"/>
    <col min="2817" max="2817" width="38.85546875" style="724" customWidth="1"/>
    <col min="2818" max="2818" width="20.140625" style="724" customWidth="1"/>
    <col min="2819" max="2819" width="17.5703125" style="724" customWidth="1"/>
    <col min="2820" max="2821" width="20.140625" style="724" customWidth="1"/>
    <col min="2822" max="2822" width="15.85546875" style="724" bestFit="1" customWidth="1"/>
    <col min="2823" max="2826" width="13.140625" style="724"/>
    <col min="2827" max="2827" width="22.140625" style="724" customWidth="1"/>
    <col min="2828" max="3072" width="13.140625" style="724"/>
    <col min="3073" max="3073" width="38.85546875" style="724" customWidth="1"/>
    <col min="3074" max="3074" width="20.140625" style="724" customWidth="1"/>
    <col min="3075" max="3075" width="17.5703125" style="724" customWidth="1"/>
    <col min="3076" max="3077" width="20.140625" style="724" customWidth="1"/>
    <col min="3078" max="3078" width="15.85546875" style="724" bestFit="1" customWidth="1"/>
    <col min="3079" max="3082" width="13.140625" style="724"/>
    <col min="3083" max="3083" width="22.140625" style="724" customWidth="1"/>
    <col min="3084" max="3328" width="13.140625" style="724"/>
    <col min="3329" max="3329" width="38.85546875" style="724" customWidth="1"/>
    <col min="3330" max="3330" width="20.140625" style="724" customWidth="1"/>
    <col min="3331" max="3331" width="17.5703125" style="724" customWidth="1"/>
    <col min="3332" max="3333" width="20.140625" style="724" customWidth="1"/>
    <col min="3334" max="3334" width="15.85546875" style="724" bestFit="1" customWidth="1"/>
    <col min="3335" max="3338" width="13.140625" style="724"/>
    <col min="3339" max="3339" width="22.140625" style="724" customWidth="1"/>
    <col min="3340" max="3584" width="13.140625" style="724"/>
    <col min="3585" max="3585" width="38.85546875" style="724" customWidth="1"/>
    <col min="3586" max="3586" width="20.140625" style="724" customWidth="1"/>
    <col min="3587" max="3587" width="17.5703125" style="724" customWidth="1"/>
    <col min="3588" max="3589" width="20.140625" style="724" customWidth="1"/>
    <col min="3590" max="3590" width="15.85546875" style="724" bestFit="1" customWidth="1"/>
    <col min="3591" max="3594" width="13.140625" style="724"/>
    <col min="3595" max="3595" width="22.140625" style="724" customWidth="1"/>
    <col min="3596" max="3840" width="13.140625" style="724"/>
    <col min="3841" max="3841" width="38.85546875" style="724" customWidth="1"/>
    <col min="3842" max="3842" width="20.140625" style="724" customWidth="1"/>
    <col min="3843" max="3843" width="17.5703125" style="724" customWidth="1"/>
    <col min="3844" max="3845" width="20.140625" style="724" customWidth="1"/>
    <col min="3846" max="3846" width="15.85546875" style="724" bestFit="1" customWidth="1"/>
    <col min="3847" max="3850" width="13.140625" style="724"/>
    <col min="3851" max="3851" width="22.140625" style="724" customWidth="1"/>
    <col min="3852" max="4096" width="13.140625" style="724"/>
    <col min="4097" max="4097" width="38.85546875" style="724" customWidth="1"/>
    <col min="4098" max="4098" width="20.140625" style="724" customWidth="1"/>
    <col min="4099" max="4099" width="17.5703125" style="724" customWidth="1"/>
    <col min="4100" max="4101" width="20.140625" style="724" customWidth="1"/>
    <col min="4102" max="4102" width="15.85546875" style="724" bestFit="1" customWidth="1"/>
    <col min="4103" max="4106" width="13.140625" style="724"/>
    <col min="4107" max="4107" width="22.140625" style="724" customWidth="1"/>
    <col min="4108" max="4352" width="13.140625" style="724"/>
    <col min="4353" max="4353" width="38.85546875" style="724" customWidth="1"/>
    <col min="4354" max="4354" width="20.140625" style="724" customWidth="1"/>
    <col min="4355" max="4355" width="17.5703125" style="724" customWidth="1"/>
    <col min="4356" max="4357" width="20.140625" style="724" customWidth="1"/>
    <col min="4358" max="4358" width="15.85546875" style="724" bestFit="1" customWidth="1"/>
    <col min="4359" max="4362" width="13.140625" style="724"/>
    <col min="4363" max="4363" width="22.140625" style="724" customWidth="1"/>
    <col min="4364" max="4608" width="13.140625" style="724"/>
    <col min="4609" max="4609" width="38.85546875" style="724" customWidth="1"/>
    <col min="4610" max="4610" width="20.140625" style="724" customWidth="1"/>
    <col min="4611" max="4611" width="17.5703125" style="724" customWidth="1"/>
    <col min="4612" max="4613" width="20.140625" style="724" customWidth="1"/>
    <col min="4614" max="4614" width="15.85546875" style="724" bestFit="1" customWidth="1"/>
    <col min="4615" max="4618" width="13.140625" style="724"/>
    <col min="4619" max="4619" width="22.140625" style="724" customWidth="1"/>
    <col min="4620" max="4864" width="13.140625" style="724"/>
    <col min="4865" max="4865" width="38.85546875" style="724" customWidth="1"/>
    <col min="4866" max="4866" width="20.140625" style="724" customWidth="1"/>
    <col min="4867" max="4867" width="17.5703125" style="724" customWidth="1"/>
    <col min="4868" max="4869" width="20.140625" style="724" customWidth="1"/>
    <col min="4870" max="4870" width="15.85546875" style="724" bestFit="1" customWidth="1"/>
    <col min="4871" max="4874" width="13.140625" style="724"/>
    <col min="4875" max="4875" width="22.140625" style="724" customWidth="1"/>
    <col min="4876" max="5120" width="13.140625" style="724"/>
    <col min="5121" max="5121" width="38.85546875" style="724" customWidth="1"/>
    <col min="5122" max="5122" width="20.140625" style="724" customWidth="1"/>
    <col min="5123" max="5123" width="17.5703125" style="724" customWidth="1"/>
    <col min="5124" max="5125" width="20.140625" style="724" customWidth="1"/>
    <col min="5126" max="5126" width="15.85546875" style="724" bestFit="1" customWidth="1"/>
    <col min="5127" max="5130" width="13.140625" style="724"/>
    <col min="5131" max="5131" width="22.140625" style="724" customWidth="1"/>
    <col min="5132" max="5376" width="13.140625" style="724"/>
    <col min="5377" max="5377" width="38.85546875" style="724" customWidth="1"/>
    <col min="5378" max="5378" width="20.140625" style="724" customWidth="1"/>
    <col min="5379" max="5379" width="17.5703125" style="724" customWidth="1"/>
    <col min="5380" max="5381" width="20.140625" style="724" customWidth="1"/>
    <col min="5382" max="5382" width="15.85546875" style="724" bestFit="1" customWidth="1"/>
    <col min="5383" max="5386" width="13.140625" style="724"/>
    <col min="5387" max="5387" width="22.140625" style="724" customWidth="1"/>
    <col min="5388" max="5632" width="13.140625" style="724"/>
    <col min="5633" max="5633" width="38.85546875" style="724" customWidth="1"/>
    <col min="5634" max="5634" width="20.140625" style="724" customWidth="1"/>
    <col min="5635" max="5635" width="17.5703125" style="724" customWidth="1"/>
    <col min="5636" max="5637" width="20.140625" style="724" customWidth="1"/>
    <col min="5638" max="5638" width="15.85546875" style="724" bestFit="1" customWidth="1"/>
    <col min="5639" max="5642" width="13.140625" style="724"/>
    <col min="5643" max="5643" width="22.140625" style="724" customWidth="1"/>
    <col min="5644" max="5888" width="13.140625" style="724"/>
    <col min="5889" max="5889" width="38.85546875" style="724" customWidth="1"/>
    <col min="5890" max="5890" width="20.140625" style="724" customWidth="1"/>
    <col min="5891" max="5891" width="17.5703125" style="724" customWidth="1"/>
    <col min="5892" max="5893" width="20.140625" style="724" customWidth="1"/>
    <col min="5894" max="5894" width="15.85546875" style="724" bestFit="1" customWidth="1"/>
    <col min="5895" max="5898" width="13.140625" style="724"/>
    <col min="5899" max="5899" width="22.140625" style="724" customWidth="1"/>
    <col min="5900" max="6144" width="13.140625" style="724"/>
    <col min="6145" max="6145" width="38.85546875" style="724" customWidth="1"/>
    <col min="6146" max="6146" width="20.140625" style="724" customWidth="1"/>
    <col min="6147" max="6147" width="17.5703125" style="724" customWidth="1"/>
    <col min="6148" max="6149" width="20.140625" style="724" customWidth="1"/>
    <col min="6150" max="6150" width="15.85546875" style="724" bestFit="1" customWidth="1"/>
    <col min="6151" max="6154" width="13.140625" style="724"/>
    <col min="6155" max="6155" width="22.140625" style="724" customWidth="1"/>
    <col min="6156" max="6400" width="13.140625" style="724"/>
    <col min="6401" max="6401" width="38.85546875" style="724" customWidth="1"/>
    <col min="6402" max="6402" width="20.140625" style="724" customWidth="1"/>
    <col min="6403" max="6403" width="17.5703125" style="724" customWidth="1"/>
    <col min="6404" max="6405" width="20.140625" style="724" customWidth="1"/>
    <col min="6406" max="6406" width="15.85546875" style="724" bestFit="1" customWidth="1"/>
    <col min="6407" max="6410" width="13.140625" style="724"/>
    <col min="6411" max="6411" width="22.140625" style="724" customWidth="1"/>
    <col min="6412" max="6656" width="13.140625" style="724"/>
    <col min="6657" max="6657" width="38.85546875" style="724" customWidth="1"/>
    <col min="6658" max="6658" width="20.140625" style="724" customWidth="1"/>
    <col min="6659" max="6659" width="17.5703125" style="724" customWidth="1"/>
    <col min="6660" max="6661" width="20.140625" style="724" customWidth="1"/>
    <col min="6662" max="6662" width="15.85546875" style="724" bestFit="1" customWidth="1"/>
    <col min="6663" max="6666" width="13.140625" style="724"/>
    <col min="6667" max="6667" width="22.140625" style="724" customWidth="1"/>
    <col min="6668" max="6912" width="13.140625" style="724"/>
    <col min="6913" max="6913" width="38.85546875" style="724" customWidth="1"/>
    <col min="6914" max="6914" width="20.140625" style="724" customWidth="1"/>
    <col min="6915" max="6915" width="17.5703125" style="724" customWidth="1"/>
    <col min="6916" max="6917" width="20.140625" style="724" customWidth="1"/>
    <col min="6918" max="6918" width="15.85546875" style="724" bestFit="1" customWidth="1"/>
    <col min="6919" max="6922" width="13.140625" style="724"/>
    <col min="6923" max="6923" width="22.140625" style="724" customWidth="1"/>
    <col min="6924" max="7168" width="13.140625" style="724"/>
    <col min="7169" max="7169" width="38.85546875" style="724" customWidth="1"/>
    <col min="7170" max="7170" width="20.140625" style="724" customWidth="1"/>
    <col min="7171" max="7171" width="17.5703125" style="724" customWidth="1"/>
    <col min="7172" max="7173" width="20.140625" style="724" customWidth="1"/>
    <col min="7174" max="7174" width="15.85546875" style="724" bestFit="1" customWidth="1"/>
    <col min="7175" max="7178" width="13.140625" style="724"/>
    <col min="7179" max="7179" width="22.140625" style="724" customWidth="1"/>
    <col min="7180" max="7424" width="13.140625" style="724"/>
    <col min="7425" max="7425" width="38.85546875" style="724" customWidth="1"/>
    <col min="7426" max="7426" width="20.140625" style="724" customWidth="1"/>
    <col min="7427" max="7427" width="17.5703125" style="724" customWidth="1"/>
    <col min="7428" max="7429" width="20.140625" style="724" customWidth="1"/>
    <col min="7430" max="7430" width="15.85546875" style="724" bestFit="1" customWidth="1"/>
    <col min="7431" max="7434" width="13.140625" style="724"/>
    <col min="7435" max="7435" width="22.140625" style="724" customWidth="1"/>
    <col min="7436" max="7680" width="13.140625" style="724"/>
    <col min="7681" max="7681" width="38.85546875" style="724" customWidth="1"/>
    <col min="7682" max="7682" width="20.140625" style="724" customWidth="1"/>
    <col min="7683" max="7683" width="17.5703125" style="724" customWidth="1"/>
    <col min="7684" max="7685" width="20.140625" style="724" customWidth="1"/>
    <col min="7686" max="7686" width="15.85546875" style="724" bestFit="1" customWidth="1"/>
    <col min="7687" max="7690" width="13.140625" style="724"/>
    <col min="7691" max="7691" width="22.140625" style="724" customWidth="1"/>
    <col min="7692" max="7936" width="13.140625" style="724"/>
    <col min="7937" max="7937" width="38.85546875" style="724" customWidth="1"/>
    <col min="7938" max="7938" width="20.140625" style="724" customWidth="1"/>
    <col min="7939" max="7939" width="17.5703125" style="724" customWidth="1"/>
    <col min="7940" max="7941" width="20.140625" style="724" customWidth="1"/>
    <col min="7942" max="7942" width="15.85546875" style="724" bestFit="1" customWidth="1"/>
    <col min="7943" max="7946" width="13.140625" style="724"/>
    <col min="7947" max="7947" width="22.140625" style="724" customWidth="1"/>
    <col min="7948" max="8192" width="13.140625" style="724"/>
    <col min="8193" max="8193" width="38.85546875" style="724" customWidth="1"/>
    <col min="8194" max="8194" width="20.140625" style="724" customWidth="1"/>
    <col min="8195" max="8195" width="17.5703125" style="724" customWidth="1"/>
    <col min="8196" max="8197" width="20.140625" style="724" customWidth="1"/>
    <col min="8198" max="8198" width="15.85546875" style="724" bestFit="1" customWidth="1"/>
    <col min="8199" max="8202" width="13.140625" style="724"/>
    <col min="8203" max="8203" width="22.140625" style="724" customWidth="1"/>
    <col min="8204" max="8448" width="13.140625" style="724"/>
    <col min="8449" max="8449" width="38.85546875" style="724" customWidth="1"/>
    <col min="8450" max="8450" width="20.140625" style="724" customWidth="1"/>
    <col min="8451" max="8451" width="17.5703125" style="724" customWidth="1"/>
    <col min="8452" max="8453" width="20.140625" style="724" customWidth="1"/>
    <col min="8454" max="8454" width="15.85546875" style="724" bestFit="1" customWidth="1"/>
    <col min="8455" max="8458" width="13.140625" style="724"/>
    <col min="8459" max="8459" width="22.140625" style="724" customWidth="1"/>
    <col min="8460" max="8704" width="13.140625" style="724"/>
    <col min="8705" max="8705" width="38.85546875" style="724" customWidth="1"/>
    <col min="8706" max="8706" width="20.140625" style="724" customWidth="1"/>
    <col min="8707" max="8707" width="17.5703125" style="724" customWidth="1"/>
    <col min="8708" max="8709" width="20.140625" style="724" customWidth="1"/>
    <col min="8710" max="8710" width="15.85546875" style="724" bestFit="1" customWidth="1"/>
    <col min="8711" max="8714" width="13.140625" style="724"/>
    <col min="8715" max="8715" width="22.140625" style="724" customWidth="1"/>
    <col min="8716" max="8960" width="13.140625" style="724"/>
    <col min="8961" max="8961" width="38.85546875" style="724" customWidth="1"/>
    <col min="8962" max="8962" width="20.140625" style="724" customWidth="1"/>
    <col min="8963" max="8963" width="17.5703125" style="724" customWidth="1"/>
    <col min="8964" max="8965" width="20.140625" style="724" customWidth="1"/>
    <col min="8966" max="8966" width="15.85546875" style="724" bestFit="1" customWidth="1"/>
    <col min="8967" max="8970" width="13.140625" style="724"/>
    <col min="8971" max="8971" width="22.140625" style="724" customWidth="1"/>
    <col min="8972" max="9216" width="13.140625" style="724"/>
    <col min="9217" max="9217" width="38.85546875" style="724" customWidth="1"/>
    <col min="9218" max="9218" width="20.140625" style="724" customWidth="1"/>
    <col min="9219" max="9219" width="17.5703125" style="724" customWidth="1"/>
    <col min="9220" max="9221" width="20.140625" style="724" customWidth="1"/>
    <col min="9222" max="9222" width="15.85546875" style="724" bestFit="1" customWidth="1"/>
    <col min="9223" max="9226" width="13.140625" style="724"/>
    <col min="9227" max="9227" width="22.140625" style="724" customWidth="1"/>
    <col min="9228" max="9472" width="13.140625" style="724"/>
    <col min="9473" max="9473" width="38.85546875" style="724" customWidth="1"/>
    <col min="9474" max="9474" width="20.140625" style="724" customWidth="1"/>
    <col min="9475" max="9475" width="17.5703125" style="724" customWidth="1"/>
    <col min="9476" max="9477" width="20.140625" style="724" customWidth="1"/>
    <col min="9478" max="9478" width="15.85546875" style="724" bestFit="1" customWidth="1"/>
    <col min="9479" max="9482" width="13.140625" style="724"/>
    <col min="9483" max="9483" width="22.140625" style="724" customWidth="1"/>
    <col min="9484" max="9728" width="13.140625" style="724"/>
    <col min="9729" max="9729" width="38.85546875" style="724" customWidth="1"/>
    <col min="9730" max="9730" width="20.140625" style="724" customWidth="1"/>
    <col min="9731" max="9731" width="17.5703125" style="724" customWidth="1"/>
    <col min="9732" max="9733" width="20.140625" style="724" customWidth="1"/>
    <col min="9734" max="9734" width="15.85546875" style="724" bestFit="1" customWidth="1"/>
    <col min="9735" max="9738" width="13.140625" style="724"/>
    <col min="9739" max="9739" width="22.140625" style="724" customWidth="1"/>
    <col min="9740" max="9984" width="13.140625" style="724"/>
    <col min="9985" max="9985" width="38.85546875" style="724" customWidth="1"/>
    <col min="9986" max="9986" width="20.140625" style="724" customWidth="1"/>
    <col min="9987" max="9987" width="17.5703125" style="724" customWidth="1"/>
    <col min="9988" max="9989" width="20.140625" style="724" customWidth="1"/>
    <col min="9990" max="9990" width="15.85546875" style="724" bestFit="1" customWidth="1"/>
    <col min="9991" max="9994" width="13.140625" style="724"/>
    <col min="9995" max="9995" width="22.140625" style="724" customWidth="1"/>
    <col min="9996" max="10240" width="13.140625" style="724"/>
    <col min="10241" max="10241" width="38.85546875" style="724" customWidth="1"/>
    <col min="10242" max="10242" width="20.140625" style="724" customWidth="1"/>
    <col min="10243" max="10243" width="17.5703125" style="724" customWidth="1"/>
    <col min="10244" max="10245" width="20.140625" style="724" customWidth="1"/>
    <col min="10246" max="10246" width="15.85546875" style="724" bestFit="1" customWidth="1"/>
    <col min="10247" max="10250" width="13.140625" style="724"/>
    <col min="10251" max="10251" width="22.140625" style="724" customWidth="1"/>
    <col min="10252" max="10496" width="13.140625" style="724"/>
    <col min="10497" max="10497" width="38.85546875" style="724" customWidth="1"/>
    <col min="10498" max="10498" width="20.140625" style="724" customWidth="1"/>
    <col min="10499" max="10499" width="17.5703125" style="724" customWidth="1"/>
    <col min="10500" max="10501" width="20.140625" style="724" customWidth="1"/>
    <col min="10502" max="10502" width="15.85546875" style="724" bestFit="1" customWidth="1"/>
    <col min="10503" max="10506" width="13.140625" style="724"/>
    <col min="10507" max="10507" width="22.140625" style="724" customWidth="1"/>
    <col min="10508" max="10752" width="13.140625" style="724"/>
    <col min="10753" max="10753" width="38.85546875" style="724" customWidth="1"/>
    <col min="10754" max="10754" width="20.140625" style="724" customWidth="1"/>
    <col min="10755" max="10755" width="17.5703125" style="724" customWidth="1"/>
    <col min="10756" max="10757" width="20.140625" style="724" customWidth="1"/>
    <col min="10758" max="10758" width="15.85546875" style="724" bestFit="1" customWidth="1"/>
    <col min="10759" max="10762" width="13.140625" style="724"/>
    <col min="10763" max="10763" width="22.140625" style="724" customWidth="1"/>
    <col min="10764" max="11008" width="13.140625" style="724"/>
    <col min="11009" max="11009" width="38.85546875" style="724" customWidth="1"/>
    <col min="11010" max="11010" width="20.140625" style="724" customWidth="1"/>
    <col min="11011" max="11011" width="17.5703125" style="724" customWidth="1"/>
    <col min="11012" max="11013" width="20.140625" style="724" customWidth="1"/>
    <col min="11014" max="11014" width="15.85546875" style="724" bestFit="1" customWidth="1"/>
    <col min="11015" max="11018" width="13.140625" style="724"/>
    <col min="11019" max="11019" width="22.140625" style="724" customWidth="1"/>
    <col min="11020" max="11264" width="13.140625" style="724"/>
    <col min="11265" max="11265" width="38.85546875" style="724" customWidth="1"/>
    <col min="11266" max="11266" width="20.140625" style="724" customWidth="1"/>
    <col min="11267" max="11267" width="17.5703125" style="724" customWidth="1"/>
    <col min="11268" max="11269" width="20.140625" style="724" customWidth="1"/>
    <col min="11270" max="11270" width="15.85546875" style="724" bestFit="1" customWidth="1"/>
    <col min="11271" max="11274" width="13.140625" style="724"/>
    <col min="11275" max="11275" width="22.140625" style="724" customWidth="1"/>
    <col min="11276" max="11520" width="13.140625" style="724"/>
    <col min="11521" max="11521" width="38.85546875" style="724" customWidth="1"/>
    <col min="11522" max="11522" width="20.140625" style="724" customWidth="1"/>
    <col min="11523" max="11523" width="17.5703125" style="724" customWidth="1"/>
    <col min="11524" max="11525" width="20.140625" style="724" customWidth="1"/>
    <col min="11526" max="11526" width="15.85546875" style="724" bestFit="1" customWidth="1"/>
    <col min="11527" max="11530" width="13.140625" style="724"/>
    <col min="11531" max="11531" width="22.140625" style="724" customWidth="1"/>
    <col min="11532" max="11776" width="13.140625" style="724"/>
    <col min="11777" max="11777" width="38.85546875" style="724" customWidth="1"/>
    <col min="11778" max="11778" width="20.140625" style="724" customWidth="1"/>
    <col min="11779" max="11779" width="17.5703125" style="724" customWidth="1"/>
    <col min="11780" max="11781" width="20.140625" style="724" customWidth="1"/>
    <col min="11782" max="11782" width="15.85546875" style="724" bestFit="1" customWidth="1"/>
    <col min="11783" max="11786" width="13.140625" style="724"/>
    <col min="11787" max="11787" width="22.140625" style="724" customWidth="1"/>
    <col min="11788" max="12032" width="13.140625" style="724"/>
    <col min="12033" max="12033" width="38.85546875" style="724" customWidth="1"/>
    <col min="12034" max="12034" width="20.140625" style="724" customWidth="1"/>
    <col min="12035" max="12035" width="17.5703125" style="724" customWidth="1"/>
    <col min="12036" max="12037" width="20.140625" style="724" customWidth="1"/>
    <col min="12038" max="12038" width="15.85546875" style="724" bestFit="1" customWidth="1"/>
    <col min="12039" max="12042" width="13.140625" style="724"/>
    <col min="12043" max="12043" width="22.140625" style="724" customWidth="1"/>
    <col min="12044" max="12288" width="13.140625" style="724"/>
    <col min="12289" max="12289" width="38.85546875" style="724" customWidth="1"/>
    <col min="12290" max="12290" width="20.140625" style="724" customWidth="1"/>
    <col min="12291" max="12291" width="17.5703125" style="724" customWidth="1"/>
    <col min="12292" max="12293" width="20.140625" style="724" customWidth="1"/>
    <col min="12294" max="12294" width="15.85546875" style="724" bestFit="1" customWidth="1"/>
    <col min="12295" max="12298" width="13.140625" style="724"/>
    <col min="12299" max="12299" width="22.140625" style="724" customWidth="1"/>
    <col min="12300" max="12544" width="13.140625" style="724"/>
    <col min="12545" max="12545" width="38.85546875" style="724" customWidth="1"/>
    <col min="12546" max="12546" width="20.140625" style="724" customWidth="1"/>
    <col min="12547" max="12547" width="17.5703125" style="724" customWidth="1"/>
    <col min="12548" max="12549" width="20.140625" style="724" customWidth="1"/>
    <col min="12550" max="12550" width="15.85546875" style="724" bestFit="1" customWidth="1"/>
    <col min="12551" max="12554" width="13.140625" style="724"/>
    <col min="12555" max="12555" width="22.140625" style="724" customWidth="1"/>
    <col min="12556" max="12800" width="13.140625" style="724"/>
    <col min="12801" max="12801" width="38.85546875" style="724" customWidth="1"/>
    <col min="12802" max="12802" width="20.140625" style="724" customWidth="1"/>
    <col min="12803" max="12803" width="17.5703125" style="724" customWidth="1"/>
    <col min="12804" max="12805" width="20.140625" style="724" customWidth="1"/>
    <col min="12806" max="12806" width="15.85546875" style="724" bestFit="1" customWidth="1"/>
    <col min="12807" max="12810" width="13.140625" style="724"/>
    <col min="12811" max="12811" width="22.140625" style="724" customWidth="1"/>
    <col min="12812" max="13056" width="13.140625" style="724"/>
    <col min="13057" max="13057" width="38.85546875" style="724" customWidth="1"/>
    <col min="13058" max="13058" width="20.140625" style="724" customWidth="1"/>
    <col min="13059" max="13059" width="17.5703125" style="724" customWidth="1"/>
    <col min="13060" max="13061" width="20.140625" style="724" customWidth="1"/>
    <col min="13062" max="13062" width="15.85546875" style="724" bestFit="1" customWidth="1"/>
    <col min="13063" max="13066" width="13.140625" style="724"/>
    <col min="13067" max="13067" width="22.140625" style="724" customWidth="1"/>
    <col min="13068" max="13312" width="13.140625" style="724"/>
    <col min="13313" max="13313" width="38.85546875" style="724" customWidth="1"/>
    <col min="13314" max="13314" width="20.140625" style="724" customWidth="1"/>
    <col min="13315" max="13315" width="17.5703125" style="724" customWidth="1"/>
    <col min="13316" max="13317" width="20.140625" style="724" customWidth="1"/>
    <col min="13318" max="13318" width="15.85546875" style="724" bestFit="1" customWidth="1"/>
    <col min="13319" max="13322" width="13.140625" style="724"/>
    <col min="13323" max="13323" width="22.140625" style="724" customWidth="1"/>
    <col min="13324" max="13568" width="13.140625" style="724"/>
    <col min="13569" max="13569" width="38.85546875" style="724" customWidth="1"/>
    <col min="13570" max="13570" width="20.140625" style="724" customWidth="1"/>
    <col min="13571" max="13571" width="17.5703125" style="724" customWidth="1"/>
    <col min="13572" max="13573" width="20.140625" style="724" customWidth="1"/>
    <col min="13574" max="13574" width="15.85546875" style="724" bestFit="1" customWidth="1"/>
    <col min="13575" max="13578" width="13.140625" style="724"/>
    <col min="13579" max="13579" width="22.140625" style="724" customWidth="1"/>
    <col min="13580" max="13824" width="13.140625" style="724"/>
    <col min="13825" max="13825" width="38.85546875" style="724" customWidth="1"/>
    <col min="13826" max="13826" width="20.140625" style="724" customWidth="1"/>
    <col min="13827" max="13827" width="17.5703125" style="724" customWidth="1"/>
    <col min="13828" max="13829" width="20.140625" style="724" customWidth="1"/>
    <col min="13830" max="13830" width="15.85546875" style="724" bestFit="1" customWidth="1"/>
    <col min="13831" max="13834" width="13.140625" style="724"/>
    <col min="13835" max="13835" width="22.140625" style="724" customWidth="1"/>
    <col min="13836" max="14080" width="13.140625" style="724"/>
    <col min="14081" max="14081" width="38.85546875" style="724" customWidth="1"/>
    <col min="14082" max="14082" width="20.140625" style="724" customWidth="1"/>
    <col min="14083" max="14083" width="17.5703125" style="724" customWidth="1"/>
    <col min="14084" max="14085" width="20.140625" style="724" customWidth="1"/>
    <col min="14086" max="14086" width="15.85546875" style="724" bestFit="1" customWidth="1"/>
    <col min="14087" max="14090" width="13.140625" style="724"/>
    <col min="14091" max="14091" width="22.140625" style="724" customWidth="1"/>
    <col min="14092" max="14336" width="13.140625" style="724"/>
    <col min="14337" max="14337" width="38.85546875" style="724" customWidth="1"/>
    <col min="14338" max="14338" width="20.140625" style="724" customWidth="1"/>
    <col min="14339" max="14339" width="17.5703125" style="724" customWidth="1"/>
    <col min="14340" max="14341" width="20.140625" style="724" customWidth="1"/>
    <col min="14342" max="14342" width="15.85546875" style="724" bestFit="1" customWidth="1"/>
    <col min="14343" max="14346" width="13.140625" style="724"/>
    <col min="14347" max="14347" width="22.140625" style="724" customWidth="1"/>
    <col min="14348" max="14592" width="13.140625" style="724"/>
    <col min="14593" max="14593" width="38.85546875" style="724" customWidth="1"/>
    <col min="14594" max="14594" width="20.140625" style="724" customWidth="1"/>
    <col min="14595" max="14595" width="17.5703125" style="724" customWidth="1"/>
    <col min="14596" max="14597" width="20.140625" style="724" customWidth="1"/>
    <col min="14598" max="14598" width="15.85546875" style="724" bestFit="1" customWidth="1"/>
    <col min="14599" max="14602" width="13.140625" style="724"/>
    <col min="14603" max="14603" width="22.140625" style="724" customWidth="1"/>
    <col min="14604" max="14848" width="13.140625" style="724"/>
    <col min="14849" max="14849" width="38.85546875" style="724" customWidth="1"/>
    <col min="14850" max="14850" width="20.140625" style="724" customWidth="1"/>
    <col min="14851" max="14851" width="17.5703125" style="724" customWidth="1"/>
    <col min="14852" max="14853" width="20.140625" style="724" customWidth="1"/>
    <col min="14854" max="14854" width="15.85546875" style="724" bestFit="1" customWidth="1"/>
    <col min="14855" max="14858" width="13.140625" style="724"/>
    <col min="14859" max="14859" width="22.140625" style="724" customWidth="1"/>
    <col min="14860" max="15104" width="13.140625" style="724"/>
    <col min="15105" max="15105" width="38.85546875" style="724" customWidth="1"/>
    <col min="15106" max="15106" width="20.140625" style="724" customWidth="1"/>
    <col min="15107" max="15107" width="17.5703125" style="724" customWidth="1"/>
    <col min="15108" max="15109" width="20.140625" style="724" customWidth="1"/>
    <col min="15110" max="15110" width="15.85546875" style="724" bestFit="1" customWidth="1"/>
    <col min="15111" max="15114" width="13.140625" style="724"/>
    <col min="15115" max="15115" width="22.140625" style="724" customWidth="1"/>
    <col min="15116" max="15360" width="13.140625" style="724"/>
    <col min="15361" max="15361" width="38.85546875" style="724" customWidth="1"/>
    <col min="15362" max="15362" width="20.140625" style="724" customWidth="1"/>
    <col min="15363" max="15363" width="17.5703125" style="724" customWidth="1"/>
    <col min="15364" max="15365" width="20.140625" style="724" customWidth="1"/>
    <col min="15366" max="15366" width="15.85546875" style="724" bestFit="1" customWidth="1"/>
    <col min="15367" max="15370" width="13.140625" style="724"/>
    <col min="15371" max="15371" width="22.140625" style="724" customWidth="1"/>
    <col min="15372" max="15616" width="13.140625" style="724"/>
    <col min="15617" max="15617" width="38.85546875" style="724" customWidth="1"/>
    <col min="15618" max="15618" width="20.140625" style="724" customWidth="1"/>
    <col min="15619" max="15619" width="17.5703125" style="724" customWidth="1"/>
    <col min="15620" max="15621" width="20.140625" style="724" customWidth="1"/>
    <col min="15622" max="15622" width="15.85546875" style="724" bestFit="1" customWidth="1"/>
    <col min="15623" max="15626" width="13.140625" style="724"/>
    <col min="15627" max="15627" width="22.140625" style="724" customWidth="1"/>
    <col min="15628" max="15872" width="13.140625" style="724"/>
    <col min="15873" max="15873" width="38.85546875" style="724" customWidth="1"/>
    <col min="15874" max="15874" width="20.140625" style="724" customWidth="1"/>
    <col min="15875" max="15875" width="17.5703125" style="724" customWidth="1"/>
    <col min="15876" max="15877" width="20.140625" style="724" customWidth="1"/>
    <col min="15878" max="15878" width="15.85546875" style="724" bestFit="1" customWidth="1"/>
    <col min="15879" max="15882" width="13.140625" style="724"/>
    <col min="15883" max="15883" width="22.140625" style="724" customWidth="1"/>
    <col min="15884" max="16128" width="13.140625" style="724"/>
    <col min="16129" max="16129" width="38.85546875" style="724" customWidth="1"/>
    <col min="16130" max="16130" width="20.140625" style="724" customWidth="1"/>
    <col min="16131" max="16131" width="17.5703125" style="724" customWidth="1"/>
    <col min="16132" max="16133" width="20.140625" style="724" customWidth="1"/>
    <col min="16134" max="16134" width="15.85546875" style="724" bestFit="1" customWidth="1"/>
    <col min="16135" max="16138" width="13.140625" style="724"/>
    <col min="16139" max="16139" width="22.140625" style="724" customWidth="1"/>
    <col min="16140" max="16384" width="13.140625" style="724"/>
  </cols>
  <sheetData>
    <row r="1" spans="1:6">
      <c r="A1" s="1401" t="s">
        <v>1230</v>
      </c>
      <c r="B1" s="725"/>
    </row>
    <row r="3" spans="1:6" ht="27.75">
      <c r="A3" s="726" t="s">
        <v>762</v>
      </c>
      <c r="B3" s="726"/>
      <c r="C3" s="726"/>
      <c r="D3" s="726"/>
      <c r="E3" s="726"/>
    </row>
    <row r="4" spans="1:6" ht="18.75">
      <c r="A4" s="727">
        <v>45626</v>
      </c>
      <c r="B4" s="727"/>
      <c r="C4" s="727"/>
      <c r="D4" s="727"/>
      <c r="E4" s="727"/>
    </row>
    <row r="5" spans="1:6" ht="16.5">
      <c r="A5" s="728" t="s">
        <v>123</v>
      </c>
      <c r="B5" s="728"/>
      <c r="C5" s="728"/>
      <c r="D5" s="728"/>
      <c r="E5" s="728"/>
    </row>
    <row r="6" spans="1:6">
      <c r="A6" s="729"/>
      <c r="B6" s="729"/>
      <c r="C6" s="730"/>
      <c r="D6" s="730"/>
      <c r="E6" s="730"/>
    </row>
    <row r="7" spans="1:6" ht="13.5" thickBot="1">
      <c r="A7" s="731">
        <v>45681</v>
      </c>
      <c r="B7" s="729"/>
      <c r="C7" s="730"/>
      <c r="D7" s="730"/>
      <c r="E7" s="730"/>
    </row>
    <row r="8" spans="1:6" ht="25.5" customHeight="1">
      <c r="A8" s="732"/>
      <c r="B8" s="733" t="s">
        <v>763</v>
      </c>
      <c r="C8" s="733"/>
      <c r="D8" s="734" t="s">
        <v>764</v>
      </c>
      <c r="E8" s="734" t="s">
        <v>765</v>
      </c>
    </row>
    <row r="9" spans="1:6" ht="25.5" customHeight="1">
      <c r="A9" s="735" t="s">
        <v>766</v>
      </c>
      <c r="B9" s="736" t="s">
        <v>767</v>
      </c>
      <c r="C9" s="736" t="s">
        <v>768</v>
      </c>
      <c r="D9" s="737"/>
      <c r="E9" s="737"/>
    </row>
    <row r="10" spans="1:6" ht="13.5" customHeight="1">
      <c r="A10" s="738"/>
      <c r="B10" s="739"/>
      <c r="C10" s="739"/>
      <c r="D10" s="739"/>
      <c r="E10" s="739"/>
    </row>
    <row r="11" spans="1:6" ht="10.5" customHeight="1">
      <c r="A11" s="740"/>
      <c r="B11" s="741"/>
      <c r="C11" s="741"/>
      <c r="D11" s="741"/>
      <c r="E11" s="742"/>
    </row>
    <row r="12" spans="1:6" ht="18" customHeight="1">
      <c r="A12" s="743" t="s">
        <v>29</v>
      </c>
      <c r="B12" s="744">
        <v>12554650.652000001</v>
      </c>
      <c r="C12" s="744">
        <v>0</v>
      </c>
      <c r="D12" s="744">
        <v>3164336.6579999998</v>
      </c>
      <c r="E12" s="745">
        <v>15718987.310000001</v>
      </c>
      <c r="F12" s="746"/>
    </row>
    <row r="13" spans="1:6" ht="18" customHeight="1">
      <c r="A13" s="743" t="s">
        <v>30</v>
      </c>
      <c r="B13" s="744">
        <v>381934.86700000003</v>
      </c>
      <c r="C13" s="744">
        <v>0</v>
      </c>
      <c r="D13" s="744">
        <v>37735.550000000003</v>
      </c>
      <c r="E13" s="745">
        <v>419670.41800000001</v>
      </c>
      <c r="F13" s="746"/>
    </row>
    <row r="14" spans="1:6" ht="18" customHeight="1">
      <c r="A14" s="743" t="s">
        <v>31</v>
      </c>
      <c r="B14" s="744">
        <v>20898929.170000002</v>
      </c>
      <c r="C14" s="744">
        <v>0</v>
      </c>
      <c r="D14" s="744">
        <v>9059690.2780000009</v>
      </c>
      <c r="E14" s="745">
        <v>29958619.449000001</v>
      </c>
      <c r="F14" s="746"/>
    </row>
    <row r="15" spans="1:6" ht="18" customHeight="1">
      <c r="A15" s="747" t="s">
        <v>32</v>
      </c>
      <c r="B15" s="744">
        <v>1024227.2389999999</v>
      </c>
      <c r="C15" s="744">
        <v>77249.601999999999</v>
      </c>
      <c r="D15" s="744">
        <v>320035.15899999999</v>
      </c>
      <c r="E15" s="745">
        <v>1421512.0009999999</v>
      </c>
      <c r="F15" s="746"/>
    </row>
    <row r="16" spans="1:6" ht="18" customHeight="1">
      <c r="A16" s="743" t="s">
        <v>33</v>
      </c>
      <c r="B16" s="744">
        <v>1816586.7520000001</v>
      </c>
      <c r="C16" s="744">
        <v>0</v>
      </c>
      <c r="D16" s="744">
        <v>785737.31900000002</v>
      </c>
      <c r="E16" s="745">
        <v>2602324.071</v>
      </c>
      <c r="F16" s="746"/>
    </row>
    <row r="17" spans="1:6" ht="18" customHeight="1">
      <c r="A17" s="748" t="s">
        <v>114</v>
      </c>
      <c r="B17" s="744">
        <v>10592032.416999999</v>
      </c>
      <c r="C17" s="744">
        <v>0</v>
      </c>
      <c r="D17" s="744">
        <v>608416.20200000005</v>
      </c>
      <c r="E17" s="745">
        <v>11200448.619000001</v>
      </c>
      <c r="F17" s="746"/>
    </row>
    <row r="18" spans="1:6" ht="18" customHeight="1">
      <c r="A18" s="743" t="s">
        <v>35</v>
      </c>
      <c r="B18" s="744">
        <v>1143276.473</v>
      </c>
      <c r="C18" s="744">
        <v>0</v>
      </c>
      <c r="D18" s="744">
        <v>16667.485000000001</v>
      </c>
      <c r="E18" s="745">
        <v>1159943.9580000001</v>
      </c>
      <c r="F18" s="746"/>
    </row>
    <row r="19" spans="1:6" ht="18" customHeight="1">
      <c r="A19" s="743" t="s">
        <v>36</v>
      </c>
      <c r="B19" s="744">
        <v>7833602.2419999996</v>
      </c>
      <c r="C19" s="744">
        <v>0</v>
      </c>
      <c r="D19" s="744">
        <v>2345588.3489999999</v>
      </c>
      <c r="E19" s="745">
        <v>10179190.591</v>
      </c>
      <c r="F19" s="746"/>
    </row>
    <row r="20" spans="1:6" ht="18" customHeight="1">
      <c r="A20" s="743" t="s">
        <v>37</v>
      </c>
      <c r="B20" s="744">
        <v>2218779.747</v>
      </c>
      <c r="C20" s="744">
        <v>0</v>
      </c>
      <c r="D20" s="744">
        <v>310985.19400000002</v>
      </c>
      <c r="E20" s="745">
        <v>2529764.9419999998</v>
      </c>
      <c r="F20" s="746"/>
    </row>
    <row r="21" spans="1:6" ht="18" customHeight="1">
      <c r="A21" s="743" t="s">
        <v>38</v>
      </c>
      <c r="B21" s="744">
        <v>766790.30700000003</v>
      </c>
      <c r="C21" s="744">
        <v>0</v>
      </c>
      <c r="D21" s="744">
        <v>52436.425999999999</v>
      </c>
      <c r="E21" s="745">
        <v>819226.73400000005</v>
      </c>
      <c r="F21" s="746"/>
    </row>
    <row r="22" spans="1:6" ht="18" customHeight="1">
      <c r="A22" s="743" t="s">
        <v>96</v>
      </c>
      <c r="B22" s="744">
        <v>891562.98699999996</v>
      </c>
      <c r="C22" s="744">
        <v>0</v>
      </c>
      <c r="D22" s="744">
        <v>32474.706999999999</v>
      </c>
      <c r="E22" s="745">
        <v>924037.69499999995</v>
      </c>
      <c r="F22" s="746"/>
    </row>
    <row r="23" spans="1:6" ht="18" customHeight="1">
      <c r="A23" s="743" t="s">
        <v>40</v>
      </c>
      <c r="B23" s="744">
        <v>1378712.8859999999</v>
      </c>
      <c r="C23" s="744">
        <v>0</v>
      </c>
      <c r="D23" s="744">
        <v>278132.533</v>
      </c>
      <c r="E23" s="745">
        <v>1656845.419</v>
      </c>
      <c r="F23" s="746"/>
    </row>
    <row r="24" spans="1:6" ht="18" customHeight="1">
      <c r="A24" s="743" t="s">
        <v>41</v>
      </c>
      <c r="B24" s="744">
        <v>291913.70899999997</v>
      </c>
      <c r="C24" s="744">
        <v>0</v>
      </c>
      <c r="D24" s="744">
        <v>1821.1669999999999</v>
      </c>
      <c r="E24" s="745">
        <v>293734.87699999998</v>
      </c>
      <c r="F24" s="746"/>
    </row>
    <row r="25" spans="1:6" ht="18" customHeight="1">
      <c r="A25" s="749" t="s">
        <v>769</v>
      </c>
      <c r="B25" s="744">
        <v>109835.799</v>
      </c>
      <c r="C25" s="744">
        <v>0</v>
      </c>
      <c r="D25" s="744">
        <v>43044.66</v>
      </c>
      <c r="E25" s="745">
        <v>152880.46</v>
      </c>
      <c r="F25" s="746"/>
    </row>
    <row r="26" spans="1:6" ht="18" customHeight="1">
      <c r="A26" s="743" t="s">
        <v>43</v>
      </c>
      <c r="B26" s="744">
        <v>528609.85100000002</v>
      </c>
      <c r="C26" s="744">
        <v>0</v>
      </c>
      <c r="D26" s="744">
        <v>80293.853000000003</v>
      </c>
      <c r="E26" s="745">
        <v>608903.70499999996</v>
      </c>
      <c r="F26" s="746"/>
    </row>
    <row r="27" spans="1:6" ht="18" customHeight="1">
      <c r="A27" s="743" t="s">
        <v>44</v>
      </c>
      <c r="B27" s="744">
        <v>297543.72600000002</v>
      </c>
      <c r="C27" s="744">
        <v>0</v>
      </c>
      <c r="D27" s="744">
        <v>5932.1589999999997</v>
      </c>
      <c r="E27" s="745">
        <v>303475.886</v>
      </c>
      <c r="F27" s="746"/>
    </row>
    <row r="28" spans="1:6" ht="18" customHeight="1">
      <c r="A28" s="743" t="s">
        <v>770</v>
      </c>
      <c r="B28" s="744">
        <v>556775.82900000003</v>
      </c>
      <c r="C28" s="744">
        <v>0</v>
      </c>
      <c r="D28" s="744">
        <v>13395.296</v>
      </c>
      <c r="E28" s="745">
        <v>570171.125</v>
      </c>
      <c r="F28" s="746"/>
    </row>
    <row r="29" spans="1:6" ht="26.25" customHeight="1" thickBot="1">
      <c r="A29" s="750" t="s">
        <v>771</v>
      </c>
      <c r="B29" s="751">
        <v>63285764.653000012</v>
      </c>
      <c r="C29" s="751">
        <v>77249.601999999999</v>
      </c>
      <c r="D29" s="751">
        <v>17156722.995000005</v>
      </c>
      <c r="E29" s="751">
        <v>80519737.260000005</v>
      </c>
      <c r="F29" s="752"/>
    </row>
    <row r="30" spans="1:6" ht="13.5">
      <c r="A30" s="743" t="s">
        <v>772</v>
      </c>
      <c r="B30" s="743"/>
      <c r="C30" s="753"/>
      <c r="D30" s="753"/>
      <c r="E30" s="753"/>
    </row>
    <row r="31" spans="1:6" ht="13.15" customHeight="1">
      <c r="A31" s="754" t="s">
        <v>773</v>
      </c>
      <c r="B31" s="754"/>
      <c r="C31" s="754"/>
      <c r="D31" s="754"/>
      <c r="E31" s="754"/>
    </row>
    <row r="32" spans="1:6">
      <c r="A32" s="754"/>
      <c r="B32" s="754"/>
      <c r="C32" s="754"/>
      <c r="D32" s="754"/>
      <c r="E32" s="754"/>
    </row>
    <row r="33" spans="2:10" ht="39.6" customHeight="1">
      <c r="B33" s="755"/>
      <c r="C33" s="755"/>
      <c r="D33" s="755"/>
      <c r="E33" s="755"/>
      <c r="F33" s="755"/>
      <c r="G33" s="755"/>
      <c r="H33" s="755"/>
      <c r="I33" s="755"/>
      <c r="J33" s="755"/>
    </row>
    <row r="203" spans="4:4">
      <c r="D203" s="724" t="s">
        <v>115</v>
      </c>
    </row>
  </sheetData>
  <mergeCells count="7">
    <mergeCell ref="A31:E32"/>
    <mergeCell ref="A3:E3"/>
    <mergeCell ref="A4:E4"/>
    <mergeCell ref="A5:E5"/>
    <mergeCell ref="B8:C8"/>
    <mergeCell ref="D8:D9"/>
    <mergeCell ref="E8:E9"/>
  </mergeCells>
  <hyperlinks>
    <hyperlink ref="A1" location="Índice!A1" display="Volver al Índice" xr:uid="{196006CA-3750-41CF-9C7C-35B382286739}"/>
  </hyperlinks>
  <pageMargins left="0.75" right="0.75" top="1" bottom="1" header="0" footer="0"/>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8C5DB-6239-485A-B463-8AFF9EAAAE47}">
  <dimension ref="A1:L30"/>
  <sheetViews>
    <sheetView showGridLines="0" zoomScaleNormal="75" workbookViewId="0"/>
  </sheetViews>
  <sheetFormatPr baseColWidth="10" defaultColWidth="12.42578125" defaultRowHeight="12.75"/>
  <cols>
    <col min="1" max="1" width="37.5703125" style="7" customWidth="1"/>
    <col min="2" max="5" width="11.5703125" style="7" customWidth="1"/>
    <col min="6" max="6" width="11.140625" style="7" customWidth="1"/>
    <col min="7" max="7" width="11.5703125" style="7" customWidth="1"/>
    <col min="8" max="8" width="10.5703125" style="7" customWidth="1"/>
    <col min="9" max="9" width="11.140625" style="7" customWidth="1"/>
    <col min="10" max="10" width="10.42578125" style="7" customWidth="1"/>
    <col min="11" max="11" width="15.5703125" style="7" customWidth="1"/>
    <col min="12" max="12" width="14.42578125" style="7" customWidth="1"/>
    <col min="13" max="16384" width="12.42578125" style="7"/>
  </cols>
  <sheetData>
    <row r="1" spans="1:12" s="1" customFormat="1" ht="18" customHeight="1">
      <c r="A1" s="1401" t="s">
        <v>1230</v>
      </c>
      <c r="B1" s="275"/>
      <c r="C1" s="275"/>
      <c r="D1" s="275"/>
      <c r="E1" s="275"/>
      <c r="F1" s="275"/>
      <c r="G1" s="275"/>
      <c r="H1" s="275"/>
      <c r="I1" s="275"/>
      <c r="J1" s="275"/>
      <c r="K1" s="275"/>
    </row>
    <row r="2" spans="1:12" s="41" customFormat="1" ht="24.95" customHeight="1">
      <c r="A2" s="168" t="s">
        <v>729</v>
      </c>
      <c r="B2" s="168"/>
      <c r="C2" s="168"/>
      <c r="D2" s="168"/>
      <c r="E2" s="168"/>
      <c r="F2" s="168"/>
      <c r="G2" s="168"/>
      <c r="H2" s="168"/>
      <c r="I2" s="168"/>
      <c r="J2" s="168"/>
      <c r="K2" s="168"/>
      <c r="L2" s="579"/>
    </row>
    <row r="3" spans="1:12" s="43" customFormat="1" ht="18" customHeight="1">
      <c r="A3" s="170">
        <v>45626</v>
      </c>
      <c r="B3" s="170"/>
      <c r="C3" s="170"/>
      <c r="D3" s="170"/>
      <c r="E3" s="170"/>
      <c r="F3" s="170"/>
      <c r="G3" s="170"/>
      <c r="H3" s="170"/>
      <c r="I3" s="170"/>
      <c r="J3" s="170"/>
      <c r="K3" s="170"/>
      <c r="L3" s="580"/>
    </row>
    <row r="4" spans="1:12" s="385" customFormat="1" ht="18" customHeight="1">
      <c r="A4" s="171" t="s">
        <v>174</v>
      </c>
      <c r="B4" s="171"/>
      <c r="C4" s="171"/>
      <c r="D4" s="171"/>
      <c r="E4" s="171"/>
      <c r="F4" s="171"/>
      <c r="G4" s="171"/>
      <c r="H4" s="171"/>
      <c r="I4" s="171"/>
      <c r="J4" s="171"/>
      <c r="K4" s="171"/>
      <c r="L4" s="581"/>
    </row>
    <row r="5" spans="1:12" ht="11.25" customHeight="1" thickBot="1">
      <c r="A5" s="699"/>
      <c r="B5" s="699"/>
      <c r="C5" s="699"/>
      <c r="D5" s="699"/>
      <c r="E5" s="699"/>
      <c r="F5" s="699"/>
      <c r="G5" s="699"/>
      <c r="H5" s="699"/>
      <c r="I5" s="699"/>
      <c r="J5" s="699"/>
      <c r="K5" s="699"/>
    </row>
    <row r="6" spans="1:12" ht="35.1" customHeight="1">
      <c r="A6" s="177" t="s">
        <v>1</v>
      </c>
      <c r="B6" s="658" t="s">
        <v>730</v>
      </c>
      <c r="C6" s="658"/>
      <c r="D6" s="658"/>
      <c r="E6" s="658"/>
      <c r="F6" s="48" t="s">
        <v>731</v>
      </c>
      <c r="G6" s="48" t="s">
        <v>732</v>
      </c>
      <c r="H6" s="48" t="s">
        <v>733</v>
      </c>
      <c r="I6" s="48" t="s">
        <v>734</v>
      </c>
      <c r="J6" s="48" t="s">
        <v>735</v>
      </c>
      <c r="K6" s="47" t="s">
        <v>736</v>
      </c>
    </row>
    <row r="7" spans="1:12" ht="39.950000000000003" customHeight="1">
      <c r="A7" s="700"/>
      <c r="B7" s="661" t="s">
        <v>549</v>
      </c>
      <c r="C7" s="661" t="s">
        <v>737</v>
      </c>
      <c r="D7" s="661" t="s">
        <v>738</v>
      </c>
      <c r="E7" s="661" t="s">
        <v>739</v>
      </c>
      <c r="F7" s="50"/>
      <c r="G7" s="50"/>
      <c r="H7" s="50"/>
      <c r="I7" s="50"/>
      <c r="J7" s="50"/>
      <c r="K7" s="701"/>
    </row>
    <row r="8" spans="1:12" ht="9.75" customHeight="1">
      <c r="A8" s="13"/>
      <c r="B8" s="606"/>
      <c r="C8" s="606"/>
      <c r="D8" s="606"/>
      <c r="E8" s="606"/>
      <c r="F8" s="606"/>
      <c r="G8" s="606"/>
      <c r="H8" s="606"/>
      <c r="I8" s="606"/>
      <c r="J8" s="606"/>
      <c r="K8" s="606"/>
    </row>
    <row r="9" spans="1:12" s="24" customFormat="1" ht="20.100000000000001" customHeight="1">
      <c r="A9" s="290" t="s">
        <v>29</v>
      </c>
      <c r="B9" s="702">
        <v>6.6039665402848682</v>
      </c>
      <c r="C9" s="702">
        <v>0.19962406540504846</v>
      </c>
      <c r="D9" s="702">
        <v>5.5617766173824519</v>
      </c>
      <c r="E9" s="702">
        <v>77.695857447329104</v>
      </c>
      <c r="F9" s="702">
        <v>1.0358382755882707</v>
      </c>
      <c r="G9" s="702">
        <v>0.33435362190622347</v>
      </c>
      <c r="H9" s="702">
        <v>6.91130378326387</v>
      </c>
      <c r="I9" s="702">
        <v>1.3568873646435591</v>
      </c>
      <c r="J9" s="702">
        <v>0.30039228419659719</v>
      </c>
      <c r="K9" s="703">
        <v>8200077.4640000006</v>
      </c>
      <c r="L9" s="590"/>
    </row>
    <row r="10" spans="1:12" s="24" customFormat="1" ht="20.100000000000001" customHeight="1">
      <c r="A10" s="290" t="s">
        <v>30</v>
      </c>
      <c r="B10" s="702">
        <v>4.0195548205277332</v>
      </c>
      <c r="C10" s="702">
        <v>1.0275163898475765</v>
      </c>
      <c r="D10" s="702">
        <v>0.49798762004942881</v>
      </c>
      <c r="E10" s="702">
        <v>92.649783807969129</v>
      </c>
      <c r="F10" s="702" t="s">
        <v>132</v>
      </c>
      <c r="G10" s="702">
        <v>1.2575797261132937</v>
      </c>
      <c r="H10" s="702">
        <v>0.54757763549281846</v>
      </c>
      <c r="I10" s="702" t="s">
        <v>132</v>
      </c>
      <c r="J10" s="702" t="s">
        <v>132</v>
      </c>
      <c r="K10" s="703">
        <v>228219.32800000004</v>
      </c>
      <c r="L10" s="590"/>
    </row>
    <row r="11" spans="1:12" s="24" customFormat="1" ht="20.100000000000001" customHeight="1">
      <c r="A11" s="290" t="s">
        <v>31</v>
      </c>
      <c r="B11" s="702">
        <v>8.2035943560296811</v>
      </c>
      <c r="C11" s="702">
        <v>3.8338515561708725E-2</v>
      </c>
      <c r="D11" s="702">
        <v>9.6515199675615051</v>
      </c>
      <c r="E11" s="702">
        <v>71.921469956983174</v>
      </c>
      <c r="F11" s="702" t="s">
        <v>132</v>
      </c>
      <c r="G11" s="702">
        <v>1.7755831498422847</v>
      </c>
      <c r="H11" s="702">
        <v>7.0692901307749922</v>
      </c>
      <c r="I11" s="702">
        <v>0.5668122069493251</v>
      </c>
      <c r="J11" s="702">
        <v>0.77339171629733228</v>
      </c>
      <c r="K11" s="703">
        <v>14650682.004000001</v>
      </c>
      <c r="L11" s="590"/>
    </row>
    <row r="12" spans="1:12" s="24" customFormat="1" ht="20.100000000000001" customHeight="1">
      <c r="A12" s="290" t="s">
        <v>32</v>
      </c>
      <c r="B12" s="702">
        <v>4.0573324391428987</v>
      </c>
      <c r="C12" s="702">
        <v>0.28968515589086458</v>
      </c>
      <c r="D12" s="702">
        <v>6.3743102731880867</v>
      </c>
      <c r="E12" s="702">
        <v>86.081437196786112</v>
      </c>
      <c r="F12" s="702" t="s">
        <v>132</v>
      </c>
      <c r="G12" s="702" t="s">
        <v>132</v>
      </c>
      <c r="H12" s="702">
        <v>3.1644296097869438</v>
      </c>
      <c r="I12" s="702" t="s">
        <v>132</v>
      </c>
      <c r="J12" s="702">
        <v>3.2805325205102043E-2</v>
      </c>
      <c r="K12" s="703">
        <v>975143.51099999994</v>
      </c>
      <c r="L12" s="590"/>
    </row>
    <row r="13" spans="1:12" s="24" customFormat="1" ht="20.100000000000001" customHeight="1">
      <c r="A13" s="290" t="s">
        <v>33</v>
      </c>
      <c r="B13" s="702">
        <v>7.4073178199817775</v>
      </c>
      <c r="C13" s="702">
        <v>0.28557786977266347</v>
      </c>
      <c r="D13" s="702">
        <v>10.596886217786507</v>
      </c>
      <c r="E13" s="702">
        <v>76.478146232419633</v>
      </c>
      <c r="F13" s="702">
        <v>1.0487586606628887</v>
      </c>
      <c r="G13" s="702" t="s">
        <v>132</v>
      </c>
      <c r="H13" s="702">
        <v>2.8244859073185333</v>
      </c>
      <c r="I13" s="702">
        <v>1.3320672378324763</v>
      </c>
      <c r="J13" s="702">
        <v>2.6760054225539266E-2</v>
      </c>
      <c r="K13" s="703">
        <v>1555815.2329999998</v>
      </c>
      <c r="L13" s="590"/>
    </row>
    <row r="14" spans="1:12" s="24" customFormat="1" ht="20.100000000000001" customHeight="1">
      <c r="A14" s="290" t="s">
        <v>34</v>
      </c>
      <c r="B14" s="702">
        <v>6.3187535877604759</v>
      </c>
      <c r="C14" s="702">
        <v>8.2043513053166151E-2</v>
      </c>
      <c r="D14" s="702">
        <v>6.4107455943023748</v>
      </c>
      <c r="E14" s="702">
        <v>79.908825282392641</v>
      </c>
      <c r="F14" s="702">
        <v>2.8571517586005246</v>
      </c>
      <c r="G14" s="702" t="s">
        <v>132</v>
      </c>
      <c r="H14" s="702">
        <v>3.3999201226028619</v>
      </c>
      <c r="I14" s="702">
        <v>0.86615033877023639</v>
      </c>
      <c r="J14" s="702">
        <v>0.15640980251769707</v>
      </c>
      <c r="K14" s="703">
        <v>4986021.256000001</v>
      </c>
      <c r="L14" s="590"/>
    </row>
    <row r="15" spans="1:12" s="24" customFormat="1" ht="20.100000000000001" customHeight="1">
      <c r="A15" s="290" t="s">
        <v>35</v>
      </c>
      <c r="B15" s="702">
        <v>13.516621379775714</v>
      </c>
      <c r="C15" s="702">
        <v>1.8126309612696054</v>
      </c>
      <c r="D15" s="702">
        <v>27.80921848740978</v>
      </c>
      <c r="E15" s="702">
        <v>25.191634475006445</v>
      </c>
      <c r="F15" s="702">
        <v>6.6296870515048498</v>
      </c>
      <c r="G15" s="702" t="s">
        <v>132</v>
      </c>
      <c r="H15" s="702">
        <v>22.117654795268571</v>
      </c>
      <c r="I15" s="702">
        <v>2.3176660931973863</v>
      </c>
      <c r="J15" s="702">
        <v>0.60488675656766766</v>
      </c>
      <c r="K15" s="703">
        <v>592763.5149999999</v>
      </c>
      <c r="L15" s="590"/>
    </row>
    <row r="16" spans="1:12" s="24" customFormat="1" ht="20.100000000000001" customHeight="1">
      <c r="A16" s="290" t="s">
        <v>36</v>
      </c>
      <c r="B16" s="702">
        <v>5.2567355838868899</v>
      </c>
      <c r="C16" s="702">
        <v>0.12167248326727881</v>
      </c>
      <c r="D16" s="702">
        <v>8.9754973866840544</v>
      </c>
      <c r="E16" s="702">
        <v>78.32493946080352</v>
      </c>
      <c r="F16" s="702">
        <v>0.25009330374005523</v>
      </c>
      <c r="G16" s="702">
        <v>0.61295489191769559</v>
      </c>
      <c r="H16" s="702">
        <v>6.2648933527961415</v>
      </c>
      <c r="I16" s="702">
        <v>0.17499138008873852</v>
      </c>
      <c r="J16" s="702">
        <v>1.8222156815625376E-2</v>
      </c>
      <c r="K16" s="703">
        <v>5855338.6999999993</v>
      </c>
      <c r="L16" s="590"/>
    </row>
    <row r="17" spans="1:12" s="24" customFormat="1" ht="20.100000000000001" customHeight="1">
      <c r="A17" s="290" t="s">
        <v>37</v>
      </c>
      <c r="B17" s="702">
        <v>0.74403570946866227</v>
      </c>
      <c r="C17" s="702">
        <v>6.4043652522054184E-2</v>
      </c>
      <c r="D17" s="702">
        <v>5.3288701770094882</v>
      </c>
      <c r="E17" s="702">
        <v>93.024359009731725</v>
      </c>
      <c r="F17" s="702" t="s">
        <v>132</v>
      </c>
      <c r="G17" s="702">
        <v>2.1199963233275843E-4</v>
      </c>
      <c r="H17" s="702" t="s">
        <v>132</v>
      </c>
      <c r="I17" s="702">
        <v>0.40010263149678343</v>
      </c>
      <c r="J17" s="702">
        <v>0.43837682013893797</v>
      </c>
      <c r="K17" s="703">
        <v>2889155.9540000004</v>
      </c>
      <c r="L17" s="590"/>
    </row>
    <row r="18" spans="1:12" s="24" customFormat="1" ht="20.100000000000001" customHeight="1">
      <c r="A18" s="290" t="s">
        <v>38</v>
      </c>
      <c r="B18" s="702">
        <v>3.86542052481721</v>
      </c>
      <c r="C18" s="702">
        <v>1.6193388640041648</v>
      </c>
      <c r="D18" s="702">
        <v>15.209375901972614</v>
      </c>
      <c r="E18" s="702">
        <v>76.671788593162177</v>
      </c>
      <c r="F18" s="702">
        <v>0.65059264636851311</v>
      </c>
      <c r="G18" s="702" t="s">
        <v>132</v>
      </c>
      <c r="H18" s="702">
        <v>1.9834676184196671</v>
      </c>
      <c r="I18" s="702" t="s">
        <v>132</v>
      </c>
      <c r="J18" s="702">
        <v>1.5851255641490186E-5</v>
      </c>
      <c r="K18" s="703">
        <v>397444.85500000004</v>
      </c>
      <c r="L18" s="590"/>
    </row>
    <row r="19" spans="1:12" s="24" customFormat="1" ht="20.100000000000001" customHeight="1">
      <c r="A19" s="26" t="s">
        <v>39</v>
      </c>
      <c r="B19" s="702">
        <v>1.1489242526983852</v>
      </c>
      <c r="C19" s="702">
        <v>0.27368532616183594</v>
      </c>
      <c r="D19" s="702">
        <v>1.8954185747292882</v>
      </c>
      <c r="E19" s="702">
        <v>94.441334868777957</v>
      </c>
      <c r="F19" s="702">
        <v>0.11037154031593555</v>
      </c>
      <c r="G19" s="702" t="s">
        <v>132</v>
      </c>
      <c r="H19" s="702">
        <v>1.6734321700555312</v>
      </c>
      <c r="I19" s="702">
        <v>0.45683326726106532</v>
      </c>
      <c r="J19" s="702" t="s">
        <v>132</v>
      </c>
      <c r="K19" s="703">
        <v>1106228.1059999999</v>
      </c>
      <c r="L19" s="590"/>
    </row>
    <row r="20" spans="1:12" s="24" customFormat="1" ht="20.100000000000001" customHeight="1">
      <c r="A20" s="26" t="s">
        <v>116</v>
      </c>
      <c r="B20" s="702">
        <v>10.987288222525226</v>
      </c>
      <c r="C20" s="702">
        <v>0.74999650611765689</v>
      </c>
      <c r="D20" s="702">
        <v>6.8803967100554919</v>
      </c>
      <c r="E20" s="702">
        <v>62.561011006454379</v>
      </c>
      <c r="F20" s="702" t="s">
        <v>132</v>
      </c>
      <c r="G20" s="702" t="s">
        <v>132</v>
      </c>
      <c r="H20" s="702">
        <v>7.5475228312485072</v>
      </c>
      <c r="I20" s="702">
        <v>4.8725440668031537</v>
      </c>
      <c r="J20" s="702">
        <v>6.4012406567955829</v>
      </c>
      <c r="K20" s="703">
        <v>810344.97499999998</v>
      </c>
      <c r="L20" s="590"/>
    </row>
    <row r="21" spans="1:12" s="24" customFormat="1" ht="20.100000000000001" customHeight="1">
      <c r="A21" s="26" t="s">
        <v>151</v>
      </c>
      <c r="B21" s="702">
        <v>0.67384755306188882</v>
      </c>
      <c r="C21" s="702">
        <v>1.1366079731306071</v>
      </c>
      <c r="D21" s="702">
        <v>1.9504672563820429</v>
      </c>
      <c r="E21" s="702">
        <v>94.929397638924868</v>
      </c>
      <c r="F21" s="702" t="s">
        <v>132</v>
      </c>
      <c r="G21" s="702" t="s">
        <v>132</v>
      </c>
      <c r="H21" s="702">
        <v>1.2702295388138309</v>
      </c>
      <c r="I21" s="702" t="s">
        <v>132</v>
      </c>
      <c r="J21" s="702">
        <v>3.9450039686770105E-2</v>
      </c>
      <c r="K21" s="703">
        <v>417563.58500000002</v>
      </c>
      <c r="L21" s="590"/>
    </row>
    <row r="22" spans="1:12" s="24" customFormat="1" ht="20.100000000000001" customHeight="1">
      <c r="A22" s="27" t="s">
        <v>42</v>
      </c>
      <c r="B22" s="702">
        <v>4.346348292083527</v>
      </c>
      <c r="C22" s="702">
        <v>0.62833348582259063</v>
      </c>
      <c r="D22" s="702">
        <v>1.3868169231763752</v>
      </c>
      <c r="E22" s="702">
        <v>93.477794341195832</v>
      </c>
      <c r="F22" s="702" t="s">
        <v>132</v>
      </c>
      <c r="G22" s="702">
        <v>9.3139486607817239E-4</v>
      </c>
      <c r="H22" s="702">
        <v>0.15977556285560771</v>
      </c>
      <c r="I22" s="702" t="s">
        <v>132</v>
      </c>
      <c r="J22" s="702" t="s">
        <v>132</v>
      </c>
      <c r="K22" s="703">
        <v>256389.64599999998</v>
      </c>
      <c r="L22" s="590"/>
    </row>
    <row r="23" spans="1:12" s="24" customFormat="1" ht="20.100000000000001" customHeight="1">
      <c r="A23" s="26" t="s">
        <v>43</v>
      </c>
      <c r="B23" s="702">
        <v>36.517551225397547</v>
      </c>
      <c r="C23" s="702">
        <v>1.5745682141874013</v>
      </c>
      <c r="D23" s="702">
        <v>9.7107742412153044</v>
      </c>
      <c r="E23" s="702">
        <v>48.118866167004683</v>
      </c>
      <c r="F23" s="702">
        <v>1.3506259084853092</v>
      </c>
      <c r="G23" s="702" t="s">
        <v>132</v>
      </c>
      <c r="H23" s="702">
        <v>1.4897754187485872</v>
      </c>
      <c r="I23" s="702">
        <v>5.4662022216845643E-2</v>
      </c>
      <c r="J23" s="702">
        <v>1.1831768027443268</v>
      </c>
      <c r="K23" s="703">
        <v>150012.745</v>
      </c>
      <c r="L23" s="590"/>
    </row>
    <row r="24" spans="1:12" s="24" customFormat="1" ht="20.100000000000001" customHeight="1">
      <c r="A24" s="26" t="s">
        <v>44</v>
      </c>
      <c r="B24" s="702">
        <v>65.031316443715681</v>
      </c>
      <c r="C24" s="702">
        <v>9.0790624006437426</v>
      </c>
      <c r="D24" s="702">
        <v>11.641770657375176</v>
      </c>
      <c r="E24" s="702">
        <v>11.948019053553999</v>
      </c>
      <c r="F24" s="702" t="s">
        <v>132</v>
      </c>
      <c r="G24" s="702" t="s">
        <v>132</v>
      </c>
      <c r="H24" s="702">
        <v>2.2998314447113963</v>
      </c>
      <c r="I24" s="702" t="s">
        <v>132</v>
      </c>
      <c r="J24" s="702" t="s">
        <v>132</v>
      </c>
      <c r="K24" s="703">
        <v>102594.823</v>
      </c>
      <c r="L24" s="590"/>
    </row>
    <row r="25" spans="1:12" s="24" customFormat="1" ht="20.100000000000001" customHeight="1">
      <c r="A25" s="26" t="s">
        <v>45</v>
      </c>
      <c r="B25" s="702">
        <v>11.829244756782153</v>
      </c>
      <c r="C25" s="702">
        <v>4.4646069775264561</v>
      </c>
      <c r="D25" s="702">
        <v>12.953043314929721</v>
      </c>
      <c r="E25" s="702">
        <v>58.450478454660612</v>
      </c>
      <c r="F25" s="702">
        <v>9.084383189827987</v>
      </c>
      <c r="G25" s="702" t="s">
        <v>132</v>
      </c>
      <c r="H25" s="702">
        <v>1.1107269640286661</v>
      </c>
      <c r="I25" s="702">
        <v>2.1075163422443928</v>
      </c>
      <c r="J25" s="702" t="s">
        <v>132</v>
      </c>
      <c r="K25" s="703">
        <v>123557.99800000001</v>
      </c>
      <c r="L25" s="590"/>
    </row>
    <row r="26" spans="1:12" s="19" customFormat="1" ht="30.75" customHeight="1" thickBot="1">
      <c r="A26" s="365" t="s">
        <v>46</v>
      </c>
      <c r="B26" s="704">
        <v>6.6956700361433725</v>
      </c>
      <c r="C26" s="704">
        <v>0.21825885170521447</v>
      </c>
      <c r="D26" s="704">
        <v>7.9765225285801487</v>
      </c>
      <c r="E26" s="704">
        <v>76.691476365064375</v>
      </c>
      <c r="F26" s="705">
        <v>0.72686649903626166</v>
      </c>
      <c r="G26" s="705">
        <v>0.75367524139257847</v>
      </c>
      <c r="H26" s="704">
        <v>5.647403065450967</v>
      </c>
      <c r="I26" s="704">
        <v>0.78754665095329113</v>
      </c>
      <c r="J26" s="704">
        <v>0.50258076167378252</v>
      </c>
      <c r="K26" s="706">
        <v>43297353.697999999</v>
      </c>
      <c r="L26" s="590"/>
    </row>
    <row r="27" spans="1:12" ht="5.25" customHeight="1">
      <c r="A27" s="19"/>
      <c r="B27" s="707"/>
      <c r="C27" s="707"/>
      <c r="D27" s="707"/>
      <c r="E27" s="707"/>
      <c r="F27" s="707"/>
      <c r="G27" s="707"/>
      <c r="H27" s="707"/>
      <c r="I27" s="707"/>
      <c r="J27" s="707"/>
      <c r="K27" s="707"/>
      <c r="L27" s="708"/>
    </row>
    <row r="28" spans="1:12" ht="13.5">
      <c r="A28" s="30" t="s">
        <v>154</v>
      </c>
      <c r="B28" s="709"/>
      <c r="C28" s="18"/>
      <c r="D28" s="18"/>
      <c r="E28" s="18"/>
      <c r="F28" s="18"/>
      <c r="G28" s="18"/>
      <c r="H28" s="18"/>
      <c r="I28" s="18"/>
      <c r="J28" s="18"/>
      <c r="K28" s="18"/>
    </row>
    <row r="29" spans="1:12" ht="13.5">
      <c r="A29" s="30"/>
      <c r="B29" s="33"/>
      <c r="C29" s="33"/>
      <c r="D29" s="33"/>
      <c r="E29" s="33"/>
      <c r="F29" s="33"/>
      <c r="G29" s="33"/>
      <c r="H29" s="33"/>
      <c r="I29" s="33"/>
      <c r="J29" s="33"/>
      <c r="K29" s="33"/>
      <c r="L29" s="33"/>
    </row>
    <row r="30" spans="1:12" ht="13.5">
      <c r="A30" s="18"/>
      <c r="B30" s="24"/>
      <c r="C30" s="24"/>
      <c r="D30" s="24"/>
      <c r="E30" s="24"/>
      <c r="F30" s="24"/>
      <c r="G30" s="24"/>
      <c r="H30" s="24"/>
    </row>
  </sheetData>
  <mergeCells count="8">
    <mergeCell ref="J6:J7"/>
    <mergeCell ref="K6:K7"/>
    <mergeCell ref="A6:A7"/>
    <mergeCell ref="B6:E6"/>
    <mergeCell ref="F6:F7"/>
    <mergeCell ref="G6:G7"/>
    <mergeCell ref="H6:H7"/>
    <mergeCell ref="I6:I7"/>
  </mergeCells>
  <hyperlinks>
    <hyperlink ref="A1" location="Índice!A1" display="Volver al Índice" xr:uid="{AFADEA82-F8FB-4FAA-9D41-A77962680137}"/>
  </hyperlinks>
  <printOptions horizontalCentered="1" verticalCentered="1"/>
  <pageMargins left="0.98425196850393704" right="0.98425196850393704" top="0.98425196850393704" bottom="0.98425196850393704" header="0.43307086614173229" footer="0.43307086614173229"/>
  <pageSetup paperSize="9" scale="70" fitToWidth="0"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59C6B-E71A-48F9-8B75-662320998506}">
  <dimension ref="A1:O31"/>
  <sheetViews>
    <sheetView showGridLines="0" zoomScaleNormal="75" workbookViewId="0"/>
  </sheetViews>
  <sheetFormatPr baseColWidth="10" defaultColWidth="12.42578125" defaultRowHeight="12.75"/>
  <cols>
    <col min="1" max="1" width="32.140625" style="7" customWidth="1"/>
    <col min="2" max="14" width="12.5703125" style="7" customWidth="1"/>
    <col min="15" max="15" width="14.42578125" style="7" customWidth="1"/>
    <col min="16" max="16384" width="12.42578125" style="7"/>
  </cols>
  <sheetData>
    <row r="1" spans="1:15" s="1" customFormat="1" ht="18" customHeight="1">
      <c r="A1" s="1401" t="s">
        <v>1230</v>
      </c>
      <c r="B1" s="38"/>
      <c r="C1" s="38"/>
      <c r="D1" s="38"/>
      <c r="E1" s="38"/>
      <c r="F1" s="38"/>
      <c r="G1" s="38"/>
      <c r="H1" s="38"/>
      <c r="I1" s="38"/>
      <c r="J1" s="38"/>
      <c r="K1" s="38"/>
      <c r="L1" s="38"/>
      <c r="M1" s="38"/>
      <c r="N1" s="38"/>
    </row>
    <row r="2" spans="1:15" s="41" customFormat="1" ht="24.95" customHeight="1">
      <c r="A2" s="168" t="s">
        <v>809</v>
      </c>
      <c r="B2" s="168"/>
      <c r="C2" s="168"/>
      <c r="D2" s="168"/>
      <c r="E2" s="168"/>
      <c r="F2" s="168"/>
      <c r="G2" s="168"/>
      <c r="H2" s="168"/>
      <c r="I2" s="168"/>
      <c r="J2" s="168"/>
      <c r="K2" s="168"/>
      <c r="L2" s="168"/>
      <c r="M2" s="168"/>
      <c r="N2" s="168"/>
      <c r="O2" s="579"/>
    </row>
    <row r="3" spans="1:15" s="43" customFormat="1" ht="18" customHeight="1">
      <c r="A3" s="170">
        <v>45626</v>
      </c>
      <c r="B3" s="170"/>
      <c r="C3" s="170"/>
      <c r="D3" s="170"/>
      <c r="E3" s="170"/>
      <c r="F3" s="170"/>
      <c r="G3" s="170"/>
      <c r="H3" s="170"/>
      <c r="I3" s="170"/>
      <c r="J3" s="170"/>
      <c r="K3" s="170"/>
      <c r="L3" s="170"/>
      <c r="M3" s="170"/>
      <c r="N3" s="170"/>
      <c r="O3" s="580"/>
    </row>
    <row r="4" spans="1:15" s="385" customFormat="1" ht="18" customHeight="1">
      <c r="A4" s="171" t="s">
        <v>174</v>
      </c>
      <c r="B4" s="171"/>
      <c r="C4" s="171"/>
      <c r="D4" s="171"/>
      <c r="E4" s="171"/>
      <c r="F4" s="171"/>
      <c r="G4" s="171"/>
      <c r="H4" s="171"/>
      <c r="I4" s="171"/>
      <c r="J4" s="171"/>
      <c r="K4" s="171"/>
      <c r="L4" s="171"/>
      <c r="M4" s="171"/>
      <c r="N4" s="171"/>
      <c r="O4" s="581"/>
    </row>
    <row r="5" spans="1:15" ht="11.25" customHeight="1" thickBot="1">
      <c r="A5" s="699"/>
      <c r="B5" s="699"/>
      <c r="C5" s="699"/>
      <c r="D5" s="699"/>
      <c r="E5" s="699"/>
      <c r="F5" s="699"/>
      <c r="G5" s="699"/>
      <c r="H5" s="699"/>
      <c r="I5" s="699"/>
      <c r="J5" s="699"/>
      <c r="K5" s="699"/>
      <c r="L5" s="699"/>
      <c r="M5" s="699"/>
      <c r="N5" s="699"/>
    </row>
    <row r="6" spans="1:15" ht="35.1" customHeight="1">
      <c r="A6" s="177" t="s">
        <v>1</v>
      </c>
      <c r="B6" s="658" t="s">
        <v>730</v>
      </c>
      <c r="C6" s="658"/>
      <c r="D6" s="658"/>
      <c r="E6" s="658"/>
      <c r="F6" s="658"/>
      <c r="G6" s="658"/>
      <c r="H6" s="48" t="s">
        <v>731</v>
      </c>
      <c r="I6" s="48" t="s">
        <v>732</v>
      </c>
      <c r="J6" s="48" t="s">
        <v>810</v>
      </c>
      <c r="K6" s="48" t="s">
        <v>733</v>
      </c>
      <c r="L6" s="48" t="s">
        <v>734</v>
      </c>
      <c r="M6" s="48" t="s">
        <v>735</v>
      </c>
      <c r="N6" s="47" t="s">
        <v>811</v>
      </c>
    </row>
    <row r="7" spans="1:15" ht="81.75" customHeight="1">
      <c r="A7" s="700"/>
      <c r="B7" s="831" t="s">
        <v>812</v>
      </c>
      <c r="C7" s="831" t="s">
        <v>813</v>
      </c>
      <c r="D7" s="831" t="s">
        <v>737</v>
      </c>
      <c r="E7" s="831" t="s">
        <v>697</v>
      </c>
      <c r="F7" s="831" t="s">
        <v>814</v>
      </c>
      <c r="G7" s="831" t="s">
        <v>815</v>
      </c>
      <c r="H7" s="50"/>
      <c r="I7" s="50"/>
      <c r="J7" s="50"/>
      <c r="K7" s="50"/>
      <c r="L7" s="50"/>
      <c r="M7" s="50"/>
      <c r="N7" s="701"/>
    </row>
    <row r="8" spans="1:15" ht="9.75" customHeight="1">
      <c r="A8" s="13"/>
      <c r="B8" s="606"/>
      <c r="C8" s="606"/>
      <c r="D8" s="606"/>
      <c r="E8" s="606"/>
      <c r="F8" s="606"/>
      <c r="G8" s="606"/>
      <c r="H8" s="606"/>
      <c r="I8" s="606"/>
      <c r="J8" s="606"/>
      <c r="K8" s="606"/>
      <c r="L8" s="606"/>
      <c r="M8" s="606"/>
      <c r="N8" s="606"/>
    </row>
    <row r="9" spans="1:15" s="24" customFormat="1" ht="20.100000000000001" customHeight="1">
      <c r="A9" s="290" t="s">
        <v>29</v>
      </c>
      <c r="B9" s="832">
        <v>66.605471719744656</v>
      </c>
      <c r="C9" s="832">
        <v>1.9301660701503103</v>
      </c>
      <c r="D9" s="832">
        <v>0.74733347127586736</v>
      </c>
      <c r="E9" s="832">
        <v>14.785494198880796</v>
      </c>
      <c r="F9" s="832">
        <v>0.94827650220871629</v>
      </c>
      <c r="G9" s="832">
        <v>4.5586561718148326</v>
      </c>
      <c r="H9" s="832" t="s">
        <v>132</v>
      </c>
      <c r="I9" s="832" t="s">
        <v>132</v>
      </c>
      <c r="J9" s="832">
        <v>4.823579884674464</v>
      </c>
      <c r="K9" s="832" t="s">
        <v>132</v>
      </c>
      <c r="L9" s="832">
        <v>5.2230218421958501</v>
      </c>
      <c r="M9" s="832">
        <v>0.37800013905451407</v>
      </c>
      <c r="N9" s="833">
        <v>2132484.2419799999</v>
      </c>
      <c r="O9" s="590"/>
    </row>
    <row r="10" spans="1:15" s="24" customFormat="1" ht="20.100000000000001" customHeight="1">
      <c r="A10" s="290" t="s">
        <v>30</v>
      </c>
      <c r="B10" s="832">
        <v>76.240024873418449</v>
      </c>
      <c r="C10" s="832">
        <v>0.16606251426207747</v>
      </c>
      <c r="D10" s="832">
        <v>1.2117088508237533E-2</v>
      </c>
      <c r="E10" s="832">
        <v>12.432064255127528</v>
      </c>
      <c r="F10" s="832" t="s">
        <v>132</v>
      </c>
      <c r="G10" s="832">
        <v>5.3737696321143575</v>
      </c>
      <c r="H10" s="832" t="s">
        <v>132</v>
      </c>
      <c r="I10" s="832" t="s">
        <v>132</v>
      </c>
      <c r="J10" s="832">
        <v>5.7568385548254861</v>
      </c>
      <c r="K10" s="832" t="s">
        <v>132</v>
      </c>
      <c r="L10" s="832" t="s">
        <v>132</v>
      </c>
      <c r="M10" s="832">
        <v>1.9123081743856074E-2</v>
      </c>
      <c r="N10" s="833">
        <v>85042.046140000006</v>
      </c>
      <c r="O10" s="590"/>
    </row>
    <row r="11" spans="1:15" s="24" customFormat="1" ht="20.100000000000001" customHeight="1">
      <c r="A11" s="290" t="s">
        <v>31</v>
      </c>
      <c r="B11" s="832">
        <v>52.659981806664504</v>
      </c>
      <c r="C11" s="832">
        <v>1.0377422849073789E-2</v>
      </c>
      <c r="D11" s="832">
        <v>0.6145321834184978</v>
      </c>
      <c r="E11" s="832">
        <v>19.991708804269361</v>
      </c>
      <c r="F11" s="832">
        <v>11.945447610050088</v>
      </c>
      <c r="G11" s="832">
        <v>5.9489600217451999</v>
      </c>
      <c r="H11" s="832">
        <v>0.29207151595873515</v>
      </c>
      <c r="I11" s="832" t="s">
        <v>132</v>
      </c>
      <c r="J11" s="832">
        <v>7.0792934225063986</v>
      </c>
      <c r="K11" s="832" t="s">
        <v>132</v>
      </c>
      <c r="L11" s="832">
        <v>0.87292422830579341</v>
      </c>
      <c r="M11" s="832">
        <v>0.58470298423233924</v>
      </c>
      <c r="N11" s="833">
        <v>2943454.2125000004</v>
      </c>
      <c r="O11" s="590"/>
    </row>
    <row r="12" spans="1:15" s="24" customFormat="1" ht="20.100000000000001" customHeight="1">
      <c r="A12" s="290" t="s">
        <v>32</v>
      </c>
      <c r="B12" s="832">
        <v>73.481307878122777</v>
      </c>
      <c r="C12" s="832">
        <v>0.72404162334674671</v>
      </c>
      <c r="D12" s="832">
        <v>0.18564930884493697</v>
      </c>
      <c r="E12" s="832">
        <v>14.621148316615507</v>
      </c>
      <c r="F12" s="832">
        <v>1.4967096384353644</v>
      </c>
      <c r="G12" s="832">
        <v>4.9127455222615621</v>
      </c>
      <c r="H12" s="832" t="s">
        <v>132</v>
      </c>
      <c r="I12" s="832">
        <v>0.20050099748901096</v>
      </c>
      <c r="J12" s="832">
        <v>4.3696991845993045</v>
      </c>
      <c r="K12" s="832" t="s">
        <v>132</v>
      </c>
      <c r="L12" s="832" t="s">
        <v>132</v>
      </c>
      <c r="M12" s="832">
        <v>8.1975302847910533E-3</v>
      </c>
      <c r="N12" s="833">
        <v>451450.48220999999</v>
      </c>
      <c r="O12" s="590"/>
    </row>
    <row r="13" spans="1:15" s="24" customFormat="1" ht="20.100000000000001" customHeight="1">
      <c r="A13" s="290" t="s">
        <v>33</v>
      </c>
      <c r="B13" s="832">
        <v>74.635720301162721</v>
      </c>
      <c r="C13" s="832">
        <v>1.9362454274000982</v>
      </c>
      <c r="D13" s="832">
        <v>0.53972888865054591</v>
      </c>
      <c r="E13" s="832">
        <v>14.680343767976007</v>
      </c>
      <c r="F13" s="832">
        <v>2.1832320698329362</v>
      </c>
      <c r="G13" s="832">
        <v>4.2147120671307343</v>
      </c>
      <c r="H13" s="832" t="s">
        <v>132</v>
      </c>
      <c r="I13" s="832" t="s">
        <v>132</v>
      </c>
      <c r="J13" s="832">
        <v>1.6122947632269415</v>
      </c>
      <c r="K13" s="832" t="s">
        <v>132</v>
      </c>
      <c r="L13" s="832">
        <v>0.19645340926356367</v>
      </c>
      <c r="M13" s="832">
        <v>1.2693053564616535E-3</v>
      </c>
      <c r="N13" s="833">
        <v>823630.02304999996</v>
      </c>
      <c r="O13" s="590"/>
    </row>
    <row r="14" spans="1:15" s="24" customFormat="1" ht="20.100000000000001" customHeight="1">
      <c r="A14" s="290" t="s">
        <v>114</v>
      </c>
      <c r="B14" s="832">
        <v>65.16431039486082</v>
      </c>
      <c r="C14" s="832">
        <v>0.71941070401749807</v>
      </c>
      <c r="D14" s="832">
        <v>1.6568534444585841</v>
      </c>
      <c r="E14" s="832">
        <v>22.738915968317759</v>
      </c>
      <c r="F14" s="832">
        <v>3.8860906201059489E-4</v>
      </c>
      <c r="G14" s="832">
        <v>1.8419949499040653</v>
      </c>
      <c r="H14" s="832" t="s">
        <v>132</v>
      </c>
      <c r="I14" s="832">
        <v>4.8181534294841857</v>
      </c>
      <c r="J14" s="832">
        <v>3.0544738761339669</v>
      </c>
      <c r="K14" s="832" t="s">
        <v>132</v>
      </c>
      <c r="L14" s="832">
        <v>3.6150962057106299E-3</v>
      </c>
      <c r="M14" s="832">
        <v>1.8835275553879206E-3</v>
      </c>
      <c r="N14" s="833">
        <v>1773571.6105900002</v>
      </c>
      <c r="O14" s="590"/>
    </row>
    <row r="15" spans="1:15" s="24" customFormat="1" ht="20.100000000000001" customHeight="1">
      <c r="A15" s="290" t="s">
        <v>35</v>
      </c>
      <c r="B15" s="832">
        <v>53.794082164255229</v>
      </c>
      <c r="C15" s="832">
        <v>0.75174329616090207</v>
      </c>
      <c r="D15" s="832">
        <v>3.6176446566289258</v>
      </c>
      <c r="E15" s="832">
        <v>40.832353550070636</v>
      </c>
      <c r="F15" s="832" t="s">
        <v>132</v>
      </c>
      <c r="G15" s="832" t="s">
        <v>132</v>
      </c>
      <c r="H15" s="832" t="s">
        <v>132</v>
      </c>
      <c r="I15" s="832" t="s">
        <v>132</v>
      </c>
      <c r="J15" s="832">
        <v>1.0041763328843074</v>
      </c>
      <c r="K15" s="832" t="s">
        <v>132</v>
      </c>
      <c r="L15" s="832" t="s">
        <v>132</v>
      </c>
      <c r="M15" s="832" t="s">
        <v>132</v>
      </c>
      <c r="N15" s="833">
        <v>29730.656879999999</v>
      </c>
      <c r="O15" s="590"/>
    </row>
    <row r="16" spans="1:15" s="24" customFormat="1" ht="20.100000000000001" customHeight="1">
      <c r="A16" s="290" t="s">
        <v>36</v>
      </c>
      <c r="B16" s="832">
        <v>69.206264353313358</v>
      </c>
      <c r="C16" s="832" t="s">
        <v>132</v>
      </c>
      <c r="D16" s="832">
        <v>0.91235128295949763</v>
      </c>
      <c r="E16" s="832">
        <v>12.649415201334882</v>
      </c>
      <c r="F16" s="832">
        <v>3.8877995209408032</v>
      </c>
      <c r="G16" s="832">
        <v>7.041505471993001</v>
      </c>
      <c r="H16" s="832" t="s">
        <v>132</v>
      </c>
      <c r="I16" s="832" t="s">
        <v>132</v>
      </c>
      <c r="J16" s="832">
        <v>4.2456088079446603</v>
      </c>
      <c r="K16" s="832" t="s">
        <v>132</v>
      </c>
      <c r="L16" s="832">
        <v>1.4568896025752429</v>
      </c>
      <c r="M16" s="832">
        <v>0.60016575893854551</v>
      </c>
      <c r="N16" s="833">
        <v>1873335.89805</v>
      </c>
      <c r="O16" s="590"/>
    </row>
    <row r="17" spans="1:15" s="24" customFormat="1" ht="20.100000000000001" customHeight="1">
      <c r="A17" s="290" t="s">
        <v>37</v>
      </c>
      <c r="B17" s="832">
        <v>71.879511332909161</v>
      </c>
      <c r="C17" s="832">
        <v>0.63028568202290758</v>
      </c>
      <c r="D17" s="832">
        <v>0.2717381763736838</v>
      </c>
      <c r="E17" s="832">
        <v>19.184941739177116</v>
      </c>
      <c r="F17" s="832">
        <v>2.5083037182126513</v>
      </c>
      <c r="G17" s="832">
        <v>1.4027002580720811</v>
      </c>
      <c r="H17" s="832" t="s">
        <v>132</v>
      </c>
      <c r="I17" s="832" t="s">
        <v>132</v>
      </c>
      <c r="J17" s="832">
        <v>2.4232320038769637</v>
      </c>
      <c r="K17" s="832">
        <v>1.5417410545722618</v>
      </c>
      <c r="L17" s="832" t="s">
        <v>132</v>
      </c>
      <c r="M17" s="832">
        <v>0.15754603478318122</v>
      </c>
      <c r="N17" s="833">
        <v>737058.00440999994</v>
      </c>
      <c r="O17" s="590"/>
    </row>
    <row r="18" spans="1:15" s="24" customFormat="1" ht="20.100000000000001" customHeight="1">
      <c r="A18" s="290" t="s">
        <v>38</v>
      </c>
      <c r="B18" s="832">
        <v>82.437596943674649</v>
      </c>
      <c r="C18" s="832">
        <v>5.3666734540229797</v>
      </c>
      <c r="D18" s="832">
        <v>0.30434827513685953</v>
      </c>
      <c r="E18" s="832">
        <v>5.2157640709931243</v>
      </c>
      <c r="F18" s="832">
        <v>2.3867425811421037</v>
      </c>
      <c r="G18" s="832">
        <v>1.0873318896828279</v>
      </c>
      <c r="H18" s="832" t="s">
        <v>132</v>
      </c>
      <c r="I18" s="832" t="s">
        <v>132</v>
      </c>
      <c r="J18" s="832">
        <v>1.9684646019000445</v>
      </c>
      <c r="K18" s="832" t="s">
        <v>132</v>
      </c>
      <c r="L18" s="832">
        <v>1.2311147681841561</v>
      </c>
      <c r="M18" s="832">
        <v>1.9634152632467794E-3</v>
      </c>
      <c r="N18" s="833">
        <v>257967.84281000003</v>
      </c>
      <c r="O18" s="590"/>
    </row>
    <row r="19" spans="1:15" s="24" customFormat="1" ht="20.100000000000001" customHeight="1">
      <c r="A19" s="26" t="s">
        <v>39</v>
      </c>
      <c r="B19" s="832">
        <v>60.877724976475754</v>
      </c>
      <c r="C19" s="832">
        <v>0.93544148672004857</v>
      </c>
      <c r="D19" s="832">
        <v>0.48988194566954885</v>
      </c>
      <c r="E19" s="832">
        <v>1.2670805413523827</v>
      </c>
      <c r="F19" s="832">
        <v>8.1286445416305302</v>
      </c>
      <c r="G19" s="832" t="s">
        <v>132</v>
      </c>
      <c r="H19" s="832" t="s">
        <v>132</v>
      </c>
      <c r="I19" s="832">
        <v>24.760809209444055</v>
      </c>
      <c r="J19" s="832">
        <v>3.5178633491671691</v>
      </c>
      <c r="K19" s="832" t="s">
        <v>132</v>
      </c>
      <c r="L19" s="832" t="s">
        <v>132</v>
      </c>
      <c r="M19" s="832">
        <v>2.2553949540500742E-2</v>
      </c>
      <c r="N19" s="833">
        <v>245991.54973000003</v>
      </c>
      <c r="O19" s="590"/>
    </row>
    <row r="20" spans="1:15" s="24" customFormat="1" ht="20.100000000000001" customHeight="1">
      <c r="A20" s="26" t="s">
        <v>116</v>
      </c>
      <c r="B20" s="832">
        <v>68.442491203174995</v>
      </c>
      <c r="C20" s="832">
        <v>1.6877844935081514</v>
      </c>
      <c r="D20" s="832">
        <v>1.4204081103114032</v>
      </c>
      <c r="E20" s="832">
        <v>16.812074218103366</v>
      </c>
      <c r="F20" s="832">
        <v>1.8295755471824948</v>
      </c>
      <c r="G20" s="832" t="s">
        <v>132</v>
      </c>
      <c r="H20" s="832">
        <v>2.2152425101457895</v>
      </c>
      <c r="I20" s="832" t="s">
        <v>132</v>
      </c>
      <c r="J20" s="832">
        <v>6.6856678571968295E-2</v>
      </c>
      <c r="K20" s="832" t="s">
        <v>132</v>
      </c>
      <c r="L20" s="832">
        <v>2.7269760124663364E-3</v>
      </c>
      <c r="M20" s="832">
        <v>7.5228402629893871</v>
      </c>
      <c r="N20" s="833">
        <v>368579.33307999995</v>
      </c>
      <c r="O20" s="590"/>
    </row>
    <row r="21" spans="1:15" s="24" customFormat="1" ht="20.100000000000001" customHeight="1">
      <c r="A21" s="26" t="s">
        <v>151</v>
      </c>
      <c r="B21" s="832">
        <v>92.838156029110479</v>
      </c>
      <c r="C21" s="832">
        <v>4.1093339984217088E-3</v>
      </c>
      <c r="D21" s="832">
        <v>4.58308392571165E-2</v>
      </c>
      <c r="E21" s="832" t="s">
        <v>132</v>
      </c>
      <c r="F21" s="832" t="s">
        <v>132</v>
      </c>
      <c r="G21" s="832" t="s">
        <v>132</v>
      </c>
      <c r="H21" s="832" t="s">
        <v>132</v>
      </c>
      <c r="I21" s="832" t="s">
        <v>132</v>
      </c>
      <c r="J21" s="832">
        <v>7.0636558861967016</v>
      </c>
      <c r="K21" s="832" t="s">
        <v>132</v>
      </c>
      <c r="L21" s="832" t="s">
        <v>132</v>
      </c>
      <c r="M21" s="832">
        <v>4.8247911437290639E-2</v>
      </c>
      <c r="N21" s="833">
        <v>89947.665519999995</v>
      </c>
      <c r="O21" s="590"/>
    </row>
    <row r="22" spans="1:15" s="24" customFormat="1" ht="20.100000000000001" customHeight="1">
      <c r="A22" s="27" t="s">
        <v>42</v>
      </c>
      <c r="B22" s="832">
        <v>80.2046902096358</v>
      </c>
      <c r="C22" s="832">
        <v>9.3347494768834235E-2</v>
      </c>
      <c r="D22" s="832" t="s">
        <v>132</v>
      </c>
      <c r="E22" s="832">
        <v>5.0111515884213205</v>
      </c>
      <c r="F22" s="832" t="s">
        <v>132</v>
      </c>
      <c r="G22" s="832">
        <v>5.6109781232841973</v>
      </c>
      <c r="H22" s="832" t="s">
        <v>132</v>
      </c>
      <c r="I22" s="832" t="s">
        <v>132</v>
      </c>
      <c r="J22" s="832">
        <v>6.073589439372312</v>
      </c>
      <c r="K22" s="832" t="s">
        <v>132</v>
      </c>
      <c r="L22" s="832" t="s">
        <v>132</v>
      </c>
      <c r="M22" s="832">
        <v>3.0062431445175277</v>
      </c>
      <c r="N22" s="833">
        <v>72679.722330000004</v>
      </c>
      <c r="O22" s="590"/>
    </row>
    <row r="23" spans="1:15" s="24" customFormat="1" ht="20.100000000000001" customHeight="1">
      <c r="A23" s="26" t="s">
        <v>43</v>
      </c>
      <c r="B23" s="832">
        <v>73.671185342926762</v>
      </c>
      <c r="C23" s="832">
        <v>3.2528219281218651</v>
      </c>
      <c r="D23" s="832">
        <v>4.8449961727392896E-2</v>
      </c>
      <c r="E23" s="832">
        <v>22.98940765669127</v>
      </c>
      <c r="F23" s="832" t="s">
        <v>132</v>
      </c>
      <c r="G23" s="832" t="s">
        <v>132</v>
      </c>
      <c r="H23" s="832" t="s">
        <v>132</v>
      </c>
      <c r="I23" s="832" t="s">
        <v>132</v>
      </c>
      <c r="J23" s="832">
        <v>3.8135110532709515E-2</v>
      </c>
      <c r="K23" s="832" t="s">
        <v>132</v>
      </c>
      <c r="L23" s="832" t="s">
        <v>132</v>
      </c>
      <c r="M23" s="832" t="s">
        <v>132</v>
      </c>
      <c r="N23" s="833">
        <v>96427.857390000005</v>
      </c>
      <c r="O23" s="590"/>
    </row>
    <row r="24" spans="1:15" s="24" customFormat="1" ht="20.100000000000001" customHeight="1">
      <c r="A24" s="26" t="s">
        <v>44</v>
      </c>
      <c r="B24" s="832">
        <v>99.860540670901742</v>
      </c>
      <c r="C24" s="832" t="s">
        <v>132</v>
      </c>
      <c r="D24" s="832">
        <v>3.5671737357638317E-2</v>
      </c>
      <c r="E24" s="832">
        <v>8.0474086976094844E-2</v>
      </c>
      <c r="F24" s="832" t="s">
        <v>132</v>
      </c>
      <c r="G24" s="832" t="s">
        <v>132</v>
      </c>
      <c r="H24" s="832" t="s">
        <v>132</v>
      </c>
      <c r="I24" s="832" t="s">
        <v>132</v>
      </c>
      <c r="J24" s="832">
        <v>2.3313504764520137E-2</v>
      </c>
      <c r="K24" s="832" t="s">
        <v>132</v>
      </c>
      <c r="L24" s="832" t="s">
        <v>132</v>
      </c>
      <c r="M24" s="832" t="s">
        <v>132</v>
      </c>
      <c r="N24" s="833">
        <v>57434.264540000004</v>
      </c>
      <c r="O24" s="590"/>
    </row>
    <row r="25" spans="1:15" s="24" customFormat="1" ht="20.100000000000001" customHeight="1">
      <c r="A25" s="26" t="s">
        <v>45</v>
      </c>
      <c r="B25" s="832">
        <v>62.911166233183316</v>
      </c>
      <c r="C25" s="832">
        <v>3.2332972064671806</v>
      </c>
      <c r="D25" s="832">
        <v>5.0147951190705173</v>
      </c>
      <c r="E25" s="832">
        <v>18.66516775716099</v>
      </c>
      <c r="F25" s="832">
        <v>10.162911368067572</v>
      </c>
      <c r="G25" s="832" t="s">
        <v>132</v>
      </c>
      <c r="H25" s="832" t="s">
        <v>132</v>
      </c>
      <c r="I25" s="832" t="s">
        <v>132</v>
      </c>
      <c r="J25" s="832">
        <v>1.2662316050444496E-2</v>
      </c>
      <c r="K25" s="832" t="s">
        <v>132</v>
      </c>
      <c r="L25" s="832" t="s">
        <v>132</v>
      </c>
      <c r="M25" s="832" t="s">
        <v>132</v>
      </c>
      <c r="N25" s="833">
        <v>65821.291829999987</v>
      </c>
      <c r="O25" s="590"/>
    </row>
    <row r="26" spans="1:15" s="19" customFormat="1" ht="30.75" customHeight="1" thickBot="1">
      <c r="A26" s="365" t="s">
        <v>46</v>
      </c>
      <c r="B26" s="834">
        <v>65.313435975945183</v>
      </c>
      <c r="C26" s="834">
        <v>0.87697417945301714</v>
      </c>
      <c r="D26" s="834">
        <v>0.82207617456095339</v>
      </c>
      <c r="E26" s="834">
        <v>16.619435787738304</v>
      </c>
      <c r="F26" s="834">
        <v>4.3576878792561358</v>
      </c>
      <c r="G26" s="834">
        <v>4.2593835242124358</v>
      </c>
      <c r="H26" s="834">
        <v>0.13847552275936681</v>
      </c>
      <c r="I26" s="834">
        <v>1.2166282309941923</v>
      </c>
      <c r="J26" s="834">
        <v>4.3438945139617422</v>
      </c>
      <c r="K26" s="834">
        <v>9.3877695730057165E-2</v>
      </c>
      <c r="L26" s="834">
        <v>1.3981022237384848</v>
      </c>
      <c r="M26" s="834">
        <v>0.56002829165011314</v>
      </c>
      <c r="N26" s="835">
        <v>12104606.703040004</v>
      </c>
      <c r="O26" s="590"/>
    </row>
    <row r="27" spans="1:15" ht="9.75" customHeight="1">
      <c r="A27" s="19"/>
      <c r="B27" s="707"/>
      <c r="C27" s="707"/>
      <c r="D27" s="707"/>
      <c r="E27" s="707"/>
      <c r="F27" s="707"/>
      <c r="G27" s="707"/>
      <c r="H27" s="707"/>
      <c r="I27" s="707"/>
      <c r="J27" s="707"/>
      <c r="K27" s="707"/>
      <c r="L27" s="707"/>
      <c r="M27" s="707"/>
      <c r="N27" s="707"/>
      <c r="O27" s="836"/>
    </row>
    <row r="28" spans="1:15" ht="13.5">
      <c r="A28" s="30" t="s">
        <v>154</v>
      </c>
      <c r="B28" s="709"/>
      <c r="C28" s="18"/>
      <c r="D28" s="18"/>
      <c r="E28" s="18"/>
      <c r="F28" s="18"/>
      <c r="G28" s="18"/>
      <c r="H28" s="18"/>
      <c r="I28" s="18"/>
      <c r="J28" s="18"/>
      <c r="K28" s="18"/>
      <c r="L28" s="18"/>
      <c r="M28" s="18"/>
      <c r="N28" s="18"/>
      <c r="O28" s="35"/>
    </row>
    <row r="29" spans="1:15" ht="13.5">
      <c r="A29" s="30"/>
      <c r="B29" s="33"/>
      <c r="C29" s="33"/>
      <c r="D29" s="33"/>
      <c r="E29" s="33"/>
      <c r="F29" s="33"/>
      <c r="G29" s="33"/>
      <c r="H29" s="33"/>
      <c r="I29" s="33"/>
      <c r="J29" s="33"/>
      <c r="K29" s="33"/>
      <c r="L29" s="33"/>
      <c r="M29" s="18"/>
      <c r="N29" s="18"/>
      <c r="O29" s="35"/>
    </row>
    <row r="30" spans="1:15" ht="13.5">
      <c r="A30" s="18"/>
      <c r="B30" s="24"/>
      <c r="C30" s="24"/>
      <c r="D30" s="24"/>
      <c r="E30" s="24"/>
      <c r="F30" s="24"/>
      <c r="G30" s="24"/>
      <c r="H30" s="24"/>
      <c r="J30" s="35"/>
      <c r="K30" s="35"/>
      <c r="L30" s="35"/>
      <c r="M30" s="35"/>
      <c r="N30" s="35"/>
      <c r="O30" s="35"/>
    </row>
    <row r="31" spans="1:15">
      <c r="A31" s="35"/>
      <c r="B31" s="35"/>
      <c r="C31" s="35"/>
      <c r="D31" s="35"/>
      <c r="E31" s="35"/>
      <c r="F31" s="35"/>
      <c r="G31" s="35"/>
      <c r="H31" s="35"/>
      <c r="I31" s="35"/>
      <c r="J31" s="35"/>
      <c r="K31" s="35"/>
      <c r="L31" s="35"/>
      <c r="M31" s="35"/>
      <c r="N31" s="35"/>
      <c r="O31" s="35"/>
    </row>
  </sheetData>
  <mergeCells count="9">
    <mergeCell ref="L6:L7"/>
    <mergeCell ref="M6:M7"/>
    <mergeCell ref="N6:N7"/>
    <mergeCell ref="A6:A7"/>
    <mergeCell ref="B6:G6"/>
    <mergeCell ref="H6:H7"/>
    <mergeCell ref="I6:I7"/>
    <mergeCell ref="J6:J7"/>
    <mergeCell ref="K6:K7"/>
  </mergeCells>
  <hyperlinks>
    <hyperlink ref="A1" location="Índice!A1" display="Volver al Índice" xr:uid="{4E2C842F-82FD-4604-BF15-D4F647482812}"/>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B2FDD-1976-4F05-BC26-6AD04D78214A}">
  <dimension ref="A1:Y55"/>
  <sheetViews>
    <sheetView showGridLines="0" zoomScaleNormal="75" workbookViewId="0"/>
  </sheetViews>
  <sheetFormatPr baseColWidth="10" defaultColWidth="12.42578125" defaultRowHeight="12.75"/>
  <cols>
    <col min="1" max="1" width="38.42578125" style="7" customWidth="1"/>
    <col min="2" max="7" width="15.5703125" style="7" customWidth="1"/>
    <col min="8" max="8" width="18.5703125" style="7" customWidth="1"/>
    <col min="9" max="16384" width="12.42578125" style="7"/>
  </cols>
  <sheetData>
    <row r="1" spans="1:9" s="275" customFormat="1" ht="20.100000000000001" customHeight="1">
      <c r="A1" s="1401" t="s">
        <v>1230</v>
      </c>
    </row>
    <row r="2" spans="1:9" s="655" customFormat="1" ht="24.95" customHeight="1">
      <c r="A2" s="168" t="s">
        <v>740</v>
      </c>
      <c r="B2" s="168"/>
      <c r="C2" s="168"/>
      <c r="D2" s="168"/>
      <c r="E2" s="168"/>
      <c r="F2" s="168"/>
      <c r="G2" s="168"/>
      <c r="H2" s="168"/>
    </row>
    <row r="3" spans="1:9" s="166" customFormat="1" ht="20.100000000000001" customHeight="1">
      <c r="A3" s="170">
        <v>45626</v>
      </c>
      <c r="B3" s="170"/>
      <c r="C3" s="170"/>
      <c r="D3" s="170"/>
      <c r="E3" s="170"/>
      <c r="F3" s="170"/>
      <c r="G3" s="170"/>
      <c r="H3" s="170"/>
    </row>
    <row r="4" spans="1:9" s="279" customFormat="1" ht="20.100000000000001" customHeight="1">
      <c r="A4" s="171" t="s">
        <v>174</v>
      </c>
      <c r="B4" s="171"/>
      <c r="C4" s="171"/>
      <c r="D4" s="171"/>
      <c r="E4" s="171"/>
      <c r="F4" s="171"/>
      <c r="G4" s="171"/>
      <c r="H4" s="171"/>
    </row>
    <row r="5" spans="1:9" s="176" customFormat="1" ht="9.75" customHeight="1" thickBot="1"/>
    <row r="6" spans="1:9" s="176" customFormat="1" ht="66.75" customHeight="1">
      <c r="A6" s="710" t="s">
        <v>1</v>
      </c>
      <c r="B6" s="677" t="s">
        <v>741</v>
      </c>
      <c r="C6" s="677" t="s">
        <v>742</v>
      </c>
      <c r="D6" s="677" t="s">
        <v>743</v>
      </c>
      <c r="E6" s="677" t="s">
        <v>744</v>
      </c>
      <c r="F6" s="677" t="s">
        <v>745</v>
      </c>
      <c r="G6" s="677" t="s">
        <v>746</v>
      </c>
      <c r="H6" s="356" t="s">
        <v>747</v>
      </c>
      <c r="I6" s="637"/>
    </row>
    <row r="7" spans="1:9" s="176" customFormat="1" ht="7.5" customHeight="1">
      <c r="A7" s="711"/>
      <c r="B7" s="712"/>
      <c r="C7" s="712"/>
      <c r="D7" s="712"/>
      <c r="E7" s="712"/>
      <c r="F7" s="712"/>
      <c r="G7" s="712"/>
      <c r="H7" s="712"/>
      <c r="I7" s="637"/>
    </row>
    <row r="8" spans="1:9" s="24" customFormat="1" ht="20.100000000000001" customHeight="1">
      <c r="A8" s="290" t="s">
        <v>29</v>
      </c>
      <c r="B8" s="713">
        <v>36.365493463250409</v>
      </c>
      <c r="C8" s="713">
        <v>8.9396946751843362</v>
      </c>
      <c r="D8" s="713">
        <v>6.6864858417402237E-2</v>
      </c>
      <c r="E8" s="713">
        <v>1.4449356325791225</v>
      </c>
      <c r="F8" s="713">
        <v>51.07258628723018</v>
      </c>
      <c r="G8" s="713">
        <v>2.1104250833385456</v>
      </c>
      <c r="H8" s="714">
        <v>2385400.9980000001</v>
      </c>
    </row>
    <row r="9" spans="1:9" s="24" customFormat="1" ht="20.100000000000001" customHeight="1">
      <c r="A9" s="290" t="s">
        <v>30</v>
      </c>
      <c r="B9" s="713">
        <v>44.65519109294921</v>
      </c>
      <c r="C9" s="713">
        <v>15.113771423189778</v>
      </c>
      <c r="D9" s="713">
        <v>0.50081254329055647</v>
      </c>
      <c r="E9" s="713">
        <v>3.8291287919521815</v>
      </c>
      <c r="F9" s="713">
        <v>33.435433032473014</v>
      </c>
      <c r="G9" s="713">
        <v>2.4656617802746683</v>
      </c>
      <c r="H9" s="714">
        <v>74857.55</v>
      </c>
    </row>
    <row r="10" spans="1:9" s="24" customFormat="1" ht="20.100000000000001" customHeight="1">
      <c r="A10" s="290" t="s">
        <v>31</v>
      </c>
      <c r="B10" s="713">
        <v>27.218328142906064</v>
      </c>
      <c r="C10" s="713">
        <v>18.05855972198362</v>
      </c>
      <c r="D10" s="713">
        <v>0.10303817130690618</v>
      </c>
      <c r="E10" s="713">
        <v>2.2160315385586138</v>
      </c>
      <c r="F10" s="713">
        <v>47.960260897080786</v>
      </c>
      <c r="G10" s="713">
        <v>4.443781528164009</v>
      </c>
      <c r="H10" s="714">
        <v>5150484.4589999998</v>
      </c>
    </row>
    <row r="11" spans="1:9" s="24" customFormat="1" ht="20.100000000000001" customHeight="1">
      <c r="A11" s="290" t="s">
        <v>32</v>
      </c>
      <c r="B11" s="713">
        <v>37.831343279272467</v>
      </c>
      <c r="C11" s="713">
        <v>13.913864661897687</v>
      </c>
      <c r="D11" s="713">
        <v>0.44253023289061322</v>
      </c>
      <c r="E11" s="713">
        <v>2.7247718252002593</v>
      </c>
      <c r="F11" s="713">
        <v>42.574564977590811</v>
      </c>
      <c r="G11" s="713">
        <v>2.5129246543809587</v>
      </c>
      <c r="H11" s="714">
        <v>271173.78899999999</v>
      </c>
    </row>
    <row r="12" spans="1:9" s="24" customFormat="1" ht="20.100000000000001" customHeight="1">
      <c r="A12" s="290" t="s">
        <v>33</v>
      </c>
      <c r="B12" s="713">
        <v>41.693274830742446</v>
      </c>
      <c r="C12" s="713">
        <v>25.607328814380807</v>
      </c>
      <c r="D12" s="713">
        <v>0.40071934808668691</v>
      </c>
      <c r="E12" s="713">
        <v>3.9208596926395729</v>
      </c>
      <c r="F12" s="713">
        <v>22.962749502003685</v>
      </c>
      <c r="G12" s="713">
        <v>5.415067812146793</v>
      </c>
      <c r="H12" s="714">
        <v>324850.79800000001</v>
      </c>
    </row>
    <row r="13" spans="1:9" s="24" customFormat="1" ht="20.100000000000001" customHeight="1">
      <c r="A13" s="290" t="s">
        <v>114</v>
      </c>
      <c r="B13" s="713">
        <v>34.33208846343809</v>
      </c>
      <c r="C13" s="713">
        <v>13.522332961348871</v>
      </c>
      <c r="D13" s="713">
        <v>0.1208213589105421</v>
      </c>
      <c r="E13" s="713">
        <v>3.6717902905077966</v>
      </c>
      <c r="F13" s="713">
        <v>42.247183609576602</v>
      </c>
      <c r="G13" s="713">
        <v>6.1057832473661735</v>
      </c>
      <c r="H13" s="714">
        <v>1452392.206</v>
      </c>
    </row>
    <row r="14" spans="1:9" s="24" customFormat="1" ht="20.100000000000001" customHeight="1">
      <c r="A14" s="290" t="s">
        <v>35</v>
      </c>
      <c r="B14" s="713">
        <v>23.630513714917477</v>
      </c>
      <c r="C14" s="713">
        <v>29.184520435104268</v>
      </c>
      <c r="D14" s="713">
        <v>6.2367132602570631E-2</v>
      </c>
      <c r="E14" s="713">
        <v>0.56114557599928794</v>
      </c>
      <c r="F14" s="713">
        <v>37.981127908495182</v>
      </c>
      <c r="G14" s="713">
        <v>8.5803252328812203</v>
      </c>
      <c r="H14" s="714">
        <v>209939.10500000001</v>
      </c>
    </row>
    <row r="15" spans="1:9" s="24" customFormat="1" ht="20.100000000000001" customHeight="1">
      <c r="A15" s="290" t="s">
        <v>36</v>
      </c>
      <c r="B15" s="713">
        <v>26.528962439176013</v>
      </c>
      <c r="C15" s="713">
        <v>11.255842655789291</v>
      </c>
      <c r="D15" s="713">
        <v>8.8468075284616962E-2</v>
      </c>
      <c r="E15" s="713">
        <v>3.7320732878570242</v>
      </c>
      <c r="F15" s="713">
        <v>56.570531645620783</v>
      </c>
      <c r="G15" s="713">
        <v>1.8241218318260661</v>
      </c>
      <c r="H15" s="714">
        <v>1551681.774</v>
      </c>
    </row>
    <row r="16" spans="1:9" s="24" customFormat="1" ht="20.100000000000001" customHeight="1">
      <c r="A16" s="290" t="s">
        <v>37</v>
      </c>
      <c r="B16" s="713">
        <v>52.64482075029823</v>
      </c>
      <c r="C16" s="713">
        <v>17.640310687739603</v>
      </c>
      <c r="D16" s="713">
        <v>6.8263004991254483E-2</v>
      </c>
      <c r="E16" s="713">
        <v>3.3084670507154565</v>
      </c>
      <c r="F16" s="713">
        <v>25.548301733735524</v>
      </c>
      <c r="G16" s="713">
        <v>0.78983686497363248</v>
      </c>
      <c r="H16" s="714">
        <v>1081622.469</v>
      </c>
    </row>
    <row r="17" spans="1:25" s="24" customFormat="1" ht="20.100000000000001" customHeight="1">
      <c r="A17" s="290" t="s">
        <v>38</v>
      </c>
      <c r="B17" s="713">
        <v>41.833379112397857</v>
      </c>
      <c r="C17" s="713">
        <v>13.408597492035371</v>
      </c>
      <c r="D17" s="713">
        <v>0.23533528205545562</v>
      </c>
      <c r="E17" s="713">
        <v>2.630291715851544</v>
      </c>
      <c r="F17" s="713">
        <v>39.86325801378841</v>
      </c>
      <c r="G17" s="713">
        <v>2.0291393988907198</v>
      </c>
      <c r="H17" s="714">
        <v>98520.289000000004</v>
      </c>
    </row>
    <row r="18" spans="1:25" s="24" customFormat="1" ht="20.100000000000001" customHeight="1">
      <c r="A18" s="26" t="s">
        <v>39</v>
      </c>
      <c r="B18" s="713">
        <v>21.332544270100222</v>
      </c>
      <c r="C18" s="713">
        <v>6.5722962643848328</v>
      </c>
      <c r="D18" s="713">
        <v>0.12131239593238047</v>
      </c>
      <c r="E18" s="713">
        <v>6.6253943337584502</v>
      </c>
      <c r="F18" s="713">
        <v>64.538251006439083</v>
      </c>
      <c r="G18" s="713">
        <v>0.81020193362565684</v>
      </c>
      <c r="H18" s="714">
        <v>489618.55499999999</v>
      </c>
    </row>
    <row r="19" spans="1:25" s="24" customFormat="1" ht="20.100000000000001" customHeight="1">
      <c r="A19" s="26" t="s">
        <v>116</v>
      </c>
      <c r="B19" s="713">
        <v>40.811063440429244</v>
      </c>
      <c r="C19" s="713">
        <v>14.735225646791699</v>
      </c>
      <c r="D19" s="713">
        <v>0.49677899294381367</v>
      </c>
      <c r="E19" s="713">
        <v>4.6570589655116468</v>
      </c>
      <c r="F19" s="713">
        <v>36.691193727407459</v>
      </c>
      <c r="G19" s="713">
        <v>2.6086792269161356</v>
      </c>
      <c r="H19" s="714">
        <v>170733.87</v>
      </c>
    </row>
    <row r="20" spans="1:25" s="24" customFormat="1" ht="20.100000000000001" customHeight="1">
      <c r="A20" s="26" t="s">
        <v>151</v>
      </c>
      <c r="B20" s="713">
        <v>32.419912166873921</v>
      </c>
      <c r="C20" s="713">
        <v>8.8002185849923169</v>
      </c>
      <c r="D20" s="713">
        <v>2.1478835141526896E-2</v>
      </c>
      <c r="E20" s="713">
        <v>0.22276998025331668</v>
      </c>
      <c r="F20" s="713">
        <v>57.929925964691364</v>
      </c>
      <c r="G20" s="713">
        <v>0.60569399096274468</v>
      </c>
      <c r="H20" s="714">
        <v>209606.33900000001</v>
      </c>
    </row>
    <row r="21" spans="1:25" s="24" customFormat="1" ht="20.100000000000001" customHeight="1">
      <c r="A21" s="27" t="s">
        <v>42</v>
      </c>
      <c r="B21" s="713">
        <v>43.969454016435911</v>
      </c>
      <c r="C21" s="713">
        <v>13.13723268388374</v>
      </c>
      <c r="D21" s="713">
        <v>0.71134887513972667</v>
      </c>
      <c r="E21" s="713">
        <v>13.84590935954027</v>
      </c>
      <c r="F21" s="713">
        <v>27.738027169698082</v>
      </c>
      <c r="G21" s="713">
        <v>0.59802594265375941</v>
      </c>
      <c r="H21" s="714">
        <v>102424.988</v>
      </c>
    </row>
    <row r="22" spans="1:25" s="24" customFormat="1" ht="20.100000000000001" customHeight="1">
      <c r="A22" s="26" t="s">
        <v>43</v>
      </c>
      <c r="B22" s="713">
        <v>51.5683074576583</v>
      </c>
      <c r="C22" s="713">
        <v>21.192516107783753</v>
      </c>
      <c r="D22" s="713">
        <v>0.22001368562531493</v>
      </c>
      <c r="E22" s="713">
        <v>2.8775820496304529</v>
      </c>
      <c r="F22" s="713">
        <v>18.665124015469885</v>
      </c>
      <c r="G22" s="713">
        <v>5.4764566838322919</v>
      </c>
      <c r="H22" s="714">
        <v>28188.701000000001</v>
      </c>
    </row>
    <row r="23" spans="1:25" s="24" customFormat="1" ht="20.100000000000001" customHeight="1">
      <c r="A23" s="26" t="s">
        <v>44</v>
      </c>
      <c r="B23" s="713">
        <v>44.274184529338477</v>
      </c>
      <c r="C23" s="713">
        <v>13.706794599093957</v>
      </c>
      <c r="D23" s="713">
        <v>0.52214827340851089</v>
      </c>
      <c r="E23" s="713">
        <v>2.8136859379892525</v>
      </c>
      <c r="F23" s="713">
        <v>32.392702375731801</v>
      </c>
      <c r="G23" s="713">
        <v>6.2904842844379969</v>
      </c>
      <c r="H23" s="714">
        <v>20190.241999999998</v>
      </c>
    </row>
    <row r="24" spans="1:25" s="24" customFormat="1" ht="20.100000000000001" customHeight="1">
      <c r="A24" s="26" t="s">
        <v>45</v>
      </c>
      <c r="B24" s="713">
        <v>40.979630897943039</v>
      </c>
      <c r="C24" s="713">
        <v>11.883437997848812</v>
      </c>
      <c r="D24" s="713">
        <v>2.5877226552588115</v>
      </c>
      <c r="E24" s="713">
        <v>5.1151077004091734</v>
      </c>
      <c r="F24" s="713">
        <v>37.963670878077124</v>
      </c>
      <c r="G24" s="713">
        <v>1.4704298704630341</v>
      </c>
      <c r="H24" s="714">
        <v>45845.368999999999</v>
      </c>
    </row>
    <row r="25" spans="1:25" s="474" customFormat="1" ht="24.75" customHeight="1" thickBot="1">
      <c r="A25" s="365" t="s">
        <v>46</v>
      </c>
      <c r="B25" s="715">
        <v>32.490863420911751</v>
      </c>
      <c r="C25" s="715">
        <v>14.745477995441568</v>
      </c>
      <c r="D25" s="715">
        <v>0.12860295949355574</v>
      </c>
      <c r="E25" s="715">
        <v>2.7887446827696176</v>
      </c>
      <c r="F25" s="715">
        <v>46.445548046006294</v>
      </c>
      <c r="G25" s="715">
        <v>3.4007628661107701</v>
      </c>
      <c r="H25" s="716">
        <v>13667531.501</v>
      </c>
      <c r="I25" s="24"/>
    </row>
    <row r="26" spans="1:25" s="63" customFormat="1" ht="6.75" customHeight="1">
      <c r="A26" s="24"/>
      <c r="B26" s="717"/>
      <c r="C26" s="717"/>
      <c r="D26" s="717"/>
      <c r="E26" s="717"/>
      <c r="F26" s="717"/>
      <c r="G26" s="717"/>
      <c r="H26" s="717"/>
      <c r="I26" s="24"/>
      <c r="J26" s="474"/>
      <c r="K26" s="474"/>
      <c r="L26" s="474"/>
      <c r="M26" s="474"/>
      <c r="N26" s="474"/>
      <c r="O26" s="474"/>
      <c r="P26" s="474"/>
      <c r="Q26" s="474"/>
      <c r="R26" s="474"/>
      <c r="S26" s="474"/>
      <c r="T26" s="474"/>
      <c r="U26" s="474"/>
      <c r="V26" s="474"/>
      <c r="W26" s="474"/>
      <c r="X26" s="474"/>
      <c r="Y26" s="474"/>
    </row>
    <row r="27" spans="1:25" s="367" customFormat="1" ht="11.1" customHeight="1">
      <c r="A27" s="204" t="s">
        <v>674</v>
      </c>
      <c r="B27" s="24"/>
      <c r="C27" s="24"/>
      <c r="D27" s="24"/>
      <c r="E27" s="24"/>
      <c r="F27" s="24"/>
      <c r="G27" s="24"/>
      <c r="H27" s="718"/>
      <c r="I27" s="719"/>
    </row>
    <row r="28" spans="1:25" s="367" customFormat="1" ht="11.1" customHeight="1">
      <c r="A28" s="204" t="s">
        <v>748</v>
      </c>
      <c r="B28" s="24"/>
      <c r="C28" s="24"/>
      <c r="D28" s="24"/>
      <c r="E28" s="24"/>
      <c r="F28" s="24"/>
      <c r="G28" s="24"/>
      <c r="H28" s="24"/>
      <c r="I28" s="719"/>
    </row>
    <row r="29" spans="1:25" s="367" customFormat="1" ht="11.1" customHeight="1">
      <c r="A29" s="204" t="s">
        <v>749</v>
      </c>
      <c r="B29" s="24"/>
      <c r="C29" s="24"/>
      <c r="D29" s="24"/>
      <c r="E29" s="24"/>
      <c r="F29" s="24"/>
      <c r="G29" s="24"/>
      <c r="H29" s="24"/>
      <c r="I29" s="719"/>
    </row>
    <row r="30" spans="1:25" s="367" customFormat="1" ht="11.1" customHeight="1">
      <c r="A30" s="204" t="s">
        <v>750</v>
      </c>
      <c r="B30" s="24"/>
      <c r="C30" s="24"/>
      <c r="D30" s="24"/>
      <c r="E30" s="24"/>
      <c r="F30" s="24"/>
      <c r="G30" s="24"/>
      <c r="H30" s="24"/>
      <c r="I30" s="719"/>
    </row>
    <row r="31" spans="1:25" s="45" customFormat="1" ht="11.25" customHeight="1">
      <c r="A31" s="30"/>
      <c r="B31" s="314"/>
      <c r="C31" s="314"/>
      <c r="D31" s="314"/>
      <c r="E31" s="314"/>
      <c r="F31" s="314"/>
      <c r="G31" s="314"/>
      <c r="H31" s="314"/>
      <c r="I31" s="314"/>
      <c r="J31" s="314"/>
      <c r="K31" s="314"/>
      <c r="L31" s="314"/>
    </row>
    <row r="32" spans="1:25" s="45" customFormat="1" ht="12" customHeight="1">
      <c r="A32" s="18"/>
      <c r="B32" s="24"/>
      <c r="C32" s="24"/>
      <c r="D32" s="24"/>
      <c r="E32" s="24"/>
      <c r="F32" s="24"/>
      <c r="G32" s="24"/>
      <c r="H32" s="24"/>
      <c r="I32" s="7"/>
    </row>
    <row r="33" s="45" customFormat="1"/>
    <row r="34" s="45" customFormat="1"/>
    <row r="35" s="45" customFormat="1"/>
    <row r="36" s="45" customFormat="1"/>
    <row r="37" s="45" customFormat="1"/>
    <row r="38" s="45" customFormat="1"/>
    <row r="39" s="45" customFormat="1"/>
    <row r="40" s="45" customFormat="1"/>
    <row r="41" s="45" customFormat="1"/>
    <row r="42" s="45" customFormat="1"/>
    <row r="43" s="45" customFormat="1"/>
    <row r="44" s="45" customFormat="1"/>
    <row r="45" s="45" customFormat="1"/>
    <row r="46" s="45" customFormat="1"/>
    <row r="47" s="45" customFormat="1"/>
    <row r="48" s="45" customFormat="1"/>
    <row r="49" s="45" customFormat="1"/>
    <row r="50" s="45" customFormat="1"/>
    <row r="51" s="45" customFormat="1"/>
    <row r="52" s="45" customFormat="1"/>
    <row r="53" s="45" customFormat="1"/>
    <row r="54" s="45" customFormat="1"/>
    <row r="55" s="45" customFormat="1"/>
  </sheetData>
  <hyperlinks>
    <hyperlink ref="A1" location="Índice!A1" display="Volver al Índice" xr:uid="{1ACBC3FB-A09C-411C-A67C-131534EC5F8A}"/>
  </hyperlinks>
  <printOptions horizontalCentered="1" verticalCentered="1"/>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3C972-977C-4421-B9C4-18706BA354C9}">
  <dimension ref="A1:AF284"/>
  <sheetViews>
    <sheetView showGridLines="0" zoomScale="46" zoomScaleNormal="46" workbookViewId="0"/>
  </sheetViews>
  <sheetFormatPr baseColWidth="10" defaultRowHeight="12.75"/>
  <cols>
    <col min="1" max="1" width="51.42578125" style="7" customWidth="1"/>
    <col min="2" max="7" width="15.5703125" style="7" customWidth="1"/>
    <col min="8" max="9" width="17.85546875" style="7" customWidth="1"/>
    <col min="10" max="16384" width="11.42578125" style="7"/>
  </cols>
  <sheetData>
    <row r="1" spans="1:32" s="601" customFormat="1" ht="18.75" customHeight="1">
      <c r="A1" s="1401" t="s">
        <v>1230</v>
      </c>
      <c r="B1" s="720"/>
      <c r="C1" s="720"/>
      <c r="D1" s="720"/>
      <c r="E1" s="720"/>
      <c r="F1" s="720"/>
      <c r="G1" s="720"/>
      <c r="H1" s="720"/>
      <c r="I1" s="720"/>
    </row>
    <row r="2" spans="1:32" s="41" customFormat="1" ht="24.95" customHeight="1">
      <c r="A2" s="168" t="s">
        <v>751</v>
      </c>
      <c r="B2" s="168"/>
      <c r="C2" s="168"/>
      <c r="D2" s="168"/>
      <c r="E2" s="168"/>
      <c r="F2" s="168"/>
      <c r="G2" s="168"/>
      <c r="H2" s="168"/>
      <c r="I2" s="168"/>
    </row>
    <row r="3" spans="1:32" s="602" customFormat="1" ht="18" customHeight="1">
      <c r="A3" s="170">
        <v>45626</v>
      </c>
      <c r="B3" s="170"/>
      <c r="C3" s="170"/>
      <c r="D3" s="170"/>
      <c r="E3" s="170"/>
      <c r="F3" s="170"/>
      <c r="G3" s="170"/>
      <c r="H3" s="170"/>
      <c r="I3" s="170"/>
    </row>
    <row r="4" spans="1:32" s="385" customFormat="1" ht="18" customHeight="1">
      <c r="A4" s="171" t="s">
        <v>123</v>
      </c>
      <c r="B4" s="171"/>
      <c r="C4" s="171"/>
      <c r="D4" s="171"/>
      <c r="E4" s="171"/>
      <c r="F4" s="171"/>
      <c r="G4" s="171"/>
      <c r="H4" s="171"/>
      <c r="I4" s="171"/>
    </row>
    <row r="5" spans="1:32" ht="6.75" customHeight="1" thickBot="1">
      <c r="A5" s="603"/>
      <c r="B5" s="603"/>
      <c r="C5" s="603"/>
      <c r="D5" s="603"/>
      <c r="E5" s="603"/>
      <c r="F5" s="603"/>
    </row>
    <row r="6" spans="1:32" ht="27" customHeight="1">
      <c r="A6" s="47" t="s">
        <v>1</v>
      </c>
      <c r="B6" s="48" t="s">
        <v>752</v>
      </c>
      <c r="C6" s="48" t="s">
        <v>753</v>
      </c>
      <c r="D6" s="48" t="s">
        <v>754</v>
      </c>
      <c r="E6" s="48" t="s">
        <v>755</v>
      </c>
      <c r="F6" s="48" t="s">
        <v>756</v>
      </c>
      <c r="G6" s="48" t="s">
        <v>757</v>
      </c>
      <c r="H6" s="721" t="s">
        <v>758</v>
      </c>
      <c r="I6" s="721"/>
      <c r="J6" s="603"/>
      <c r="K6" s="603"/>
      <c r="L6" s="603"/>
      <c r="M6" s="603"/>
      <c r="N6" s="603"/>
      <c r="O6" s="603"/>
      <c r="P6" s="603"/>
      <c r="Q6" s="603"/>
      <c r="R6" s="603"/>
      <c r="S6" s="603"/>
      <c r="T6" s="603"/>
      <c r="U6" s="603"/>
      <c r="V6" s="603"/>
      <c r="W6" s="603"/>
      <c r="X6" s="603"/>
      <c r="Y6" s="603"/>
      <c r="Z6" s="603"/>
      <c r="AA6" s="603"/>
      <c r="AB6" s="603"/>
      <c r="AC6" s="603"/>
      <c r="AD6" s="603"/>
      <c r="AE6" s="603"/>
      <c r="AF6" s="603"/>
    </row>
    <row r="7" spans="1:32" ht="26.25" customHeight="1">
      <c r="A7" s="604"/>
      <c r="B7" s="50"/>
      <c r="C7" s="50"/>
      <c r="D7" s="50"/>
      <c r="E7" s="50"/>
      <c r="F7" s="50"/>
      <c r="G7" s="50"/>
      <c r="H7" s="722" t="s">
        <v>759</v>
      </c>
      <c r="I7" s="722" t="s">
        <v>760</v>
      </c>
      <c r="J7" s="603"/>
      <c r="K7" s="603"/>
      <c r="L7" s="603"/>
      <c r="M7" s="603"/>
      <c r="N7" s="603"/>
      <c r="O7" s="603"/>
      <c r="P7" s="603"/>
      <c r="Q7" s="603"/>
      <c r="R7" s="603"/>
      <c r="S7" s="603"/>
      <c r="T7" s="603"/>
      <c r="U7" s="603"/>
      <c r="V7" s="603"/>
      <c r="W7" s="603"/>
      <c r="X7" s="603"/>
      <c r="Y7" s="603"/>
      <c r="Z7" s="603"/>
      <c r="AA7" s="603"/>
      <c r="AB7" s="603"/>
      <c r="AC7" s="603"/>
      <c r="AD7" s="603"/>
      <c r="AE7" s="603"/>
      <c r="AF7" s="603"/>
    </row>
    <row r="8" spans="1:32" s="24" customFormat="1" ht="9" customHeight="1">
      <c r="A8" s="290"/>
      <c r="B8" s="607"/>
      <c r="C8" s="607"/>
      <c r="D8" s="607"/>
      <c r="E8" s="607"/>
      <c r="F8" s="607"/>
      <c r="G8" s="607"/>
      <c r="H8" s="607"/>
      <c r="I8" s="607"/>
      <c r="J8" s="609"/>
      <c r="K8" s="609"/>
      <c r="L8" s="609"/>
      <c r="M8" s="609"/>
      <c r="N8" s="609"/>
      <c r="O8" s="609"/>
      <c r="P8" s="610"/>
      <c r="Q8" s="610"/>
    </row>
    <row r="9" spans="1:32" s="24" customFormat="1" ht="18" customHeight="1">
      <c r="A9" s="290" t="s">
        <v>29</v>
      </c>
      <c r="B9" s="723">
        <v>928074.28189999994</v>
      </c>
      <c r="C9" s="723">
        <v>2709.7331899999999</v>
      </c>
      <c r="D9" s="723">
        <v>15252.825849999999</v>
      </c>
      <c r="E9" s="723">
        <v>36500.063399999999</v>
      </c>
      <c r="F9" s="723">
        <v>912821.45619000006</v>
      </c>
      <c r="G9" s="723">
        <v>1373554.6640699999</v>
      </c>
      <c r="H9" s="723">
        <v>468.13069000000002</v>
      </c>
      <c r="I9" s="723">
        <v>775.08627000000001</v>
      </c>
      <c r="J9" s="609"/>
      <c r="K9" s="609"/>
      <c r="L9" s="609"/>
      <c r="M9" s="609"/>
      <c r="N9" s="609"/>
      <c r="O9" s="609"/>
      <c r="P9" s="610"/>
      <c r="Q9" s="610"/>
    </row>
    <row r="10" spans="1:32" s="24" customFormat="1" ht="18" customHeight="1">
      <c r="A10" s="290" t="s">
        <v>30</v>
      </c>
      <c r="B10" s="723">
        <v>4252192.0487199994</v>
      </c>
      <c r="C10" s="723">
        <v>3205.2421899999999</v>
      </c>
      <c r="D10" s="723">
        <v>387704.31933999999</v>
      </c>
      <c r="E10" s="723">
        <v>7.529000000000001E-2</v>
      </c>
      <c r="F10" s="723">
        <v>3864487.7293799999</v>
      </c>
      <c r="G10" s="723" t="s">
        <v>132</v>
      </c>
      <c r="H10" s="723">
        <v>2015.6044299999999</v>
      </c>
      <c r="I10" s="723" t="s">
        <v>132</v>
      </c>
      <c r="J10" s="609"/>
      <c r="K10" s="609"/>
      <c r="L10" s="609"/>
      <c r="M10" s="609"/>
      <c r="N10" s="609"/>
      <c r="O10" s="609"/>
      <c r="P10" s="610"/>
      <c r="Q10" s="610"/>
    </row>
    <row r="11" spans="1:32" s="24" customFormat="1" ht="18" customHeight="1">
      <c r="A11" s="290" t="s">
        <v>31</v>
      </c>
      <c r="B11" s="723">
        <v>5872614.7979799993</v>
      </c>
      <c r="C11" s="723">
        <v>158253.10593000002</v>
      </c>
      <c r="D11" s="723">
        <v>1522.07329</v>
      </c>
      <c r="E11" s="723">
        <v>438195.76616</v>
      </c>
      <c r="F11" s="723">
        <v>5871092.7246899996</v>
      </c>
      <c r="G11" s="723">
        <v>1530759.2771400001</v>
      </c>
      <c r="H11" s="723">
        <v>3370.1679300000001</v>
      </c>
      <c r="I11" s="723">
        <v>6064.7259999999997</v>
      </c>
      <c r="J11" s="609"/>
      <c r="K11" s="609"/>
      <c r="L11" s="609"/>
      <c r="M11" s="609"/>
      <c r="N11" s="609"/>
      <c r="O11" s="609"/>
      <c r="P11" s="610"/>
      <c r="Q11" s="610"/>
    </row>
    <row r="12" spans="1:32" s="24" customFormat="1" ht="18" customHeight="1">
      <c r="A12" s="290" t="s">
        <v>32</v>
      </c>
      <c r="B12" s="723">
        <v>615238127.52762997</v>
      </c>
      <c r="C12" s="723">
        <v>227.68173000000002</v>
      </c>
      <c r="D12" s="723">
        <v>152057223.53928</v>
      </c>
      <c r="E12" s="723">
        <v>170.79336999999998</v>
      </c>
      <c r="F12" s="723">
        <v>-383.08994999999999</v>
      </c>
      <c r="G12" s="723">
        <v>4322.01</v>
      </c>
      <c r="H12" s="723" t="s">
        <v>132</v>
      </c>
      <c r="I12" s="723" t="s">
        <v>132</v>
      </c>
      <c r="J12" s="609"/>
      <c r="K12" s="609"/>
      <c r="L12" s="609"/>
      <c r="M12" s="609"/>
      <c r="N12" s="609"/>
      <c r="O12" s="609"/>
      <c r="P12" s="610"/>
      <c r="Q12" s="610"/>
    </row>
    <row r="13" spans="1:32" s="24" customFormat="1" ht="18" customHeight="1">
      <c r="A13" s="290" t="s">
        <v>33</v>
      </c>
      <c r="B13" s="723">
        <v>13413.73036</v>
      </c>
      <c r="C13" s="723" t="s">
        <v>132</v>
      </c>
      <c r="D13" s="723" t="s">
        <v>132</v>
      </c>
      <c r="E13" s="723" t="s">
        <v>132</v>
      </c>
      <c r="F13" s="723">
        <v>13413.73036</v>
      </c>
      <c r="G13" s="723" t="s">
        <v>132</v>
      </c>
      <c r="H13" s="723">
        <v>212.35742000000002</v>
      </c>
      <c r="I13" s="723">
        <v>6720.3725000000004</v>
      </c>
      <c r="J13" s="609"/>
      <c r="K13" s="609"/>
      <c r="L13" s="609"/>
      <c r="M13" s="609"/>
      <c r="N13" s="609"/>
      <c r="O13" s="609"/>
      <c r="P13" s="610"/>
      <c r="Q13" s="610"/>
    </row>
    <row r="14" spans="1:32" s="24" customFormat="1" ht="18" customHeight="1">
      <c r="A14" s="290" t="s">
        <v>114</v>
      </c>
      <c r="B14" s="723">
        <v>5519137.7198799998</v>
      </c>
      <c r="C14" s="723">
        <v>937570.00177999993</v>
      </c>
      <c r="D14" s="723">
        <v>5565653.9515500003</v>
      </c>
      <c r="E14" s="723">
        <v>974504.79474000004</v>
      </c>
      <c r="F14" s="723">
        <v>-46516.231390000001</v>
      </c>
      <c r="G14" s="723">
        <v>357396.78002000001</v>
      </c>
      <c r="H14" s="723">
        <v>5019.4107699999995</v>
      </c>
      <c r="I14" s="723">
        <v>5168.87601</v>
      </c>
      <c r="J14" s="609"/>
      <c r="K14" s="609"/>
      <c r="L14" s="609"/>
      <c r="M14" s="609"/>
      <c r="N14" s="609"/>
      <c r="O14" s="609"/>
      <c r="P14" s="610"/>
      <c r="Q14" s="610"/>
    </row>
    <row r="15" spans="1:32" s="24" customFormat="1" ht="18" customHeight="1">
      <c r="A15" s="290" t="s">
        <v>35</v>
      </c>
      <c r="B15" s="723">
        <v>2701601.1230000001</v>
      </c>
      <c r="C15" s="723" t="s">
        <v>132</v>
      </c>
      <c r="D15" s="723">
        <v>9697322.9810000006</v>
      </c>
      <c r="E15" s="723" t="s">
        <v>132</v>
      </c>
      <c r="F15" s="723" t="s">
        <v>132</v>
      </c>
      <c r="G15" s="723">
        <v>35637827.799440004</v>
      </c>
      <c r="H15" s="723">
        <v>4151.1966299999995</v>
      </c>
      <c r="I15" s="723">
        <v>2146.4613100000001</v>
      </c>
      <c r="J15" s="609"/>
      <c r="K15" s="609"/>
      <c r="L15" s="609"/>
      <c r="M15" s="609"/>
      <c r="N15" s="609"/>
      <c r="O15" s="609"/>
      <c r="P15" s="610"/>
      <c r="Q15" s="610"/>
    </row>
    <row r="16" spans="1:32" s="24" customFormat="1" ht="18" customHeight="1">
      <c r="A16" s="290" t="s">
        <v>36</v>
      </c>
      <c r="B16" s="723">
        <v>1568437.368</v>
      </c>
      <c r="C16" s="723" t="s">
        <v>132</v>
      </c>
      <c r="D16" s="723">
        <v>46.152000000000001</v>
      </c>
      <c r="E16" s="723" t="s">
        <v>132</v>
      </c>
      <c r="F16" s="723">
        <v>1568391.216</v>
      </c>
      <c r="G16" s="723">
        <v>20577.569230000001</v>
      </c>
      <c r="H16" s="723">
        <v>2006.7803700000002</v>
      </c>
      <c r="I16" s="723">
        <v>907.23338000000001</v>
      </c>
      <c r="J16" s="609"/>
      <c r="K16" s="609"/>
      <c r="L16" s="609"/>
      <c r="M16" s="609"/>
      <c r="N16" s="609"/>
      <c r="O16" s="609"/>
      <c r="P16" s="610"/>
      <c r="Q16" s="610"/>
    </row>
    <row r="17" spans="1:17" s="24" customFormat="1" ht="18" customHeight="1">
      <c r="A17" s="290" t="s">
        <v>37</v>
      </c>
      <c r="B17" s="723" t="s">
        <v>132</v>
      </c>
      <c r="C17" s="723" t="s">
        <v>132</v>
      </c>
      <c r="D17" s="723" t="s">
        <v>132</v>
      </c>
      <c r="E17" s="723" t="s">
        <v>132</v>
      </c>
      <c r="F17" s="723" t="s">
        <v>132</v>
      </c>
      <c r="G17" s="723" t="s">
        <v>132</v>
      </c>
      <c r="H17" s="723" t="s">
        <v>132</v>
      </c>
      <c r="I17" s="723" t="s">
        <v>132</v>
      </c>
      <c r="J17" s="609"/>
      <c r="K17" s="609"/>
      <c r="L17" s="609"/>
      <c r="M17" s="609"/>
      <c r="N17" s="609"/>
      <c r="O17" s="609"/>
      <c r="P17" s="610"/>
      <c r="Q17" s="610"/>
    </row>
    <row r="18" spans="1:17" s="24" customFormat="1" ht="18" customHeight="1">
      <c r="A18" s="290" t="s">
        <v>38</v>
      </c>
      <c r="B18" s="723" t="s">
        <v>132</v>
      </c>
      <c r="C18" s="723" t="s">
        <v>132</v>
      </c>
      <c r="D18" s="723" t="s">
        <v>132</v>
      </c>
      <c r="E18" s="723" t="s">
        <v>132</v>
      </c>
      <c r="F18" s="723" t="s">
        <v>132</v>
      </c>
      <c r="G18" s="723" t="s">
        <v>132</v>
      </c>
      <c r="H18" s="723" t="s">
        <v>132</v>
      </c>
      <c r="I18" s="723" t="s">
        <v>132</v>
      </c>
      <c r="J18" s="609"/>
      <c r="K18" s="609"/>
      <c r="L18" s="609"/>
      <c r="M18" s="609"/>
      <c r="N18" s="609"/>
      <c r="O18" s="609"/>
      <c r="P18" s="610"/>
      <c r="Q18" s="610"/>
    </row>
    <row r="19" spans="1:17" s="24" customFormat="1" ht="18" customHeight="1">
      <c r="A19" s="26" t="s">
        <v>39</v>
      </c>
      <c r="B19" s="723" t="s">
        <v>132</v>
      </c>
      <c r="C19" s="723" t="s">
        <v>132</v>
      </c>
      <c r="D19" s="723" t="s">
        <v>132</v>
      </c>
      <c r="E19" s="723" t="s">
        <v>132</v>
      </c>
      <c r="F19" s="723" t="s">
        <v>132</v>
      </c>
      <c r="G19" s="723" t="s">
        <v>132</v>
      </c>
      <c r="H19" s="723" t="s">
        <v>132</v>
      </c>
      <c r="I19" s="723" t="s">
        <v>132</v>
      </c>
      <c r="J19" s="609"/>
      <c r="K19" s="609"/>
      <c r="L19" s="609"/>
      <c r="M19" s="609"/>
      <c r="N19" s="609"/>
      <c r="O19" s="609"/>
      <c r="P19" s="610"/>
      <c r="Q19" s="610"/>
    </row>
    <row r="20" spans="1:17" s="24" customFormat="1" ht="18" customHeight="1">
      <c r="A20" s="26" t="s">
        <v>116</v>
      </c>
      <c r="B20" s="723" t="s">
        <v>132</v>
      </c>
      <c r="C20" s="723" t="s">
        <v>132</v>
      </c>
      <c r="D20" s="723" t="s">
        <v>132</v>
      </c>
      <c r="E20" s="723" t="s">
        <v>132</v>
      </c>
      <c r="F20" s="723" t="s">
        <v>132</v>
      </c>
      <c r="G20" s="723" t="s">
        <v>132</v>
      </c>
      <c r="H20" s="723" t="s">
        <v>132</v>
      </c>
      <c r="I20" s="723" t="s">
        <v>132</v>
      </c>
      <c r="J20" s="609"/>
      <c r="K20" s="609"/>
      <c r="L20" s="609"/>
      <c r="M20" s="609"/>
      <c r="N20" s="609"/>
      <c r="O20" s="609"/>
      <c r="P20" s="610"/>
      <c r="Q20" s="610"/>
    </row>
    <row r="21" spans="1:17" s="24" customFormat="1" ht="18" customHeight="1">
      <c r="A21" s="26" t="s">
        <v>151</v>
      </c>
      <c r="B21" s="723" t="s">
        <v>132</v>
      </c>
      <c r="C21" s="723" t="s">
        <v>132</v>
      </c>
      <c r="D21" s="723" t="s">
        <v>132</v>
      </c>
      <c r="E21" s="723" t="s">
        <v>132</v>
      </c>
      <c r="F21" s="723" t="s">
        <v>132</v>
      </c>
      <c r="G21" s="723" t="s">
        <v>132</v>
      </c>
      <c r="H21" s="723" t="s">
        <v>132</v>
      </c>
      <c r="I21" s="723" t="s">
        <v>132</v>
      </c>
      <c r="J21" s="609"/>
      <c r="K21" s="609"/>
      <c r="L21" s="609"/>
      <c r="M21" s="609"/>
      <c r="N21" s="609"/>
      <c r="O21" s="609"/>
      <c r="P21" s="610"/>
      <c r="Q21" s="610"/>
    </row>
    <row r="22" spans="1:17" s="24" customFormat="1" ht="18" customHeight="1">
      <c r="A22" s="27" t="s">
        <v>42</v>
      </c>
      <c r="B22" s="723" t="s">
        <v>132</v>
      </c>
      <c r="C22" s="723" t="s">
        <v>132</v>
      </c>
      <c r="D22" s="723" t="s">
        <v>132</v>
      </c>
      <c r="E22" s="723" t="s">
        <v>132</v>
      </c>
      <c r="F22" s="723" t="s">
        <v>132</v>
      </c>
      <c r="G22" s="723" t="s">
        <v>132</v>
      </c>
      <c r="H22" s="723" t="s">
        <v>132</v>
      </c>
      <c r="I22" s="723" t="s">
        <v>132</v>
      </c>
      <c r="J22" s="609"/>
      <c r="K22" s="609"/>
      <c r="L22" s="609"/>
      <c r="M22" s="609"/>
      <c r="N22" s="609"/>
      <c r="O22" s="609"/>
      <c r="P22" s="610"/>
      <c r="Q22" s="610"/>
    </row>
    <row r="23" spans="1:17" s="24" customFormat="1" ht="18" customHeight="1">
      <c r="A23" s="26" t="s">
        <v>43</v>
      </c>
      <c r="B23" s="723" t="s">
        <v>132</v>
      </c>
      <c r="C23" s="723" t="s">
        <v>132</v>
      </c>
      <c r="D23" s="723" t="s">
        <v>132</v>
      </c>
      <c r="E23" s="723" t="s">
        <v>132</v>
      </c>
      <c r="F23" s="723" t="s">
        <v>132</v>
      </c>
      <c r="G23" s="723" t="s">
        <v>132</v>
      </c>
      <c r="H23" s="723" t="s">
        <v>132</v>
      </c>
      <c r="I23" s="723" t="s">
        <v>132</v>
      </c>
      <c r="J23" s="609"/>
      <c r="K23" s="609"/>
      <c r="L23" s="609"/>
      <c r="M23" s="609"/>
      <c r="N23" s="609"/>
      <c r="O23" s="609"/>
      <c r="P23" s="610"/>
      <c r="Q23" s="610"/>
    </row>
    <row r="24" spans="1:17" s="24" customFormat="1" ht="18" customHeight="1">
      <c r="A24" s="26" t="s">
        <v>44</v>
      </c>
      <c r="B24" s="723" t="s">
        <v>132</v>
      </c>
      <c r="C24" s="723" t="s">
        <v>132</v>
      </c>
      <c r="D24" s="723" t="s">
        <v>132</v>
      </c>
      <c r="E24" s="723" t="s">
        <v>132</v>
      </c>
      <c r="F24" s="723" t="s">
        <v>132</v>
      </c>
      <c r="G24" s="723" t="s">
        <v>132</v>
      </c>
      <c r="H24" s="723" t="s">
        <v>132</v>
      </c>
      <c r="I24" s="723" t="s">
        <v>132</v>
      </c>
      <c r="J24" s="609"/>
      <c r="K24" s="609"/>
      <c r="L24" s="609"/>
      <c r="M24" s="609"/>
      <c r="N24" s="609"/>
      <c r="O24" s="609"/>
      <c r="P24" s="610"/>
      <c r="Q24" s="610"/>
    </row>
    <row r="25" spans="1:17" s="24" customFormat="1" ht="18" customHeight="1">
      <c r="A25" s="26" t="s">
        <v>45</v>
      </c>
      <c r="B25" s="723" t="s">
        <v>132</v>
      </c>
      <c r="C25" s="723" t="s">
        <v>132</v>
      </c>
      <c r="D25" s="723" t="s">
        <v>132</v>
      </c>
      <c r="E25" s="723" t="s">
        <v>132</v>
      </c>
      <c r="F25" s="723" t="s">
        <v>132</v>
      </c>
      <c r="G25" s="723" t="s">
        <v>132</v>
      </c>
      <c r="H25" s="723" t="s">
        <v>132</v>
      </c>
      <c r="I25" s="723" t="s">
        <v>132</v>
      </c>
      <c r="J25" s="609"/>
      <c r="K25" s="609"/>
      <c r="L25" s="609"/>
      <c r="M25" s="609"/>
      <c r="N25" s="609"/>
      <c r="O25" s="609"/>
      <c r="P25" s="610"/>
      <c r="Q25" s="610"/>
    </row>
    <row r="26" spans="1:17" s="474" customFormat="1" ht="24.75" customHeight="1" thickBot="1">
      <c r="A26" s="365" t="s">
        <v>46</v>
      </c>
      <c r="B26" s="614">
        <v>636093598.59747005</v>
      </c>
      <c r="C26" s="614">
        <v>1101965.7648199999</v>
      </c>
      <c r="D26" s="614">
        <v>167724725.84231001</v>
      </c>
      <c r="E26" s="614">
        <v>1449371.4929599999</v>
      </c>
      <c r="F26" s="614">
        <v>12183307.535279999</v>
      </c>
      <c r="G26" s="614">
        <v>38924438.0999</v>
      </c>
      <c r="H26" s="614">
        <v>17243.648239999999</v>
      </c>
      <c r="I26" s="614">
        <v>21782.75547</v>
      </c>
      <c r="J26" s="615"/>
      <c r="K26" s="615"/>
      <c r="L26" s="615"/>
      <c r="M26" s="615"/>
      <c r="N26" s="615"/>
      <c r="O26" s="615"/>
    </row>
    <row r="27" spans="1:17" s="176" customFormat="1" ht="6" customHeight="1">
      <c r="A27" s="24"/>
      <c r="B27" s="184"/>
      <c r="C27" s="184"/>
      <c r="D27" s="616"/>
      <c r="E27" s="616"/>
      <c r="F27" s="616"/>
      <c r="G27" s="184"/>
      <c r="H27" s="184"/>
      <c r="I27" s="184"/>
    </row>
    <row r="28" spans="1:17" s="367" customFormat="1" ht="11.25" customHeight="1">
      <c r="A28" s="204" t="s">
        <v>761</v>
      </c>
      <c r="B28" s="24"/>
      <c r="C28" s="24"/>
      <c r="D28" s="24"/>
      <c r="E28" s="24"/>
      <c r="F28" s="24"/>
      <c r="G28" s="24"/>
      <c r="H28" s="194"/>
      <c r="I28" s="194"/>
    </row>
    <row r="29" spans="1:17" s="176" customFormat="1" ht="13.15" customHeight="1">
      <c r="A29" s="30"/>
      <c r="B29" s="33"/>
      <c r="C29" s="33"/>
      <c r="D29" s="33"/>
      <c r="E29" s="33"/>
      <c r="F29" s="33"/>
      <c r="G29" s="33"/>
      <c r="H29" s="33"/>
      <c r="I29" s="33"/>
      <c r="J29" s="33"/>
      <c r="K29" s="33"/>
      <c r="L29" s="33"/>
    </row>
    <row r="30" spans="1:17" s="176" customFormat="1" ht="13.5">
      <c r="A30" s="18"/>
      <c r="B30" s="24"/>
      <c r="C30" s="24"/>
      <c r="D30" s="24"/>
      <c r="E30" s="24"/>
      <c r="F30" s="24"/>
      <c r="G30" s="24"/>
      <c r="H30" s="24"/>
      <c r="I30" s="24"/>
      <c r="J30" s="24"/>
      <c r="K30" s="24"/>
      <c r="L30" s="7"/>
    </row>
    <row r="31" spans="1:17" s="176" customFormat="1"/>
    <row r="32" spans="1:17" s="176" customFormat="1"/>
    <row r="33" s="176" customFormat="1"/>
    <row r="34" s="176" customFormat="1"/>
    <row r="35" s="176" customFormat="1"/>
    <row r="36" s="176" customFormat="1"/>
    <row r="37" s="176" customFormat="1"/>
    <row r="38" s="176" customFormat="1"/>
    <row r="39" s="176" customFormat="1"/>
    <row r="40" s="176" customFormat="1"/>
    <row r="41" s="176" customFormat="1"/>
    <row r="42" s="176" customFormat="1"/>
    <row r="43" s="176" customFormat="1"/>
    <row r="44" s="176" customFormat="1"/>
    <row r="45" s="176" customFormat="1"/>
    <row r="46" s="176" customFormat="1"/>
    <row r="47" s="176" customFormat="1"/>
    <row r="48" s="176" customFormat="1"/>
    <row r="49" s="176" customFormat="1"/>
    <row r="50" s="176" customFormat="1"/>
    <row r="51" s="176" customFormat="1"/>
    <row r="52" s="176" customFormat="1"/>
    <row r="53" s="176" customFormat="1"/>
    <row r="54" s="176" customFormat="1"/>
    <row r="55" s="176" customFormat="1"/>
    <row r="56" s="176" customFormat="1"/>
    <row r="57" s="176" customFormat="1"/>
    <row r="58" s="176" customFormat="1"/>
    <row r="59" s="176" customFormat="1"/>
    <row r="60" s="176" customFormat="1"/>
    <row r="61" s="176" customFormat="1"/>
    <row r="62" s="176" customFormat="1"/>
    <row r="63" s="176" customFormat="1"/>
    <row r="64" s="176" customFormat="1"/>
    <row r="65" s="176" customFormat="1"/>
    <row r="66" s="176" customFormat="1"/>
    <row r="67" s="176" customFormat="1"/>
    <row r="68" s="176" customFormat="1"/>
    <row r="69" s="176" customFormat="1"/>
    <row r="70" s="176" customFormat="1"/>
    <row r="71" s="176" customFormat="1"/>
    <row r="72" s="176" customFormat="1"/>
    <row r="73" s="176" customFormat="1"/>
    <row r="74" s="176" customFormat="1"/>
    <row r="75" s="176" customFormat="1"/>
    <row r="76" s="176" customFormat="1"/>
    <row r="77" s="176" customFormat="1"/>
    <row r="78" s="176" customFormat="1"/>
    <row r="79" s="176" customFormat="1"/>
    <row r="80" s="176" customFormat="1"/>
    <row r="81" s="176" customFormat="1"/>
    <row r="82" s="176" customFormat="1"/>
    <row r="83" s="176" customFormat="1"/>
    <row r="84" s="176" customFormat="1"/>
    <row r="85" s="176" customFormat="1"/>
    <row r="86" s="176" customFormat="1"/>
    <row r="87" s="176" customFormat="1"/>
    <row r="88" s="176" customFormat="1"/>
    <row r="89" s="176" customFormat="1"/>
    <row r="90" s="176" customFormat="1"/>
    <row r="91" s="176" customFormat="1"/>
    <row r="92" s="176" customFormat="1"/>
    <row r="93" s="176" customFormat="1"/>
    <row r="94" s="176" customFormat="1"/>
    <row r="95" s="176" customFormat="1"/>
    <row r="96" s="176" customFormat="1"/>
    <row r="97" s="176" customFormat="1"/>
    <row r="98" s="176" customFormat="1"/>
    <row r="99" s="176" customFormat="1"/>
    <row r="100" s="176" customFormat="1"/>
    <row r="101" s="176" customFormat="1"/>
    <row r="102" s="176" customFormat="1"/>
    <row r="103" s="176" customFormat="1"/>
    <row r="104" s="176" customFormat="1"/>
    <row r="105" s="176" customFormat="1"/>
    <row r="106" s="176" customFormat="1"/>
    <row r="107" s="176" customFormat="1"/>
    <row r="108" s="176" customFormat="1"/>
    <row r="109" s="176" customFormat="1"/>
    <row r="110" s="176" customFormat="1"/>
    <row r="111" s="176" customFormat="1"/>
    <row r="112" s="176" customFormat="1"/>
    <row r="113" s="176" customFormat="1"/>
    <row r="114" s="176" customFormat="1"/>
    <row r="115" s="176" customFormat="1"/>
    <row r="116" s="176" customFormat="1"/>
    <row r="117" s="176" customFormat="1"/>
    <row r="118" s="176" customFormat="1"/>
    <row r="119" s="176" customFormat="1"/>
    <row r="120" s="176" customFormat="1"/>
    <row r="121" s="176" customFormat="1"/>
    <row r="122" s="176" customFormat="1"/>
    <row r="123" s="176" customFormat="1"/>
    <row r="124" s="176" customFormat="1"/>
    <row r="125" s="176" customFormat="1"/>
    <row r="126" s="176" customFormat="1"/>
    <row r="127" s="176" customFormat="1"/>
    <row r="128" s="176" customFormat="1"/>
    <row r="129" s="176" customFormat="1"/>
    <row r="130" s="176" customFormat="1"/>
    <row r="131" s="176" customFormat="1"/>
    <row r="132" s="176" customFormat="1"/>
    <row r="133" s="176" customFormat="1"/>
    <row r="134" s="176" customFormat="1"/>
    <row r="135" s="176" customFormat="1"/>
    <row r="136" s="176" customFormat="1"/>
    <row r="137" s="176" customFormat="1"/>
    <row r="138" s="176" customFormat="1"/>
    <row r="139" s="176" customFormat="1"/>
    <row r="140" s="176" customFormat="1"/>
    <row r="141" s="176" customFormat="1"/>
    <row r="142" s="176" customFormat="1"/>
    <row r="143" s="176" customFormat="1"/>
    <row r="144" s="176" customFormat="1"/>
    <row r="145" s="176" customFormat="1"/>
    <row r="146" s="176" customFormat="1"/>
    <row r="147" s="176" customFormat="1"/>
    <row r="148" s="176" customFormat="1"/>
    <row r="149" s="176" customFormat="1"/>
    <row r="150" s="176" customFormat="1"/>
    <row r="151" s="176" customFormat="1"/>
    <row r="152" s="176" customFormat="1"/>
    <row r="153" s="176" customFormat="1"/>
    <row r="154" s="176" customFormat="1"/>
    <row r="155" s="176" customFormat="1"/>
    <row r="156" s="176" customFormat="1"/>
    <row r="157" s="176" customFormat="1"/>
    <row r="158" s="176" customFormat="1"/>
    <row r="159" s="176" customFormat="1"/>
    <row r="160" s="176" customFormat="1"/>
    <row r="161" s="176" customFormat="1"/>
    <row r="162" s="176" customFormat="1"/>
    <row r="163" s="176" customFormat="1"/>
    <row r="164" s="176" customFormat="1"/>
    <row r="165" s="176" customFormat="1"/>
    <row r="166" s="176" customFormat="1"/>
    <row r="167" s="176" customFormat="1"/>
    <row r="168" s="176" customFormat="1"/>
    <row r="169" s="176" customFormat="1"/>
    <row r="170" s="176" customFormat="1"/>
    <row r="171" s="176" customFormat="1"/>
    <row r="172" s="176" customFormat="1"/>
    <row r="173" s="176" customFormat="1"/>
    <row r="174" s="176" customFormat="1"/>
    <row r="175" s="176" customFormat="1"/>
    <row r="176" s="176" customFormat="1"/>
    <row r="177" s="176" customFormat="1"/>
    <row r="178" s="176" customFormat="1"/>
    <row r="179" s="176" customFormat="1"/>
    <row r="180" s="176" customFormat="1"/>
    <row r="181" s="176" customFormat="1"/>
    <row r="182" s="176" customFormat="1"/>
    <row r="183" s="176" customFormat="1"/>
    <row r="184" s="176" customFormat="1"/>
    <row r="185" s="176" customFormat="1"/>
    <row r="186" s="176" customFormat="1"/>
    <row r="187" s="176" customFormat="1"/>
    <row r="188" s="176" customFormat="1"/>
    <row r="189" s="176" customFormat="1"/>
    <row r="190" s="176" customFormat="1"/>
    <row r="191" s="176" customFormat="1"/>
    <row r="192" s="176" customFormat="1"/>
    <row r="193" spans="3:3" s="176" customFormat="1"/>
    <row r="194" spans="3:3" s="176" customFormat="1"/>
    <row r="195" spans="3:3" s="176" customFormat="1"/>
    <row r="196" spans="3:3" s="176" customFormat="1"/>
    <row r="197" spans="3:3" s="176" customFormat="1"/>
    <row r="198" spans="3:3" s="176" customFormat="1"/>
    <row r="199" spans="3:3" s="176" customFormat="1"/>
    <row r="200" spans="3:3" s="176" customFormat="1"/>
    <row r="201" spans="3:3" s="176" customFormat="1"/>
    <row r="202" spans="3:3" s="176" customFormat="1">
      <c r="C202" s="176" t="s">
        <v>115</v>
      </c>
    </row>
    <row r="203" spans="3:3" s="176" customFormat="1"/>
    <row r="204" spans="3:3" s="176" customFormat="1"/>
    <row r="205" spans="3:3" s="176" customFormat="1"/>
    <row r="206" spans="3:3" s="176" customFormat="1"/>
    <row r="207" spans="3:3" s="176" customFormat="1"/>
    <row r="208" spans="3:3" s="176" customFormat="1"/>
    <row r="209" s="176" customFormat="1"/>
    <row r="210" s="176" customFormat="1"/>
    <row r="211" s="176" customFormat="1"/>
    <row r="212" s="176" customFormat="1"/>
    <row r="213" s="176" customFormat="1"/>
    <row r="214" s="176" customFormat="1"/>
    <row r="215" s="176" customFormat="1"/>
    <row r="216" s="176" customFormat="1"/>
    <row r="217" s="176" customFormat="1"/>
    <row r="218" s="176" customFormat="1"/>
    <row r="219" s="176" customFormat="1"/>
    <row r="220" s="176" customFormat="1"/>
    <row r="221" s="176" customFormat="1"/>
    <row r="222" s="176" customFormat="1"/>
    <row r="223" s="176" customFormat="1"/>
    <row r="224" s="176" customFormat="1"/>
    <row r="225" s="176" customFormat="1"/>
    <row r="226" s="176" customFormat="1"/>
    <row r="227" s="176" customFormat="1"/>
    <row r="228" s="176" customFormat="1"/>
    <row r="229" s="176" customFormat="1"/>
    <row r="230" s="176" customFormat="1"/>
    <row r="231" s="176" customFormat="1"/>
    <row r="232" s="176" customFormat="1"/>
    <row r="233" s="176" customFormat="1"/>
    <row r="234" s="176" customFormat="1"/>
    <row r="235" s="176" customFormat="1"/>
    <row r="236" s="176" customFormat="1"/>
    <row r="237" s="176" customFormat="1"/>
    <row r="238" s="176" customFormat="1"/>
    <row r="239" s="176" customFormat="1"/>
    <row r="240" s="176" customFormat="1"/>
    <row r="241" s="176" customFormat="1"/>
    <row r="242" s="176" customFormat="1"/>
    <row r="243" s="176" customFormat="1"/>
    <row r="244" s="176" customFormat="1"/>
    <row r="245" s="176" customFormat="1"/>
    <row r="246" s="176" customFormat="1"/>
    <row r="247" s="176" customFormat="1"/>
    <row r="248" s="176" customFormat="1"/>
    <row r="249" s="176" customFormat="1"/>
    <row r="250" s="176" customFormat="1"/>
    <row r="251" s="176" customFormat="1"/>
    <row r="252" s="176" customFormat="1"/>
    <row r="253" s="176" customFormat="1"/>
    <row r="254" s="176" customFormat="1"/>
    <row r="255" s="176" customFormat="1"/>
    <row r="256" s="176" customFormat="1"/>
    <row r="257" s="176" customFormat="1"/>
    <row r="258" s="176" customFormat="1"/>
    <row r="259" s="176" customFormat="1"/>
    <row r="260" s="176" customFormat="1"/>
    <row r="261" s="176" customFormat="1"/>
    <row r="262" s="176" customFormat="1"/>
    <row r="263" s="176" customFormat="1"/>
    <row r="264" s="176" customFormat="1"/>
    <row r="265" s="176" customFormat="1"/>
    <row r="266" s="176" customFormat="1"/>
    <row r="267" s="176" customFormat="1"/>
    <row r="268" s="176" customFormat="1"/>
    <row r="269" s="176" customFormat="1"/>
    <row r="270" s="176" customFormat="1"/>
    <row r="271" s="176" customFormat="1"/>
    <row r="272" s="176" customFormat="1"/>
    <row r="273" s="176" customFormat="1"/>
    <row r="274" s="176" customFormat="1"/>
    <row r="275" s="176" customFormat="1"/>
    <row r="276" s="176" customFormat="1"/>
    <row r="277" s="176" customFormat="1"/>
    <row r="278" s="176" customFormat="1"/>
    <row r="279" s="176" customFormat="1"/>
    <row r="280" s="176" customFormat="1"/>
    <row r="281" s="176" customFormat="1"/>
    <row r="282" s="176" customFormat="1"/>
    <row r="283" s="176" customFormat="1"/>
    <row r="284" s="176" customFormat="1"/>
  </sheetData>
  <mergeCells count="8">
    <mergeCell ref="G6:G7"/>
    <mergeCell ref="H6:I6"/>
    <mergeCell ref="A6:A7"/>
    <mergeCell ref="B6:B7"/>
    <mergeCell ref="C6:C7"/>
    <mergeCell ref="D6:D7"/>
    <mergeCell ref="E6:E7"/>
    <mergeCell ref="F6:F7"/>
  </mergeCells>
  <hyperlinks>
    <hyperlink ref="A1" location="Índice!A1" display="Volver al Índice" xr:uid="{D8C11ED8-DED5-4A3A-A226-A360AD8BDA5D}"/>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21A31-67E1-4327-A99B-F03681F9A243}">
  <dimension ref="A1:R149"/>
  <sheetViews>
    <sheetView showGridLines="0" zoomScaleNormal="100" workbookViewId="0"/>
  </sheetViews>
  <sheetFormatPr baseColWidth="10" defaultColWidth="11.42578125" defaultRowHeight="12.75"/>
  <cols>
    <col min="1" max="1" width="44" style="768" customWidth="1"/>
    <col min="2" max="8" width="15.5703125" style="768" customWidth="1"/>
    <col min="9" max="9" width="22.42578125" style="768" customWidth="1"/>
    <col min="10" max="10" width="13.42578125" style="768" customWidth="1"/>
    <col min="11" max="11" width="19.5703125" style="768" customWidth="1"/>
    <col min="12" max="16384" width="11.42578125" style="768"/>
  </cols>
  <sheetData>
    <row r="1" spans="1:18" s="757" customFormat="1" ht="18" customHeight="1">
      <c r="A1" s="1401" t="s">
        <v>1230</v>
      </c>
      <c r="B1" s="756"/>
      <c r="C1" s="756"/>
      <c r="D1" s="756"/>
      <c r="E1" s="756"/>
      <c r="F1" s="756"/>
      <c r="G1" s="756"/>
      <c r="H1" s="756"/>
      <c r="I1" s="756"/>
    </row>
    <row r="2" spans="1:18" s="759" customFormat="1" ht="24.95" customHeight="1">
      <c r="A2" s="758" t="s">
        <v>774</v>
      </c>
      <c r="B2" s="758"/>
      <c r="C2" s="758"/>
      <c r="D2" s="758"/>
      <c r="E2" s="758"/>
      <c r="F2" s="758"/>
      <c r="G2" s="758"/>
      <c r="H2" s="758"/>
      <c r="I2" s="758"/>
      <c r="K2" s="760"/>
    </row>
    <row r="3" spans="1:18" s="762" customFormat="1" ht="18" customHeight="1">
      <c r="A3" s="761">
        <v>45626</v>
      </c>
      <c r="B3" s="761"/>
      <c r="C3" s="761"/>
      <c r="D3" s="761"/>
      <c r="E3" s="761"/>
      <c r="F3" s="761"/>
      <c r="G3" s="761"/>
      <c r="H3" s="761"/>
      <c r="I3" s="761"/>
      <c r="K3" s="763"/>
    </row>
    <row r="4" spans="1:18" s="765" customFormat="1" ht="18" customHeight="1">
      <c r="A4" s="764" t="s">
        <v>174</v>
      </c>
      <c r="B4" s="764"/>
      <c r="C4" s="764"/>
      <c r="D4" s="764"/>
      <c r="E4" s="764"/>
      <c r="F4" s="764"/>
      <c r="G4" s="764"/>
      <c r="H4" s="764"/>
      <c r="I4" s="764"/>
      <c r="K4" s="766"/>
    </row>
    <row r="5" spans="1:18" ht="7.5" customHeight="1" thickBot="1">
      <c r="A5" s="767"/>
      <c r="B5" s="767"/>
      <c r="C5" s="767"/>
      <c r="D5" s="767"/>
      <c r="E5" s="767"/>
      <c r="F5" s="767"/>
      <c r="G5" s="767"/>
      <c r="H5" s="767"/>
      <c r="I5" s="767"/>
      <c r="J5" s="767"/>
      <c r="K5" s="767"/>
    </row>
    <row r="6" spans="1:18" s="770" customFormat="1" ht="35.1" customHeight="1">
      <c r="A6" s="769" t="s">
        <v>1</v>
      </c>
      <c r="B6" s="769" t="s">
        <v>775</v>
      </c>
      <c r="C6" s="769"/>
      <c r="D6" s="769" t="s">
        <v>776</v>
      </c>
      <c r="E6" s="769"/>
      <c r="F6" s="769" t="s">
        <v>777</v>
      </c>
      <c r="G6" s="769" t="s">
        <v>778</v>
      </c>
      <c r="H6" s="769" t="s">
        <v>779</v>
      </c>
      <c r="I6" s="769" t="s">
        <v>780</v>
      </c>
    </row>
    <row r="7" spans="1:18" s="770" customFormat="1" ht="35.1" customHeight="1">
      <c r="A7" s="771"/>
      <c r="B7" s="772" t="s">
        <v>781</v>
      </c>
      <c r="C7" s="772" t="s">
        <v>782</v>
      </c>
      <c r="D7" s="772" t="s">
        <v>783</v>
      </c>
      <c r="E7" s="772" t="s">
        <v>784</v>
      </c>
      <c r="F7" s="771"/>
      <c r="G7" s="771" t="s">
        <v>785</v>
      </c>
      <c r="H7" s="771"/>
      <c r="I7" s="771"/>
    </row>
    <row r="8" spans="1:18" s="770" customFormat="1" ht="7.5" customHeight="1">
      <c r="A8" s="773"/>
      <c r="B8" s="774"/>
      <c r="C8" s="774"/>
      <c r="D8" s="774"/>
      <c r="E8" s="774"/>
      <c r="F8" s="773"/>
      <c r="G8" s="773"/>
      <c r="H8" s="773"/>
      <c r="I8" s="773"/>
    </row>
    <row r="9" spans="1:18" s="770" customFormat="1" ht="8.25" customHeight="1">
      <c r="A9" s="775"/>
      <c r="B9" s="776"/>
      <c r="C9" s="776"/>
      <c r="D9" s="776"/>
      <c r="E9" s="776"/>
      <c r="F9" s="776"/>
      <c r="G9" s="776"/>
      <c r="H9" s="776"/>
      <c r="I9" s="777"/>
    </row>
    <row r="10" spans="1:18" s="783" customFormat="1" ht="20.100000000000001" customHeight="1">
      <c r="A10" s="778" t="s">
        <v>29</v>
      </c>
      <c r="B10" s="779">
        <v>0</v>
      </c>
      <c r="C10" s="779">
        <v>53.014819738731447</v>
      </c>
      <c r="D10" s="779">
        <v>0.2146746135515894</v>
      </c>
      <c r="E10" s="779">
        <v>43.529079839371676</v>
      </c>
      <c r="F10" s="779">
        <v>0</v>
      </c>
      <c r="G10" s="779">
        <v>3.2414258083453</v>
      </c>
      <c r="H10" s="779">
        <v>0</v>
      </c>
      <c r="I10" s="780">
        <v>8682756.2335499991</v>
      </c>
      <c r="J10" s="781"/>
      <c r="K10" s="782"/>
      <c r="L10" s="782"/>
      <c r="M10" s="782"/>
      <c r="N10" s="782"/>
      <c r="O10" s="782"/>
      <c r="P10" s="782"/>
      <c r="Q10" s="782"/>
      <c r="R10" s="782"/>
    </row>
    <row r="11" spans="1:18" s="783" customFormat="1" ht="20.100000000000001" customHeight="1">
      <c r="A11" s="778" t="s">
        <v>30</v>
      </c>
      <c r="B11" s="779">
        <v>0</v>
      </c>
      <c r="C11" s="779">
        <v>0</v>
      </c>
      <c r="D11" s="779">
        <v>1.3784543042832751E-2</v>
      </c>
      <c r="E11" s="779">
        <v>65.661951158666227</v>
      </c>
      <c r="F11" s="779">
        <v>0</v>
      </c>
      <c r="G11" s="779">
        <v>34.324264298290956</v>
      </c>
      <c r="H11" s="779">
        <v>0</v>
      </c>
      <c r="I11" s="780">
        <v>67070.268279999989</v>
      </c>
      <c r="J11" s="781"/>
      <c r="K11" s="782"/>
      <c r="L11" s="782"/>
      <c r="M11" s="782"/>
      <c r="N11" s="782"/>
      <c r="O11" s="782"/>
      <c r="P11" s="782"/>
      <c r="Q11" s="782"/>
      <c r="R11" s="782"/>
    </row>
    <row r="12" spans="1:18" s="783" customFormat="1" ht="20.100000000000001" customHeight="1">
      <c r="A12" s="778" t="s">
        <v>31</v>
      </c>
      <c r="B12" s="779">
        <v>0</v>
      </c>
      <c r="C12" s="779">
        <v>1.8620590521243401</v>
      </c>
      <c r="D12" s="779">
        <v>3.2683176959199076E-2</v>
      </c>
      <c r="E12" s="779">
        <v>65.814631255049193</v>
      </c>
      <c r="F12" s="779">
        <v>24.512713920042152</v>
      </c>
      <c r="G12" s="779">
        <v>7.7779125958251143</v>
      </c>
      <c r="H12" s="779">
        <v>0</v>
      </c>
      <c r="I12" s="780">
        <v>31391183.032200001</v>
      </c>
      <c r="J12" s="781"/>
      <c r="K12" s="782"/>
      <c r="L12" s="782"/>
      <c r="M12" s="782"/>
      <c r="N12" s="782"/>
      <c r="O12" s="782"/>
      <c r="P12" s="782"/>
      <c r="Q12" s="782"/>
      <c r="R12" s="782"/>
    </row>
    <row r="13" spans="1:18" s="783" customFormat="1" ht="20.100000000000001" customHeight="1">
      <c r="A13" s="778" t="s">
        <v>32</v>
      </c>
      <c r="B13" s="779">
        <v>0</v>
      </c>
      <c r="C13" s="779">
        <v>0</v>
      </c>
      <c r="D13" s="779">
        <v>0.37873473881409692</v>
      </c>
      <c r="E13" s="779">
        <v>46.90578306509547</v>
      </c>
      <c r="F13" s="779">
        <v>52.714425046070801</v>
      </c>
      <c r="G13" s="779">
        <v>1.0571500196317493E-3</v>
      </c>
      <c r="H13" s="779">
        <v>0</v>
      </c>
      <c r="I13" s="780">
        <v>1210550.98731</v>
      </c>
      <c r="J13" s="781"/>
      <c r="K13" s="782"/>
      <c r="L13" s="782"/>
      <c r="M13" s="782"/>
      <c r="N13" s="782"/>
      <c r="O13" s="782"/>
      <c r="P13" s="782"/>
      <c r="Q13" s="782"/>
      <c r="R13" s="782"/>
    </row>
    <row r="14" spans="1:18" s="783" customFormat="1" ht="20.100000000000001" customHeight="1">
      <c r="A14" s="778" t="s">
        <v>33</v>
      </c>
      <c r="B14" s="779">
        <v>0</v>
      </c>
      <c r="C14" s="779">
        <v>1.72585203635566</v>
      </c>
      <c r="D14" s="779">
        <v>4.1202532222040737E-3</v>
      </c>
      <c r="E14" s="779">
        <v>75.073303257281438</v>
      </c>
      <c r="F14" s="779">
        <v>23.196724453140689</v>
      </c>
      <c r="G14" s="779">
        <v>0</v>
      </c>
      <c r="H14" s="779">
        <v>0</v>
      </c>
      <c r="I14" s="780">
        <v>3567119.1083100005</v>
      </c>
      <c r="J14" s="781"/>
      <c r="K14" s="782"/>
      <c r="L14" s="782"/>
      <c r="M14" s="782"/>
      <c r="N14" s="782"/>
      <c r="O14" s="782"/>
      <c r="P14" s="782"/>
      <c r="Q14" s="782"/>
      <c r="R14" s="782"/>
    </row>
    <row r="15" spans="1:18" s="783" customFormat="1" ht="20.100000000000001" customHeight="1">
      <c r="A15" s="778" t="s">
        <v>114</v>
      </c>
      <c r="B15" s="779">
        <v>0</v>
      </c>
      <c r="C15" s="779">
        <v>14.285494960054326</v>
      </c>
      <c r="D15" s="779">
        <v>5.6661014153207567E-2</v>
      </c>
      <c r="E15" s="779">
        <v>74.527895976389658</v>
      </c>
      <c r="F15" s="779">
        <v>0</v>
      </c>
      <c r="G15" s="779">
        <v>11.129948049402818</v>
      </c>
      <c r="H15" s="779">
        <v>0</v>
      </c>
      <c r="I15" s="780">
        <v>7970968.1824399997</v>
      </c>
      <c r="J15" s="781"/>
      <c r="K15" s="782"/>
      <c r="L15" s="782"/>
      <c r="M15" s="782"/>
      <c r="N15" s="782"/>
      <c r="O15" s="782"/>
      <c r="P15" s="782"/>
      <c r="Q15" s="782"/>
      <c r="R15" s="782"/>
    </row>
    <row r="16" spans="1:18" s="783" customFormat="1" ht="20.100000000000001" customHeight="1">
      <c r="A16" s="778" t="s">
        <v>35</v>
      </c>
      <c r="B16" s="779">
        <v>0</v>
      </c>
      <c r="C16" s="779">
        <v>17.925569830426813</v>
      </c>
      <c r="D16" s="779">
        <v>8.1588069868735996E-3</v>
      </c>
      <c r="E16" s="779">
        <v>82.06627136258632</v>
      </c>
      <c r="F16" s="779">
        <v>0</v>
      </c>
      <c r="G16" s="779">
        <v>0</v>
      </c>
      <c r="H16" s="779">
        <v>0</v>
      </c>
      <c r="I16" s="780">
        <v>2577616.4375299998</v>
      </c>
      <c r="J16" s="781"/>
      <c r="K16" s="782"/>
      <c r="L16" s="782"/>
      <c r="M16" s="782"/>
      <c r="N16" s="782"/>
      <c r="O16" s="782"/>
      <c r="P16" s="782"/>
      <c r="Q16" s="782"/>
      <c r="R16" s="782"/>
    </row>
    <row r="17" spans="1:18" s="783" customFormat="1" ht="20.100000000000001" customHeight="1">
      <c r="A17" s="778" t="s">
        <v>36</v>
      </c>
      <c r="B17" s="779">
        <v>0</v>
      </c>
      <c r="C17" s="779">
        <v>0.16900188743655975</v>
      </c>
      <c r="D17" s="779">
        <v>1.647800272816943</v>
      </c>
      <c r="E17" s="779">
        <v>63.232071811625687</v>
      </c>
      <c r="F17" s="779">
        <v>33.348985928100916</v>
      </c>
      <c r="G17" s="779">
        <v>1.6021401000199038</v>
      </c>
      <c r="H17" s="779">
        <v>0</v>
      </c>
      <c r="I17" s="780">
        <v>11290978.798779998</v>
      </c>
      <c r="J17" s="781"/>
      <c r="K17" s="782"/>
      <c r="L17" s="782"/>
      <c r="M17" s="782"/>
      <c r="N17" s="782"/>
      <c r="O17" s="782"/>
      <c r="P17" s="782"/>
      <c r="Q17" s="782"/>
      <c r="R17" s="782"/>
    </row>
    <row r="18" spans="1:18" s="783" customFormat="1" ht="20.100000000000001" customHeight="1">
      <c r="A18" s="778" t="s">
        <v>37</v>
      </c>
      <c r="B18" s="779">
        <v>0</v>
      </c>
      <c r="C18" s="779">
        <v>0</v>
      </c>
      <c r="D18" s="779">
        <v>3.6236521595559887E-2</v>
      </c>
      <c r="E18" s="779">
        <v>97.832115164436516</v>
      </c>
      <c r="F18" s="779">
        <v>2.1215654817500438</v>
      </c>
      <c r="G18" s="779">
        <v>1.0082832217869191E-2</v>
      </c>
      <c r="H18" s="779">
        <v>0</v>
      </c>
      <c r="I18" s="780">
        <v>2953310.1768</v>
      </c>
      <c r="J18" s="781"/>
      <c r="K18" s="782"/>
      <c r="L18" s="782"/>
      <c r="M18" s="782"/>
      <c r="N18" s="782"/>
      <c r="O18" s="782"/>
      <c r="P18" s="782"/>
      <c r="Q18" s="782"/>
      <c r="R18" s="782"/>
    </row>
    <row r="19" spans="1:18" s="783" customFormat="1" ht="20.100000000000001" customHeight="1">
      <c r="A19" s="778" t="s">
        <v>38</v>
      </c>
      <c r="B19" s="779">
        <v>0</v>
      </c>
      <c r="C19" s="779">
        <v>0</v>
      </c>
      <c r="D19" s="779">
        <v>9.6006434887973682E-2</v>
      </c>
      <c r="E19" s="779">
        <v>78.828480810028807</v>
      </c>
      <c r="F19" s="779">
        <v>21.075512755083221</v>
      </c>
      <c r="G19" s="779">
        <v>0</v>
      </c>
      <c r="H19" s="779">
        <v>0</v>
      </c>
      <c r="I19" s="780">
        <v>1268322.6613099999</v>
      </c>
      <c r="J19" s="781"/>
      <c r="K19" s="782"/>
      <c r="L19" s="782"/>
      <c r="M19" s="782"/>
      <c r="N19" s="782"/>
      <c r="O19" s="782"/>
      <c r="P19" s="782"/>
      <c r="Q19" s="782"/>
      <c r="R19" s="782"/>
    </row>
    <row r="20" spans="1:18" s="783" customFormat="1" ht="20.100000000000001" customHeight="1">
      <c r="A20" s="784" t="s">
        <v>39</v>
      </c>
      <c r="B20" s="779">
        <v>0</v>
      </c>
      <c r="C20" s="779">
        <v>0</v>
      </c>
      <c r="D20" s="779">
        <v>6.5645964323886741E-3</v>
      </c>
      <c r="E20" s="779">
        <v>92.716470430458841</v>
      </c>
      <c r="F20" s="779">
        <v>0</v>
      </c>
      <c r="G20" s="779">
        <v>7.2769649731087869</v>
      </c>
      <c r="H20" s="779">
        <v>0</v>
      </c>
      <c r="I20" s="780">
        <v>538411.01069999998</v>
      </c>
      <c r="J20" s="781"/>
      <c r="K20" s="782"/>
      <c r="L20" s="782"/>
      <c r="M20" s="782"/>
      <c r="N20" s="782"/>
      <c r="O20" s="782"/>
      <c r="P20" s="782"/>
      <c r="Q20" s="782"/>
      <c r="R20" s="782"/>
    </row>
    <row r="21" spans="1:18" s="783" customFormat="1" ht="20.100000000000001" customHeight="1">
      <c r="A21" s="784" t="s">
        <v>116</v>
      </c>
      <c r="B21" s="779">
        <v>0</v>
      </c>
      <c r="C21" s="779">
        <v>27.072749388070314</v>
      </c>
      <c r="D21" s="779">
        <v>0.20681006083067202</v>
      </c>
      <c r="E21" s="779">
        <v>72.720440551099017</v>
      </c>
      <c r="F21" s="779">
        <v>0</v>
      </c>
      <c r="G21" s="779">
        <v>0</v>
      </c>
      <c r="H21" s="779">
        <v>0</v>
      </c>
      <c r="I21" s="780">
        <v>738145.15302999993</v>
      </c>
      <c r="J21" s="781"/>
      <c r="K21" s="782"/>
      <c r="L21" s="782"/>
      <c r="M21" s="782"/>
      <c r="N21" s="782"/>
      <c r="O21" s="782"/>
      <c r="P21" s="782"/>
      <c r="Q21" s="782"/>
      <c r="R21" s="782"/>
    </row>
    <row r="22" spans="1:18" s="783" customFormat="1" ht="20.100000000000001" customHeight="1">
      <c r="A22" s="784" t="s">
        <v>151</v>
      </c>
      <c r="B22" s="779">
        <v>0</v>
      </c>
      <c r="C22" s="779">
        <v>0</v>
      </c>
      <c r="D22" s="779">
        <v>4.3666927536518324E-2</v>
      </c>
      <c r="E22" s="779">
        <v>99.95633307246348</v>
      </c>
      <c r="F22" s="779">
        <v>0</v>
      </c>
      <c r="G22" s="779">
        <v>0</v>
      </c>
      <c r="H22" s="779">
        <v>0</v>
      </c>
      <c r="I22" s="780">
        <v>156166.72352999999</v>
      </c>
      <c r="J22" s="781"/>
      <c r="K22" s="782"/>
      <c r="L22" s="782"/>
      <c r="M22" s="782"/>
      <c r="N22" s="782"/>
      <c r="O22" s="782"/>
      <c r="P22" s="782"/>
      <c r="Q22" s="782"/>
      <c r="R22" s="782"/>
    </row>
    <row r="23" spans="1:18" s="783" customFormat="1" ht="20.100000000000001" customHeight="1">
      <c r="A23" s="27" t="s">
        <v>42</v>
      </c>
      <c r="B23" s="779">
        <v>0</v>
      </c>
      <c r="C23" s="779">
        <v>0</v>
      </c>
      <c r="D23" s="779">
        <v>0.65621009104193906</v>
      </c>
      <c r="E23" s="779">
        <v>99.343789908958072</v>
      </c>
      <c r="F23" s="779">
        <v>0</v>
      </c>
      <c r="G23" s="779">
        <v>0</v>
      </c>
      <c r="H23" s="779">
        <v>0</v>
      </c>
      <c r="I23" s="780">
        <v>160052.70176999999</v>
      </c>
      <c r="J23" s="781"/>
      <c r="K23" s="782"/>
      <c r="L23" s="782"/>
      <c r="M23" s="782"/>
      <c r="N23" s="782"/>
      <c r="O23" s="782"/>
      <c r="P23" s="782"/>
      <c r="Q23" s="782"/>
      <c r="R23" s="782"/>
    </row>
    <row r="24" spans="1:18" s="783" customFormat="1" ht="20.100000000000001" customHeight="1">
      <c r="A24" s="784" t="s">
        <v>43</v>
      </c>
      <c r="B24" s="779">
        <v>0</v>
      </c>
      <c r="C24" s="779">
        <v>0</v>
      </c>
      <c r="D24" s="779">
        <v>0</v>
      </c>
      <c r="E24" s="779">
        <v>51.954560666807282</v>
      </c>
      <c r="F24" s="779">
        <v>48.045439333192732</v>
      </c>
      <c r="G24" s="779">
        <v>0</v>
      </c>
      <c r="H24" s="779">
        <v>0</v>
      </c>
      <c r="I24" s="780">
        <v>385127.29677999998</v>
      </c>
      <c r="J24" s="781"/>
      <c r="K24" s="782"/>
      <c r="L24" s="782"/>
      <c r="M24" s="782"/>
      <c r="N24" s="782"/>
      <c r="O24" s="782"/>
      <c r="P24" s="782"/>
      <c r="Q24" s="782"/>
      <c r="R24" s="782"/>
    </row>
    <row r="25" spans="1:18" s="783" customFormat="1" ht="20.100000000000001" customHeight="1">
      <c r="A25" s="784" t="s">
        <v>44</v>
      </c>
      <c r="B25" s="779">
        <v>0</v>
      </c>
      <c r="C25" s="779">
        <v>0</v>
      </c>
      <c r="D25" s="779">
        <v>0</v>
      </c>
      <c r="E25" s="779">
        <v>55.934364621284267</v>
      </c>
      <c r="F25" s="779">
        <v>44.06563537871574</v>
      </c>
      <c r="G25" s="779">
        <v>0</v>
      </c>
      <c r="H25" s="779">
        <v>0</v>
      </c>
      <c r="I25" s="780">
        <v>294084.63633000001</v>
      </c>
      <c r="J25" s="781"/>
      <c r="K25" s="782"/>
      <c r="L25" s="782"/>
      <c r="M25" s="782"/>
      <c r="N25" s="782"/>
      <c r="O25" s="782"/>
      <c r="P25" s="782"/>
      <c r="Q25" s="782"/>
      <c r="R25" s="782"/>
    </row>
    <row r="26" spans="1:18" s="783" customFormat="1" ht="20.100000000000001" customHeight="1">
      <c r="A26" s="784" t="s">
        <v>45</v>
      </c>
      <c r="B26" s="779">
        <v>0</v>
      </c>
      <c r="C26" s="779">
        <v>7.8349303599544164</v>
      </c>
      <c r="D26" s="779">
        <v>0</v>
      </c>
      <c r="E26" s="779">
        <v>92.165069640045573</v>
      </c>
      <c r="F26" s="779">
        <v>0</v>
      </c>
      <c r="G26" s="779">
        <v>0</v>
      </c>
      <c r="H26" s="779">
        <v>0</v>
      </c>
      <c r="I26" s="780">
        <v>529235.45053999999</v>
      </c>
      <c r="J26" s="781"/>
      <c r="K26" s="782"/>
      <c r="L26" s="782"/>
      <c r="M26" s="782"/>
      <c r="N26" s="782"/>
      <c r="O26" s="782"/>
      <c r="P26" s="782"/>
      <c r="Q26" s="782"/>
      <c r="R26" s="782"/>
    </row>
    <row r="27" spans="1:18" s="789" customFormat="1" ht="30" customHeight="1" thickBot="1">
      <c r="A27" s="785" t="s">
        <v>46</v>
      </c>
      <c r="B27" s="786">
        <v>0</v>
      </c>
      <c r="C27" s="786">
        <v>9.6371039664779268</v>
      </c>
      <c r="D27" s="786">
        <v>0.31090353712104946</v>
      </c>
      <c r="E27" s="786">
        <v>66.436142524264554</v>
      </c>
      <c r="F27" s="786">
        <v>18.392835150895422</v>
      </c>
      <c r="G27" s="786">
        <v>5.2230148212410432</v>
      </c>
      <c r="H27" s="786">
        <v>0</v>
      </c>
      <c r="I27" s="787">
        <v>73781098.859190002</v>
      </c>
      <c r="J27" s="781"/>
      <c r="K27" s="788"/>
      <c r="L27" s="788"/>
      <c r="M27" s="788"/>
      <c r="N27" s="788"/>
      <c r="O27" s="788"/>
      <c r="P27" s="788"/>
      <c r="Q27" s="788"/>
      <c r="R27" s="788"/>
    </row>
    <row r="28" spans="1:18" ht="5.25" customHeight="1">
      <c r="A28" s="790"/>
      <c r="B28" s="791"/>
      <c r="C28" s="791"/>
      <c r="D28" s="791"/>
      <c r="E28" s="791"/>
      <c r="F28" s="791"/>
      <c r="G28" s="791"/>
      <c r="H28" s="791"/>
      <c r="I28" s="792"/>
      <c r="J28" s="793"/>
      <c r="K28" s="794"/>
    </row>
    <row r="29" spans="1:18" ht="13.5">
      <c r="A29" s="795" t="s">
        <v>154</v>
      </c>
      <c r="I29" s="796"/>
      <c r="K29" s="797"/>
    </row>
    <row r="30" spans="1:18" ht="13.5">
      <c r="A30" s="30"/>
    </row>
    <row r="149" spans="3:3">
      <c r="C149" s="768" t="s">
        <v>115</v>
      </c>
    </row>
  </sheetData>
  <mergeCells count="11">
    <mergeCell ref="I6:I8"/>
    <mergeCell ref="B7:B8"/>
    <mergeCell ref="C7:C8"/>
    <mergeCell ref="D7:D8"/>
    <mergeCell ref="E7:E8"/>
    <mergeCell ref="A6:A8"/>
    <mergeCell ref="B6:C6"/>
    <mergeCell ref="D6:E6"/>
    <mergeCell ref="F6:F8"/>
    <mergeCell ref="G6:G8"/>
    <mergeCell ref="H6:H8"/>
  </mergeCells>
  <hyperlinks>
    <hyperlink ref="A1" location="Índice!A1" display="Volver al Índice" xr:uid="{F198BEFD-021E-4674-958C-CF50A89E0BF7}"/>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6CF82-E4B1-4130-BF07-911300A6D2C3}">
  <dimension ref="A1:H206"/>
  <sheetViews>
    <sheetView showGridLines="0" workbookViewId="0"/>
  </sheetViews>
  <sheetFormatPr baseColWidth="10" defaultColWidth="11.42578125" defaultRowHeight="12.75"/>
  <cols>
    <col min="1" max="1" width="5" style="165" customWidth="1"/>
    <col min="2" max="2" width="1.85546875" style="165" customWidth="1"/>
    <col min="3" max="3" width="30.140625" style="165" customWidth="1"/>
    <col min="4" max="6" width="20.5703125" style="165" customWidth="1"/>
    <col min="7" max="7" width="14.42578125" style="165" customWidth="1"/>
    <col min="8" max="16384" width="11.42578125" style="165"/>
  </cols>
  <sheetData>
    <row r="1" spans="1:8" s="206" customFormat="1" ht="18" customHeight="1">
      <c r="A1" s="1402" t="s">
        <v>1230</v>
      </c>
      <c r="B1" s="117"/>
      <c r="C1" s="117"/>
      <c r="D1" s="117"/>
      <c r="E1" s="117"/>
      <c r="F1" s="117"/>
    </row>
    <row r="2" spans="1:8" s="209" customFormat="1" ht="24" customHeight="1">
      <c r="A2" s="207" t="s">
        <v>145</v>
      </c>
      <c r="B2" s="207"/>
      <c r="C2" s="208"/>
      <c r="D2" s="208"/>
      <c r="E2" s="208"/>
      <c r="F2" s="208"/>
    </row>
    <row r="3" spans="1:8" s="213" customFormat="1" ht="18" customHeight="1">
      <c r="A3" s="210">
        <v>45626</v>
      </c>
      <c r="B3" s="211"/>
      <c r="C3" s="212"/>
      <c r="D3" s="212"/>
      <c r="E3" s="212"/>
      <c r="F3" s="212"/>
    </row>
    <row r="4" spans="1:8" s="215" customFormat="1" ht="18" customHeight="1">
      <c r="A4" s="123" t="s">
        <v>123</v>
      </c>
      <c r="B4" s="123"/>
      <c r="C4" s="214"/>
      <c r="D4" s="214"/>
      <c r="E4" s="214"/>
      <c r="F4" s="214"/>
    </row>
    <row r="5" spans="1:8" s="127" customFormat="1" ht="6" customHeight="1">
      <c r="A5" s="125"/>
      <c r="B5" s="125"/>
    </row>
    <row r="6" spans="1:8" s="127" customFormat="1" ht="12.75" customHeight="1">
      <c r="A6" s="124" t="s">
        <v>146</v>
      </c>
      <c r="B6" s="124"/>
      <c r="C6" s="216"/>
      <c r="D6" s="216"/>
      <c r="E6" s="216"/>
      <c r="F6" s="216"/>
    </row>
    <row r="7" spans="1:8" s="127" customFormat="1" ht="13.5" thickBot="1">
      <c r="A7" s="217"/>
      <c r="B7" s="126"/>
      <c r="C7" s="126"/>
      <c r="D7" s="126"/>
      <c r="E7" s="126"/>
      <c r="F7" s="126"/>
    </row>
    <row r="8" spans="1:8" s="127" customFormat="1" ht="12.2" customHeight="1">
      <c r="A8" s="218" t="s">
        <v>1</v>
      </c>
      <c r="B8" s="218"/>
      <c r="C8" s="218"/>
      <c r="D8" s="130" t="s">
        <v>125</v>
      </c>
      <c r="E8" s="219" t="s">
        <v>147</v>
      </c>
      <c r="F8" s="219" t="s">
        <v>148</v>
      </c>
    </row>
    <row r="9" spans="1:8" s="127" customFormat="1" ht="12.2" customHeight="1">
      <c r="A9" s="220"/>
      <c r="B9" s="220"/>
      <c r="C9" s="220"/>
      <c r="D9" s="133"/>
      <c r="E9" s="221" t="s">
        <v>149</v>
      </c>
      <c r="F9" s="221" t="s">
        <v>150</v>
      </c>
    </row>
    <row r="10" spans="1:8" s="127" customFormat="1" ht="6" customHeight="1">
      <c r="A10" s="143"/>
      <c r="B10" s="143"/>
      <c r="C10" s="143"/>
      <c r="D10" s="138"/>
      <c r="E10" s="143"/>
      <c r="F10" s="143"/>
    </row>
    <row r="11" spans="1:8" s="143" customFormat="1" ht="11.1" customHeight="1">
      <c r="A11" s="137">
        <v>1</v>
      </c>
      <c r="B11" s="137"/>
      <c r="C11" s="139" t="s">
        <v>130</v>
      </c>
      <c r="D11" s="222">
        <v>118362055.68799999</v>
      </c>
      <c r="E11" s="223">
        <v>33.85371238790497</v>
      </c>
      <c r="F11" s="224">
        <v>33.85371238790497</v>
      </c>
      <c r="G11" s="225"/>
      <c r="H11" s="127"/>
    </row>
    <row r="12" spans="1:8" s="143" customFormat="1" ht="11.1" customHeight="1">
      <c r="A12" s="137">
        <v>2</v>
      </c>
      <c r="B12" s="137"/>
      <c r="C12" s="139" t="s">
        <v>29</v>
      </c>
      <c r="D12" s="222">
        <v>78525912.496999994</v>
      </c>
      <c r="E12" s="223">
        <v>22.45984696040345</v>
      </c>
      <c r="F12" s="224">
        <v>56.313559348308416</v>
      </c>
      <c r="G12" s="225"/>
      <c r="H12" s="127"/>
    </row>
    <row r="13" spans="1:8" s="143" customFormat="1" ht="11.1" customHeight="1">
      <c r="A13" s="137">
        <v>3</v>
      </c>
      <c r="B13" s="137"/>
      <c r="C13" s="139" t="s">
        <v>114</v>
      </c>
      <c r="D13" s="222">
        <v>48985439.081</v>
      </c>
      <c r="E13" s="223">
        <v>14.010731363223044</v>
      </c>
      <c r="F13" s="224">
        <v>70.324290711531461</v>
      </c>
      <c r="G13" s="225"/>
      <c r="H13" s="127"/>
    </row>
    <row r="14" spans="1:8" s="143" customFormat="1" ht="11.1" customHeight="1">
      <c r="A14" s="137">
        <v>4</v>
      </c>
      <c r="B14" s="137"/>
      <c r="C14" s="139" t="s">
        <v>36</v>
      </c>
      <c r="D14" s="222">
        <v>47656294.258000001</v>
      </c>
      <c r="E14" s="223">
        <v>13.63057163806311</v>
      </c>
      <c r="F14" s="224">
        <v>83.954862349594578</v>
      </c>
      <c r="G14" s="225"/>
      <c r="H14" s="127"/>
    </row>
    <row r="15" spans="1:8" s="143" customFormat="1" ht="11.1" customHeight="1">
      <c r="A15" s="137">
        <v>5</v>
      </c>
      <c r="B15" s="137"/>
      <c r="C15" s="139" t="s">
        <v>33</v>
      </c>
      <c r="D15" s="222">
        <v>14405584.795</v>
      </c>
      <c r="E15" s="223">
        <v>4.1202606831620798</v>
      </c>
      <c r="F15" s="224">
        <v>88.075123032756665</v>
      </c>
      <c r="G15" s="225"/>
      <c r="H15" s="127"/>
    </row>
    <row r="16" spans="1:8" s="143" customFormat="1" ht="11.1" customHeight="1">
      <c r="A16" s="137">
        <v>6</v>
      </c>
      <c r="B16" s="137"/>
      <c r="C16" s="139" t="s">
        <v>37</v>
      </c>
      <c r="D16" s="222">
        <v>12150003.48</v>
      </c>
      <c r="E16" s="223">
        <v>3.4751231797477646</v>
      </c>
      <c r="F16" s="224">
        <v>91.550246212504433</v>
      </c>
      <c r="G16" s="225"/>
      <c r="H16" s="127"/>
    </row>
    <row r="17" spans="1:8" s="143" customFormat="1" ht="11.1" customHeight="1">
      <c r="A17" s="137">
        <v>7</v>
      </c>
      <c r="B17" s="137"/>
      <c r="C17" s="139" t="s">
        <v>32</v>
      </c>
      <c r="D17" s="222">
        <v>8218748.6509999996</v>
      </c>
      <c r="E17" s="223">
        <v>2.3507124086528055</v>
      </c>
      <c r="F17" s="224">
        <v>93.900958621157244</v>
      </c>
      <c r="G17" s="225"/>
      <c r="H17" s="127"/>
    </row>
    <row r="18" spans="1:8" s="143" customFormat="1" ht="11.1" customHeight="1">
      <c r="A18" s="137">
        <v>8</v>
      </c>
      <c r="B18" s="137"/>
      <c r="C18" s="139" t="s">
        <v>40</v>
      </c>
      <c r="D18" s="222">
        <v>5759596.8080000002</v>
      </c>
      <c r="E18" s="223">
        <v>1.6473500115805755</v>
      </c>
      <c r="F18" s="224">
        <v>95.548308632737815</v>
      </c>
      <c r="G18" s="225"/>
      <c r="H18" s="127"/>
    </row>
    <row r="19" spans="1:8" s="143" customFormat="1" ht="11.1" customHeight="1">
      <c r="A19" s="137">
        <v>9</v>
      </c>
      <c r="B19" s="137"/>
      <c r="C19" s="139" t="s">
        <v>38</v>
      </c>
      <c r="D19" s="222">
        <v>3903310.3369999998</v>
      </c>
      <c r="E19" s="223">
        <v>1.1164181353681188</v>
      </c>
      <c r="F19" s="224">
        <v>96.664726768105936</v>
      </c>
      <c r="G19" s="225"/>
      <c r="H19" s="127"/>
    </row>
    <row r="20" spans="1:8" s="143" customFormat="1" ht="11.1" customHeight="1">
      <c r="A20" s="137">
        <v>10</v>
      </c>
      <c r="B20" s="137"/>
      <c r="C20" s="139" t="s">
        <v>39</v>
      </c>
      <c r="D20" s="222">
        <v>3387346.0460000001</v>
      </c>
      <c r="E20" s="223">
        <v>0.96884291281548962</v>
      </c>
      <c r="F20" s="224">
        <v>97.633569680921426</v>
      </c>
      <c r="G20" s="225"/>
      <c r="H20" s="127"/>
    </row>
    <row r="21" spans="1:8" s="143" customFormat="1" ht="11.1" customHeight="1">
      <c r="A21" s="137">
        <v>11</v>
      </c>
      <c r="B21" s="137"/>
      <c r="C21" s="139" t="s">
        <v>30</v>
      </c>
      <c r="D21" s="222">
        <v>1818102.145</v>
      </c>
      <c r="E21" s="223">
        <v>0.52001046070800228</v>
      </c>
      <c r="F21" s="224">
        <v>98.153580141629433</v>
      </c>
      <c r="G21" s="225"/>
      <c r="H21" s="127"/>
    </row>
    <row r="22" spans="1:8" s="143" customFormat="1" ht="11.1" customHeight="1">
      <c r="A22" s="137">
        <v>12</v>
      </c>
      <c r="B22" s="137"/>
      <c r="C22" s="139" t="s">
        <v>35</v>
      </c>
      <c r="D22" s="222">
        <v>1717665.635</v>
      </c>
      <c r="E22" s="223">
        <v>0.4912837821874157</v>
      </c>
      <c r="F22" s="224">
        <v>98.644863923816843</v>
      </c>
      <c r="G22" s="225"/>
      <c r="H22" s="127"/>
    </row>
    <row r="23" spans="1:8" s="143" customFormat="1" ht="11.1" customHeight="1">
      <c r="A23" s="137">
        <v>13</v>
      </c>
      <c r="B23" s="137"/>
      <c r="C23" s="139" t="s">
        <v>45</v>
      </c>
      <c r="D23" s="222">
        <v>1440042.37</v>
      </c>
      <c r="E23" s="223">
        <v>0.41187845156122599</v>
      </c>
      <c r="F23" s="224">
        <v>99.056742375378064</v>
      </c>
      <c r="G23" s="225"/>
      <c r="H23" s="127"/>
    </row>
    <row r="24" spans="1:8" s="143" customFormat="1" ht="11.1" customHeight="1">
      <c r="A24" s="137">
        <v>14</v>
      </c>
      <c r="B24" s="137"/>
      <c r="C24" s="139" t="s">
        <v>151</v>
      </c>
      <c r="D24" s="222">
        <v>1314641.01</v>
      </c>
      <c r="E24" s="223">
        <v>0.37601136941386393</v>
      </c>
      <c r="F24" s="224">
        <v>99.432753744791924</v>
      </c>
      <c r="G24" s="225"/>
      <c r="H24" s="127"/>
    </row>
    <row r="25" spans="1:8" s="143" customFormat="1" ht="11.1" customHeight="1">
      <c r="A25" s="137">
        <v>15</v>
      </c>
      <c r="B25" s="137"/>
      <c r="C25" s="226" t="s">
        <v>43</v>
      </c>
      <c r="D25" s="222">
        <v>1066673.2350000001</v>
      </c>
      <c r="E25" s="223">
        <v>0.30508805123116184</v>
      </c>
      <c r="F25" s="224">
        <v>99.737841796023091</v>
      </c>
      <c r="G25" s="225"/>
      <c r="H25" s="127"/>
    </row>
    <row r="26" spans="1:8" s="143" customFormat="1" ht="11.1" customHeight="1">
      <c r="A26" s="227">
        <v>16</v>
      </c>
      <c r="B26" s="148"/>
      <c r="C26" s="226" t="s">
        <v>42</v>
      </c>
      <c r="D26" s="222">
        <v>696309.33400000003</v>
      </c>
      <c r="E26" s="223">
        <v>0.19915720278115739</v>
      </c>
      <c r="F26" s="224">
        <v>99.936998998804242</v>
      </c>
      <c r="G26" s="225"/>
      <c r="H26" s="127"/>
    </row>
    <row r="27" spans="1:8" s="143" customFormat="1" ht="11.1" customHeight="1">
      <c r="A27" s="227">
        <v>17</v>
      </c>
      <c r="B27" s="148"/>
      <c r="C27" s="226" t="s">
        <v>44</v>
      </c>
      <c r="D27" s="222">
        <v>220269.13699999999</v>
      </c>
      <c r="E27" s="223">
        <v>6.3001001195740883E-2</v>
      </c>
      <c r="F27" s="224">
        <v>99.999999999999986</v>
      </c>
      <c r="G27" s="225"/>
      <c r="H27" s="127"/>
    </row>
    <row r="28" spans="1:8" s="148" customFormat="1" ht="9.75" customHeight="1">
      <c r="A28" s="144"/>
      <c r="B28" s="144"/>
      <c r="C28" s="144"/>
      <c r="D28" s="228"/>
      <c r="E28" s="229"/>
      <c r="F28" s="229"/>
    </row>
    <row r="29" spans="1:8" s="127" customFormat="1" ht="9.75" customHeight="1">
      <c r="A29" s="148"/>
      <c r="B29" s="148"/>
      <c r="C29" s="148"/>
      <c r="D29" s="230"/>
      <c r="E29" s="231"/>
      <c r="F29" s="126"/>
    </row>
    <row r="30" spans="1:8" s="127" customFormat="1" ht="15" customHeight="1">
      <c r="A30" s="124" t="s">
        <v>152</v>
      </c>
      <c r="B30" s="124"/>
      <c r="C30" s="216"/>
      <c r="D30" s="216"/>
      <c r="E30" s="216"/>
      <c r="F30" s="216"/>
    </row>
    <row r="31" spans="1:8" s="127" customFormat="1" ht="6.95" customHeight="1" thickBot="1">
      <c r="A31" s="126"/>
      <c r="B31" s="126"/>
      <c r="C31" s="126"/>
      <c r="D31" s="126"/>
      <c r="E31" s="126"/>
      <c r="F31" s="126"/>
    </row>
    <row r="32" spans="1:8" s="127" customFormat="1" ht="12.2" customHeight="1">
      <c r="A32" s="128" t="s">
        <v>1</v>
      </c>
      <c r="B32" s="128"/>
      <c r="C32" s="128"/>
      <c r="D32" s="130" t="s">
        <v>125</v>
      </c>
      <c r="E32" s="219" t="s">
        <v>147</v>
      </c>
      <c r="F32" s="219" t="s">
        <v>148</v>
      </c>
    </row>
    <row r="33" spans="1:7" s="127" customFormat="1" ht="12.2" customHeight="1">
      <c r="A33" s="232"/>
      <c r="B33" s="232"/>
      <c r="C33" s="232"/>
      <c r="D33" s="133"/>
      <c r="E33" s="221" t="s">
        <v>149</v>
      </c>
      <c r="F33" s="221" t="s">
        <v>150</v>
      </c>
    </row>
    <row r="34" spans="1:7" s="127" customFormat="1" ht="8.25" customHeight="1">
      <c r="A34" s="126"/>
      <c r="B34" s="126"/>
      <c r="C34" s="126"/>
      <c r="D34" s="233"/>
      <c r="E34" s="152"/>
      <c r="F34" s="152"/>
    </row>
    <row r="35" spans="1:7" s="143" customFormat="1" ht="11.1" customHeight="1">
      <c r="A35" s="137">
        <v>1</v>
      </c>
      <c r="B35" s="137"/>
      <c r="C35" s="139" t="s">
        <v>130</v>
      </c>
      <c r="D35" s="222">
        <v>129762815.01800001</v>
      </c>
      <c r="E35" s="223">
        <v>35.497070483947951</v>
      </c>
      <c r="F35" s="224">
        <v>35.497070483947951</v>
      </c>
      <c r="G35" s="234"/>
    </row>
    <row r="36" spans="1:7" s="143" customFormat="1" ht="11.1" customHeight="1">
      <c r="A36" s="137">
        <v>2</v>
      </c>
      <c r="B36" s="137"/>
      <c r="C36" s="139" t="s">
        <v>29</v>
      </c>
      <c r="D36" s="222">
        <v>76592128.027999997</v>
      </c>
      <c r="E36" s="223">
        <v>20.952043670972646</v>
      </c>
      <c r="F36" s="224">
        <v>56.449114154920593</v>
      </c>
      <c r="G36" s="234"/>
    </row>
    <row r="37" spans="1:7" s="143" customFormat="1" ht="11.1" customHeight="1">
      <c r="A37" s="137">
        <v>3</v>
      </c>
      <c r="B37" s="137"/>
      <c r="C37" s="139" t="s">
        <v>36</v>
      </c>
      <c r="D37" s="222">
        <v>50183933.979999997</v>
      </c>
      <c r="E37" s="223">
        <v>13.72799011336758</v>
      </c>
      <c r="F37" s="224">
        <v>70.177104268288176</v>
      </c>
      <c r="G37" s="234"/>
    </row>
    <row r="38" spans="1:7" s="143" customFormat="1" ht="11.1" customHeight="1">
      <c r="A38" s="137">
        <v>4</v>
      </c>
      <c r="B38" s="137"/>
      <c r="C38" s="139" t="s">
        <v>114</v>
      </c>
      <c r="D38" s="222">
        <v>44548254.041000001</v>
      </c>
      <c r="E38" s="223">
        <v>12.186330216486457</v>
      </c>
      <c r="F38" s="224">
        <v>82.363434484774629</v>
      </c>
      <c r="G38" s="234"/>
    </row>
    <row r="39" spans="1:7" s="143" customFormat="1" ht="11.1" customHeight="1">
      <c r="A39" s="137">
        <v>5</v>
      </c>
      <c r="B39" s="137"/>
      <c r="C39" s="139" t="s">
        <v>33</v>
      </c>
      <c r="D39" s="222">
        <v>16026583.037</v>
      </c>
      <c r="E39" s="223">
        <v>4.3841276686415842</v>
      </c>
      <c r="F39" s="224">
        <v>86.747562153416212</v>
      </c>
      <c r="G39" s="234"/>
    </row>
    <row r="40" spans="1:7" s="143" customFormat="1" ht="11.1" customHeight="1">
      <c r="A40" s="137">
        <v>6</v>
      </c>
      <c r="B40" s="137"/>
      <c r="C40" s="139" t="s">
        <v>37</v>
      </c>
      <c r="D40" s="222">
        <v>10544670.312000001</v>
      </c>
      <c r="E40" s="223">
        <v>2.8845313292805481</v>
      </c>
      <c r="F40" s="224">
        <v>89.63209348269676</v>
      </c>
      <c r="G40" s="234"/>
    </row>
    <row r="41" spans="1:7" s="143" customFormat="1" ht="11.1" customHeight="1">
      <c r="A41" s="137">
        <v>7</v>
      </c>
      <c r="B41" s="137"/>
      <c r="C41" s="139" t="s">
        <v>32</v>
      </c>
      <c r="D41" s="222">
        <v>7936838.449</v>
      </c>
      <c r="E41" s="223">
        <v>2.1711498305950006</v>
      </c>
      <c r="F41" s="224">
        <v>91.803243313291759</v>
      </c>
      <c r="G41" s="234"/>
    </row>
    <row r="42" spans="1:7" s="143" customFormat="1" ht="11.1" customHeight="1">
      <c r="A42" s="137">
        <v>8</v>
      </c>
      <c r="B42" s="137"/>
      <c r="C42" s="139" t="s">
        <v>40</v>
      </c>
      <c r="D42" s="222">
        <v>6918815.7319999998</v>
      </c>
      <c r="E42" s="223">
        <v>1.8926661668844338</v>
      </c>
      <c r="F42" s="224">
        <v>93.695909480176198</v>
      </c>
      <c r="G42" s="234"/>
    </row>
    <row r="43" spans="1:7" s="143" customFormat="1" ht="11.1" customHeight="1">
      <c r="A43" s="137">
        <v>9</v>
      </c>
      <c r="B43" s="137"/>
      <c r="C43" s="139" t="s">
        <v>35</v>
      </c>
      <c r="D43" s="222">
        <v>6430395.4749999996</v>
      </c>
      <c r="E43" s="223">
        <v>1.7590571026381625</v>
      </c>
      <c r="F43" s="224">
        <v>95.454966582814365</v>
      </c>
      <c r="G43" s="234"/>
    </row>
    <row r="44" spans="1:7" s="143" customFormat="1" ht="11.1" customHeight="1">
      <c r="A44" s="137">
        <v>10</v>
      </c>
      <c r="B44" s="137"/>
      <c r="C44" s="139" t="s">
        <v>38</v>
      </c>
      <c r="D44" s="222">
        <v>4328977.0439999998</v>
      </c>
      <c r="E44" s="223">
        <v>1.184206763955798</v>
      </c>
      <c r="F44" s="224">
        <v>96.639173346770164</v>
      </c>
      <c r="G44" s="234"/>
    </row>
    <row r="45" spans="1:7" s="143" customFormat="1" ht="11.1" customHeight="1">
      <c r="A45" s="137">
        <v>11</v>
      </c>
      <c r="B45" s="137"/>
      <c r="C45" s="139" t="s">
        <v>39</v>
      </c>
      <c r="D45" s="222">
        <v>3046727.6469999999</v>
      </c>
      <c r="E45" s="223">
        <v>0.83344297066883077</v>
      </c>
      <c r="F45" s="224">
        <v>97.472616317438991</v>
      </c>
      <c r="G45" s="234"/>
    </row>
    <row r="46" spans="1:7" s="143" customFormat="1" ht="11.1" customHeight="1">
      <c r="A46" s="137">
        <v>12</v>
      </c>
      <c r="B46" s="137"/>
      <c r="C46" s="139" t="s">
        <v>44</v>
      </c>
      <c r="D46" s="222">
        <v>2033774.5560000001</v>
      </c>
      <c r="E46" s="223">
        <v>0.55634612082650736</v>
      </c>
      <c r="F46" s="224">
        <v>98.028962438265495</v>
      </c>
      <c r="G46" s="234"/>
    </row>
    <row r="47" spans="1:7" s="143" customFormat="1" ht="11.1" customHeight="1">
      <c r="A47" s="137">
        <v>13</v>
      </c>
      <c r="B47" s="137"/>
      <c r="C47" s="139" t="s">
        <v>43</v>
      </c>
      <c r="D47" s="222">
        <v>2008964.125</v>
      </c>
      <c r="E47" s="223">
        <v>0.5495591409215016</v>
      </c>
      <c r="F47" s="224">
        <v>98.578521579186997</v>
      </c>
      <c r="G47" s="234"/>
    </row>
    <row r="48" spans="1:7" s="143" customFormat="1" ht="11.1" customHeight="1">
      <c r="A48" s="137">
        <v>14</v>
      </c>
      <c r="B48" s="137"/>
      <c r="C48" s="139" t="s">
        <v>30</v>
      </c>
      <c r="D48" s="222">
        <v>1458042.818</v>
      </c>
      <c r="E48" s="223">
        <v>0.3988526965292849</v>
      </c>
      <c r="F48" s="224">
        <v>98.977374275716286</v>
      </c>
      <c r="G48" s="234"/>
    </row>
    <row r="49" spans="1:8" s="143" customFormat="1" ht="11.1" customHeight="1">
      <c r="A49" s="137">
        <v>15</v>
      </c>
      <c r="B49" s="137"/>
      <c r="C49" s="139" t="s">
        <v>41</v>
      </c>
      <c r="D49" s="222">
        <v>1318716.2690000001</v>
      </c>
      <c r="E49" s="223">
        <v>0.36073943326929642</v>
      </c>
      <c r="F49" s="224">
        <v>99.338113708985588</v>
      </c>
      <c r="G49" s="234"/>
    </row>
    <row r="50" spans="1:8" s="143" customFormat="1" ht="11.1" customHeight="1">
      <c r="A50" s="137">
        <v>16</v>
      </c>
      <c r="B50" s="137"/>
      <c r="C50" s="139" t="s">
        <v>45</v>
      </c>
      <c r="D50" s="222">
        <v>1449848.632</v>
      </c>
      <c r="E50" s="223">
        <v>0.39661114837883649</v>
      </c>
      <c r="F50" s="224">
        <v>99.734724857364426</v>
      </c>
      <c r="G50" s="234"/>
    </row>
    <row r="51" spans="1:8" s="143" customFormat="1" ht="11.1" customHeight="1">
      <c r="A51" s="137">
        <v>17</v>
      </c>
      <c r="B51" s="137"/>
      <c r="C51" s="139" t="s">
        <v>42</v>
      </c>
      <c r="D51" s="222">
        <v>969737.75</v>
      </c>
      <c r="E51" s="223">
        <v>0.26527514263558588</v>
      </c>
      <c r="F51" s="224">
        <v>100.00000000000001</v>
      </c>
      <c r="G51" s="234"/>
    </row>
    <row r="52" spans="1:8" s="148" customFormat="1" ht="6.75" customHeight="1">
      <c r="A52" s="144"/>
      <c r="B52" s="144"/>
      <c r="C52" s="144"/>
      <c r="D52" s="228"/>
      <c r="E52" s="229"/>
      <c r="F52" s="229"/>
    </row>
    <row r="53" spans="1:8" s="127" customFormat="1" ht="9.75" customHeight="1">
      <c r="A53" s="24"/>
      <c r="B53" s="126"/>
      <c r="C53" s="126"/>
      <c r="D53" s="231"/>
      <c r="E53" s="231"/>
      <c r="F53" s="235"/>
    </row>
    <row r="54" spans="1:8" s="127" customFormat="1" ht="12.75" customHeight="1">
      <c r="A54" s="124" t="s">
        <v>153</v>
      </c>
      <c r="B54" s="124"/>
      <c r="C54" s="216"/>
      <c r="D54" s="216"/>
      <c r="E54" s="216"/>
      <c r="F54" s="216"/>
    </row>
    <row r="55" spans="1:8" s="127" customFormat="1" ht="6.95" customHeight="1" thickBot="1">
      <c r="A55" s="126"/>
      <c r="B55" s="126"/>
      <c r="C55" s="126"/>
      <c r="D55" s="126"/>
      <c r="E55" s="126"/>
      <c r="F55" s="126"/>
    </row>
    <row r="56" spans="1:8" s="127" customFormat="1" ht="12.2" customHeight="1">
      <c r="A56" s="218" t="s">
        <v>1</v>
      </c>
      <c r="B56" s="218"/>
      <c r="C56" s="218"/>
      <c r="D56" s="130" t="s">
        <v>125</v>
      </c>
      <c r="E56" s="219" t="s">
        <v>147</v>
      </c>
      <c r="F56" s="219" t="s">
        <v>148</v>
      </c>
    </row>
    <row r="57" spans="1:8" s="127" customFormat="1" ht="12.2" customHeight="1">
      <c r="A57" s="220"/>
      <c r="B57" s="220"/>
      <c r="C57" s="220"/>
      <c r="D57" s="133"/>
      <c r="E57" s="221" t="s">
        <v>149</v>
      </c>
      <c r="F57" s="221" t="s">
        <v>150</v>
      </c>
    </row>
    <row r="58" spans="1:8" s="127" customFormat="1" ht="6" customHeight="1">
      <c r="A58" s="126"/>
      <c r="B58" s="126"/>
      <c r="C58" s="126"/>
      <c r="D58" s="233"/>
      <c r="E58" s="152"/>
      <c r="F58" s="152"/>
    </row>
    <row r="59" spans="1:8" s="143" customFormat="1" ht="11.1" customHeight="1">
      <c r="A59" s="137">
        <v>1</v>
      </c>
      <c r="B59" s="137"/>
      <c r="C59" s="139" t="s">
        <v>130</v>
      </c>
      <c r="D59" s="222">
        <v>24541051.431000002</v>
      </c>
      <c r="E59" s="223">
        <v>35.105352648352969</v>
      </c>
      <c r="F59" s="224">
        <v>35.105352648352969</v>
      </c>
    </row>
    <row r="60" spans="1:8" s="143" customFormat="1" ht="11.1" customHeight="1">
      <c r="A60" s="137">
        <v>2</v>
      </c>
      <c r="B60" s="137"/>
      <c r="C60" s="139" t="s">
        <v>29</v>
      </c>
      <c r="D60" s="222">
        <v>13089661.839</v>
      </c>
      <c r="E60" s="223">
        <v>18.72442980683892</v>
      </c>
      <c r="F60" s="224">
        <v>53.829782455191889</v>
      </c>
    </row>
    <row r="61" spans="1:8" s="143" customFormat="1" ht="11.1" customHeight="1">
      <c r="A61" s="137">
        <v>3</v>
      </c>
      <c r="B61" s="137"/>
      <c r="C61" s="139" t="s">
        <v>114</v>
      </c>
      <c r="D61" s="222">
        <v>11742537.328</v>
      </c>
      <c r="E61" s="223">
        <v>16.797402305476155</v>
      </c>
      <c r="F61" s="224">
        <v>70.627184760668044</v>
      </c>
    </row>
    <row r="62" spans="1:8" s="143" customFormat="1" ht="11.1" customHeight="1">
      <c r="A62" s="137">
        <v>4</v>
      </c>
      <c r="B62" s="137"/>
      <c r="C62" s="139" t="s">
        <v>36</v>
      </c>
      <c r="D62" s="222">
        <v>8315161.1050000004</v>
      </c>
      <c r="E62" s="223">
        <v>11.894627405823366</v>
      </c>
      <c r="F62" s="224">
        <v>82.521812166491415</v>
      </c>
      <c r="H62" s="137"/>
    </row>
    <row r="63" spans="1:8" s="143" customFormat="1" ht="11.1" customHeight="1">
      <c r="A63" s="137">
        <v>5</v>
      </c>
      <c r="B63" s="137"/>
      <c r="C63" s="139" t="s">
        <v>37</v>
      </c>
      <c r="D63" s="222">
        <v>2487788.8650000002</v>
      </c>
      <c r="E63" s="223">
        <v>3.558718976080645</v>
      </c>
      <c r="F63" s="224">
        <v>86.080531142572056</v>
      </c>
      <c r="H63" s="137"/>
    </row>
    <row r="64" spans="1:8" s="143" customFormat="1" ht="11.1" customHeight="1">
      <c r="A64" s="137">
        <v>6</v>
      </c>
      <c r="B64" s="137"/>
      <c r="C64" s="139" t="s">
        <v>33</v>
      </c>
      <c r="D64" s="222">
        <v>1902206.95</v>
      </c>
      <c r="E64" s="223">
        <v>2.7210588746635804</v>
      </c>
      <c r="F64" s="224">
        <v>88.80159001723564</v>
      </c>
      <c r="H64" s="137"/>
    </row>
    <row r="65" spans="1:8" s="143" customFormat="1" ht="11.1" customHeight="1">
      <c r="A65" s="137">
        <v>7</v>
      </c>
      <c r="B65" s="137"/>
      <c r="C65" s="139" t="s">
        <v>40</v>
      </c>
      <c r="D65" s="222">
        <v>1392589.33</v>
      </c>
      <c r="E65" s="223">
        <v>1.9920637736910329</v>
      </c>
      <c r="F65" s="224">
        <v>90.793653790926669</v>
      </c>
      <c r="H65" s="137"/>
    </row>
    <row r="66" spans="1:8" s="143" customFormat="1" ht="11.1" customHeight="1">
      <c r="A66" s="137">
        <v>8</v>
      </c>
      <c r="B66" s="137"/>
      <c r="C66" s="139" t="s">
        <v>32</v>
      </c>
      <c r="D66" s="222">
        <v>1161684.497</v>
      </c>
      <c r="E66" s="223">
        <v>1.6617602570114403</v>
      </c>
      <c r="F66" s="224">
        <v>92.455414047938106</v>
      </c>
      <c r="G66" s="234"/>
      <c r="H66" s="137"/>
    </row>
    <row r="67" spans="1:8" s="143" customFormat="1" ht="11.1" customHeight="1">
      <c r="A67" s="137">
        <v>9</v>
      </c>
      <c r="B67" s="137"/>
      <c r="C67" s="139" t="s">
        <v>35</v>
      </c>
      <c r="D67" s="222">
        <v>1145734.47</v>
      </c>
      <c r="E67" s="223">
        <v>1.6389441472713964</v>
      </c>
      <c r="F67" s="224">
        <v>94.094358195209509</v>
      </c>
      <c r="G67" s="234"/>
      <c r="H67" s="137"/>
    </row>
    <row r="68" spans="1:8" s="143" customFormat="1" ht="11.1" customHeight="1">
      <c r="A68" s="137">
        <v>10</v>
      </c>
      <c r="B68" s="137"/>
      <c r="C68" s="139" t="s">
        <v>39</v>
      </c>
      <c r="D68" s="222">
        <v>994349.14599999995</v>
      </c>
      <c r="E68" s="223">
        <v>1.4223912746388885</v>
      </c>
      <c r="F68" s="224">
        <v>95.516749469848392</v>
      </c>
      <c r="G68" s="234"/>
      <c r="H68" s="137"/>
    </row>
    <row r="69" spans="1:8" s="143" customFormat="1" ht="11.1" customHeight="1">
      <c r="A69" s="137">
        <v>11</v>
      </c>
      <c r="B69" s="137"/>
      <c r="C69" s="139" t="s">
        <v>38</v>
      </c>
      <c r="D69" s="222">
        <v>801617.93099999998</v>
      </c>
      <c r="E69" s="223">
        <v>1.1466941518834257</v>
      </c>
      <c r="F69" s="224">
        <v>96.663443621731815</v>
      </c>
      <c r="G69" s="234"/>
      <c r="H69" s="137"/>
    </row>
    <row r="70" spans="1:8" s="143" customFormat="1" ht="11.1" customHeight="1">
      <c r="A70" s="137">
        <v>12</v>
      </c>
      <c r="B70" s="137"/>
      <c r="C70" s="139" t="s">
        <v>45</v>
      </c>
      <c r="D70" s="222">
        <v>587441.70799999998</v>
      </c>
      <c r="E70" s="223">
        <v>0.84032048821025052</v>
      </c>
      <c r="F70" s="224">
        <v>97.503764109942068</v>
      </c>
      <c r="G70" s="234"/>
      <c r="H70" s="137"/>
    </row>
    <row r="71" spans="1:8" s="143" customFormat="1" ht="11.1" customHeight="1">
      <c r="A71" s="137">
        <v>13</v>
      </c>
      <c r="B71" s="137"/>
      <c r="C71" s="139" t="s">
        <v>43</v>
      </c>
      <c r="D71" s="222">
        <v>528632.94700000004</v>
      </c>
      <c r="E71" s="223">
        <v>0.75619604474366597</v>
      </c>
      <c r="F71" s="224">
        <v>98.259960154685729</v>
      </c>
      <c r="G71" s="234"/>
      <c r="H71" s="137"/>
    </row>
    <row r="72" spans="1:8" s="143" customFormat="1" ht="11.1" customHeight="1">
      <c r="A72" s="137">
        <v>14</v>
      </c>
      <c r="B72" s="137"/>
      <c r="C72" s="139" t="s">
        <v>30</v>
      </c>
      <c r="D72" s="222">
        <v>406481.98200000002</v>
      </c>
      <c r="E72" s="223">
        <v>0.58146218239395142</v>
      </c>
      <c r="F72" s="224">
        <v>98.841422337079678</v>
      </c>
      <c r="G72" s="234"/>
      <c r="H72" s="137"/>
    </row>
    <row r="73" spans="1:8" s="143" customFormat="1" ht="11.1" customHeight="1">
      <c r="A73" s="137">
        <v>15</v>
      </c>
      <c r="B73" s="137"/>
      <c r="C73" s="139" t="s">
        <v>151</v>
      </c>
      <c r="D73" s="222">
        <v>384623.739</v>
      </c>
      <c r="E73" s="223">
        <v>0.55019451927259477</v>
      </c>
      <c r="F73" s="224">
        <v>99.391616856352272</v>
      </c>
      <c r="G73" s="234"/>
      <c r="H73" s="137"/>
    </row>
    <row r="74" spans="1:8" s="143" customFormat="1" ht="11.1" customHeight="1">
      <c r="A74" s="137">
        <v>16</v>
      </c>
      <c r="B74" s="137"/>
      <c r="C74" s="139" t="s">
        <v>44</v>
      </c>
      <c r="D74" s="222">
        <v>299019.79700000002</v>
      </c>
      <c r="E74" s="223">
        <v>0.42774024788782961</v>
      </c>
      <c r="F74" s="224">
        <v>99.819357104240098</v>
      </c>
      <c r="G74" s="234"/>
      <c r="H74" s="137"/>
    </row>
    <row r="75" spans="1:8" s="143" customFormat="1" ht="11.1" customHeight="1">
      <c r="A75" s="137">
        <v>17</v>
      </c>
      <c r="B75" s="137"/>
      <c r="C75" s="139" t="s">
        <v>42</v>
      </c>
      <c r="D75" s="222">
        <v>126281.785</v>
      </c>
      <c r="E75" s="223">
        <v>0.1806428957599005</v>
      </c>
      <c r="F75" s="224">
        <v>100</v>
      </c>
      <c r="G75" s="234"/>
      <c r="H75" s="137"/>
    </row>
    <row r="76" spans="1:8" ht="7.5" customHeight="1">
      <c r="A76" s="236"/>
      <c r="B76" s="236"/>
      <c r="C76" s="236"/>
      <c r="D76" s="228"/>
      <c r="E76" s="236"/>
      <c r="F76" s="236"/>
      <c r="H76" s="237"/>
    </row>
    <row r="77" spans="1:8" ht="13.5">
      <c r="A77" s="238" t="s">
        <v>154</v>
      </c>
      <c r="B77" s="238"/>
      <c r="C77" s="162"/>
      <c r="D77" s="239"/>
      <c r="E77" s="162"/>
      <c r="F77" s="162"/>
      <c r="H77" s="237"/>
    </row>
    <row r="78" spans="1:8" ht="13.5">
      <c r="A78" s="238" t="s">
        <v>155</v>
      </c>
      <c r="B78" s="162"/>
      <c r="C78" s="162"/>
      <c r="D78" s="240"/>
      <c r="E78" s="162"/>
      <c r="F78" s="162"/>
      <c r="H78" s="237"/>
    </row>
    <row r="79" spans="1:8" ht="12.75" customHeight="1">
      <c r="A79" s="163"/>
      <c r="B79" s="33"/>
      <c r="C79" s="33"/>
      <c r="D79" s="33"/>
      <c r="E79" s="33"/>
      <c r="F79" s="241"/>
      <c r="H79" s="237"/>
    </row>
    <row r="80" spans="1:8">
      <c r="F80" s="241"/>
      <c r="H80" s="237"/>
    </row>
    <row r="81" spans="8:8">
      <c r="H81" s="237"/>
    </row>
    <row r="82" spans="8:8">
      <c r="H82" s="237"/>
    </row>
    <row r="83" spans="8:8">
      <c r="H83" s="237"/>
    </row>
    <row r="84" spans="8:8">
      <c r="H84" s="237"/>
    </row>
    <row r="85" spans="8:8">
      <c r="H85" s="237"/>
    </row>
    <row r="86" spans="8:8">
      <c r="H86" s="237"/>
    </row>
    <row r="87" spans="8:8">
      <c r="H87" s="237"/>
    </row>
    <row r="88" spans="8:8">
      <c r="H88" s="237"/>
    </row>
    <row r="89" spans="8:8">
      <c r="H89" s="237"/>
    </row>
    <row r="90" spans="8:8">
      <c r="H90" s="237"/>
    </row>
    <row r="91" spans="8:8">
      <c r="H91" s="237"/>
    </row>
    <row r="92" spans="8:8">
      <c r="H92" s="237"/>
    </row>
    <row r="93" spans="8:8">
      <c r="H93" s="237"/>
    </row>
    <row r="94" spans="8:8">
      <c r="H94" s="237"/>
    </row>
    <row r="95" spans="8:8">
      <c r="H95" s="237"/>
    </row>
    <row r="96" spans="8:8">
      <c r="H96" s="237"/>
    </row>
    <row r="97" spans="8:8">
      <c r="H97" s="237"/>
    </row>
    <row r="98" spans="8:8">
      <c r="H98" s="237"/>
    </row>
    <row r="206" spans="3:3">
      <c r="C206" s="165" t="s">
        <v>115</v>
      </c>
    </row>
  </sheetData>
  <mergeCells count="6">
    <mergeCell ref="A8:C9"/>
    <mergeCell ref="D8:D9"/>
    <mergeCell ref="A32:C33"/>
    <mergeCell ref="D32:D33"/>
    <mergeCell ref="A56:C57"/>
    <mergeCell ref="D56:D57"/>
  </mergeCells>
  <hyperlinks>
    <hyperlink ref="A1" location="Índice!A1" display="Volver al Índice" xr:uid="{CF94FA3B-188E-4E32-83D1-F8D3C9DF9B1A}"/>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DF056-773E-47D8-95A7-066CC2FBA378}">
  <dimension ref="A1:V83"/>
  <sheetViews>
    <sheetView showGridLines="0" zoomScaleNormal="100" workbookViewId="0"/>
  </sheetViews>
  <sheetFormatPr baseColWidth="10" defaultColWidth="11.42578125" defaultRowHeight="12.75"/>
  <cols>
    <col min="1" max="1" width="3.5703125" style="165" customWidth="1"/>
    <col min="2" max="2" width="1.42578125" style="165" customWidth="1"/>
    <col min="3" max="3" width="19.140625" style="165" customWidth="1"/>
    <col min="4" max="4" width="12.5703125" style="165" bestFit="1" customWidth="1"/>
    <col min="5" max="6" width="10.5703125" style="165" customWidth="1"/>
    <col min="7" max="7" width="1.85546875" style="165" customWidth="1"/>
    <col min="8" max="8" width="3.42578125" style="165" customWidth="1"/>
    <col min="9" max="9" width="1" style="165" customWidth="1"/>
    <col min="10" max="10" width="19" style="165" customWidth="1"/>
    <col min="11" max="11" width="11.42578125" style="165" bestFit="1" customWidth="1"/>
    <col min="12" max="13" width="10.5703125" style="165" customWidth="1"/>
    <col min="14" max="14" width="1.42578125" style="165" customWidth="1"/>
    <col min="15" max="15" width="2.5703125" style="165" customWidth="1"/>
    <col min="16" max="16" width="1.140625" style="165" customWidth="1"/>
    <col min="17" max="17" width="17.5703125" style="165" customWidth="1"/>
    <col min="18" max="18" width="11.42578125" style="165" bestFit="1" customWidth="1"/>
    <col min="19" max="20" width="10.5703125" style="165" customWidth="1"/>
    <col min="21" max="16384" width="11.42578125" style="165"/>
  </cols>
  <sheetData>
    <row r="1" spans="1:22" ht="21.75" customHeight="1">
      <c r="A1" s="1402" t="s">
        <v>1230</v>
      </c>
      <c r="B1" s="242"/>
      <c r="C1" s="242"/>
      <c r="D1" s="242"/>
      <c r="E1" s="242"/>
      <c r="F1" s="242"/>
      <c r="G1" s="242"/>
      <c r="H1" s="242"/>
      <c r="I1" s="242"/>
      <c r="J1" s="242"/>
      <c r="K1" s="242"/>
      <c r="L1" s="242"/>
      <c r="M1" s="242"/>
      <c r="N1" s="242"/>
      <c r="O1" s="242"/>
      <c r="P1" s="242"/>
      <c r="Q1" s="242"/>
      <c r="R1" s="242"/>
      <c r="S1" s="242"/>
      <c r="T1" s="242"/>
    </row>
    <row r="2" spans="1:22" s="244" customFormat="1" ht="24.95" customHeight="1">
      <c r="A2" s="243" t="s">
        <v>156</v>
      </c>
      <c r="B2" s="243"/>
      <c r="C2" s="243"/>
      <c r="D2" s="243"/>
      <c r="E2" s="243"/>
      <c r="F2" s="243"/>
      <c r="G2" s="243"/>
      <c r="H2" s="243"/>
      <c r="I2" s="243"/>
      <c r="J2" s="243"/>
      <c r="K2" s="243"/>
      <c r="L2" s="243"/>
      <c r="M2" s="243"/>
      <c r="N2" s="243"/>
      <c r="O2" s="243"/>
      <c r="P2" s="243"/>
      <c r="Q2" s="243"/>
      <c r="R2" s="243"/>
      <c r="S2" s="243"/>
      <c r="T2" s="243"/>
    </row>
    <row r="3" spans="1:22" s="246" customFormat="1" ht="18" customHeight="1">
      <c r="A3" s="245">
        <v>45626</v>
      </c>
      <c r="B3" s="245"/>
      <c r="C3" s="245"/>
      <c r="D3" s="245"/>
      <c r="E3" s="245"/>
      <c r="F3" s="245"/>
      <c r="G3" s="245"/>
      <c r="H3" s="245"/>
      <c r="I3" s="245"/>
      <c r="J3" s="245"/>
      <c r="K3" s="245"/>
      <c r="L3" s="245"/>
      <c r="M3" s="245"/>
      <c r="N3" s="245"/>
      <c r="O3" s="245"/>
      <c r="P3" s="245"/>
      <c r="Q3" s="245"/>
      <c r="R3" s="245"/>
      <c r="S3" s="245"/>
      <c r="T3" s="245"/>
    </row>
    <row r="4" spans="1:22" s="248" customFormat="1" ht="18" customHeight="1">
      <c r="A4" s="247" t="s">
        <v>123</v>
      </c>
      <c r="B4" s="247"/>
      <c r="C4" s="247"/>
      <c r="D4" s="247"/>
      <c r="E4" s="247"/>
      <c r="F4" s="247"/>
      <c r="G4" s="247"/>
      <c r="H4" s="247"/>
      <c r="I4" s="247"/>
      <c r="J4" s="247"/>
      <c r="K4" s="247"/>
      <c r="L4" s="247"/>
      <c r="M4" s="247"/>
      <c r="N4" s="247"/>
      <c r="O4" s="247"/>
      <c r="P4" s="247"/>
      <c r="Q4" s="247"/>
      <c r="R4" s="247"/>
      <c r="S4" s="247"/>
      <c r="T4" s="247"/>
    </row>
    <row r="5" spans="1:22" s="249" customFormat="1" ht="9.75" customHeight="1"/>
    <row r="6" spans="1:22" s="252" customFormat="1" ht="12" customHeight="1">
      <c r="A6" s="124" t="s">
        <v>157</v>
      </c>
      <c r="B6" s="124"/>
      <c r="C6" s="124"/>
      <c r="D6" s="124"/>
      <c r="E6" s="124"/>
      <c r="F6" s="124"/>
      <c r="G6" s="250"/>
      <c r="H6" s="124" t="s">
        <v>158</v>
      </c>
      <c r="I6" s="124"/>
      <c r="J6" s="124"/>
      <c r="K6" s="124"/>
      <c r="L6" s="124"/>
      <c r="M6" s="124"/>
      <c r="N6" s="250"/>
      <c r="O6" s="250"/>
      <c r="P6" s="250"/>
      <c r="Q6" s="251" t="s">
        <v>159</v>
      </c>
      <c r="R6" s="251"/>
      <c r="S6" s="251"/>
      <c r="T6" s="251"/>
      <c r="U6" s="250"/>
      <c r="V6" s="250"/>
    </row>
    <row r="7" spans="1:22" s="249" customFormat="1" ht="9" customHeight="1" thickBot="1"/>
    <row r="8" spans="1:22" s="253" customFormat="1" ht="12.95" customHeight="1">
      <c r="A8" s="128" t="s">
        <v>1</v>
      </c>
      <c r="B8" s="128"/>
      <c r="C8" s="129"/>
      <c r="D8" s="129" t="s">
        <v>125</v>
      </c>
      <c r="E8" s="130" t="s">
        <v>160</v>
      </c>
      <c r="F8" s="130" t="s">
        <v>161</v>
      </c>
      <c r="G8" s="126"/>
      <c r="H8" s="128" t="s">
        <v>1</v>
      </c>
      <c r="I8" s="128"/>
      <c r="J8" s="129"/>
      <c r="K8" s="129" t="s">
        <v>125</v>
      </c>
      <c r="L8" s="130" t="s">
        <v>160</v>
      </c>
      <c r="M8" s="130" t="s">
        <v>161</v>
      </c>
      <c r="N8" s="126"/>
      <c r="O8" s="128" t="s">
        <v>1</v>
      </c>
      <c r="P8" s="128"/>
      <c r="Q8" s="129"/>
      <c r="R8" s="129" t="s">
        <v>125</v>
      </c>
      <c r="S8" s="130" t="s">
        <v>160</v>
      </c>
      <c r="T8" s="130" t="s">
        <v>161</v>
      </c>
    </row>
    <row r="9" spans="1:22" s="253" customFormat="1" ht="12.95" customHeight="1">
      <c r="A9" s="132"/>
      <c r="B9" s="132"/>
      <c r="C9" s="132"/>
      <c r="D9" s="132"/>
      <c r="E9" s="133" t="s">
        <v>128</v>
      </c>
      <c r="F9" s="133" t="s">
        <v>129</v>
      </c>
      <c r="G9" s="126"/>
      <c r="H9" s="132"/>
      <c r="I9" s="132"/>
      <c r="J9" s="132"/>
      <c r="K9" s="132"/>
      <c r="L9" s="133" t="s">
        <v>128</v>
      </c>
      <c r="M9" s="133" t="s">
        <v>129</v>
      </c>
      <c r="N9" s="126"/>
      <c r="O9" s="132"/>
      <c r="P9" s="132"/>
      <c r="Q9" s="132"/>
      <c r="R9" s="132"/>
      <c r="S9" s="133" t="s">
        <v>128</v>
      </c>
      <c r="T9" s="133" t="s">
        <v>129</v>
      </c>
    </row>
    <row r="10" spans="1:22" s="249" customFormat="1" ht="4.5" customHeight="1">
      <c r="C10" s="254"/>
      <c r="D10" s="254"/>
      <c r="E10" s="255"/>
      <c r="F10" s="255"/>
      <c r="H10" s="254"/>
      <c r="I10" s="254"/>
      <c r="J10" s="254"/>
      <c r="K10" s="254"/>
      <c r="L10" s="255"/>
      <c r="M10" s="255"/>
      <c r="Q10" s="254"/>
      <c r="R10" s="254"/>
      <c r="S10" s="255"/>
      <c r="T10" s="255"/>
    </row>
    <row r="11" spans="1:22" s="143" customFormat="1" ht="9.9499999999999993" customHeight="1">
      <c r="A11" s="137">
        <v>1</v>
      </c>
      <c r="B11" s="138"/>
      <c r="C11" s="139" t="s">
        <v>130</v>
      </c>
      <c r="D11" s="256">
        <v>40182707.090999998</v>
      </c>
      <c r="E11" s="257">
        <v>37.845686390639457</v>
      </c>
      <c r="F11" s="258">
        <v>37.845686390639457</v>
      </c>
      <c r="H11" s="137">
        <v>1</v>
      </c>
      <c r="I11" s="137"/>
      <c r="J11" s="139" t="s">
        <v>130</v>
      </c>
      <c r="K11" s="256">
        <v>13179884.66</v>
      </c>
      <c r="L11" s="257">
        <v>34.312715778089739</v>
      </c>
      <c r="M11" s="258">
        <v>34.312715778089739</v>
      </c>
      <c r="O11" s="137">
        <v>1</v>
      </c>
      <c r="P11" s="138"/>
      <c r="Q11" s="139" t="s">
        <v>29</v>
      </c>
      <c r="R11" s="256">
        <v>7518786.8895299993</v>
      </c>
      <c r="S11" s="257">
        <v>42.355929688735912</v>
      </c>
      <c r="T11" s="258">
        <v>42.355929688735912</v>
      </c>
    </row>
    <row r="12" spans="1:22" s="143" customFormat="1" ht="9.9499999999999993" customHeight="1">
      <c r="A12" s="137">
        <v>2</v>
      </c>
      <c r="B12" s="138"/>
      <c r="C12" s="139" t="s">
        <v>29</v>
      </c>
      <c r="D12" s="256">
        <v>21203218.581999999</v>
      </c>
      <c r="E12" s="257">
        <v>19.970042314702123</v>
      </c>
      <c r="F12" s="258">
        <v>57.815728705341584</v>
      </c>
      <c r="H12" s="137">
        <v>2</v>
      </c>
      <c r="I12" s="137"/>
      <c r="J12" s="139" t="s">
        <v>29</v>
      </c>
      <c r="K12" s="256">
        <v>11111533.853</v>
      </c>
      <c r="L12" s="257">
        <v>28.927939264425351</v>
      </c>
      <c r="M12" s="258">
        <v>63.240655042515087</v>
      </c>
      <c r="O12" s="137">
        <v>2</v>
      </c>
      <c r="P12" s="138"/>
      <c r="Q12" s="139" t="s">
        <v>36</v>
      </c>
      <c r="R12" s="256">
        <v>1971762.81339</v>
      </c>
      <c r="S12" s="257">
        <v>11.107622587775133</v>
      </c>
      <c r="T12" s="258">
        <v>53.463552276511045</v>
      </c>
    </row>
    <row r="13" spans="1:22" s="143" customFormat="1" ht="9.9499999999999993" customHeight="1">
      <c r="A13" s="137">
        <v>3</v>
      </c>
      <c r="B13" s="138"/>
      <c r="C13" s="139" t="s">
        <v>114</v>
      </c>
      <c r="D13" s="256">
        <v>15972522.221000001</v>
      </c>
      <c r="E13" s="257">
        <v>15.043562532372992</v>
      </c>
      <c r="F13" s="258">
        <v>72.859291237714572</v>
      </c>
      <c r="H13" s="137">
        <v>3</v>
      </c>
      <c r="I13" s="137"/>
      <c r="J13" s="139" t="s">
        <v>36</v>
      </c>
      <c r="K13" s="256">
        <v>4130398.0109999999</v>
      </c>
      <c r="L13" s="257">
        <v>10.753142129684628</v>
      </c>
      <c r="M13" s="258">
        <v>73.99379717219972</v>
      </c>
      <c r="O13" s="137">
        <v>3</v>
      </c>
      <c r="P13" s="138"/>
      <c r="Q13" s="139" t="s">
        <v>130</v>
      </c>
      <c r="R13" s="256">
        <v>4108472.5223400001</v>
      </c>
      <c r="S13" s="257">
        <v>23.144448145838385</v>
      </c>
      <c r="T13" s="258">
        <v>23.144448145838385</v>
      </c>
    </row>
    <row r="14" spans="1:22" s="143" customFormat="1" ht="9.9499999999999993" customHeight="1">
      <c r="A14" s="137">
        <v>4</v>
      </c>
      <c r="B14" s="138"/>
      <c r="C14" s="139" t="s">
        <v>36</v>
      </c>
      <c r="D14" s="256">
        <v>14042244.091</v>
      </c>
      <c r="E14" s="257">
        <v>13.225549112091208</v>
      </c>
      <c r="F14" s="258">
        <v>86.084840349805773</v>
      </c>
      <c r="H14" s="137">
        <v>4</v>
      </c>
      <c r="I14" s="137"/>
      <c r="J14" s="139" t="s">
        <v>114</v>
      </c>
      <c r="K14" s="256">
        <v>3775446.452</v>
      </c>
      <c r="L14" s="257">
        <v>9.8290557455358893</v>
      </c>
      <c r="M14" s="258">
        <v>83.822852917735617</v>
      </c>
      <c r="O14" s="137">
        <v>4</v>
      </c>
      <c r="P14" s="138"/>
      <c r="Q14" s="139" t="s">
        <v>114</v>
      </c>
      <c r="R14" s="256">
        <v>2319329.7803000002</v>
      </c>
      <c r="S14" s="257">
        <v>13.065587646349552</v>
      </c>
      <c r="T14" s="258">
        <v>36.210035792187938</v>
      </c>
    </row>
    <row r="15" spans="1:22" s="143" customFormat="1" ht="9.9499999999999993" customHeight="1">
      <c r="A15" s="137">
        <v>5</v>
      </c>
      <c r="B15" s="138"/>
      <c r="C15" s="139" t="s">
        <v>33</v>
      </c>
      <c r="D15" s="256">
        <v>4851034.62</v>
      </c>
      <c r="E15" s="257">
        <v>4.5688991158033492</v>
      </c>
      <c r="F15" s="258">
        <v>90.653739465609121</v>
      </c>
      <c r="H15" s="137">
        <v>5</v>
      </c>
      <c r="I15" s="137"/>
      <c r="J15" s="139" t="s">
        <v>33</v>
      </c>
      <c r="K15" s="256">
        <v>2470246.551</v>
      </c>
      <c r="L15" s="257">
        <v>6.4310781158436523</v>
      </c>
      <c r="M15" s="258">
        <v>90.253931033579263</v>
      </c>
      <c r="O15" s="137">
        <v>5</v>
      </c>
      <c r="P15" s="138"/>
      <c r="Q15" s="139" t="s">
        <v>33</v>
      </c>
      <c r="R15" s="256">
        <v>960449.75514999998</v>
      </c>
      <c r="S15" s="257">
        <v>5.4105459958368343</v>
      </c>
      <c r="T15" s="258">
        <v>41.620581788024772</v>
      </c>
    </row>
    <row r="16" spans="1:22" s="143" customFormat="1" ht="9.9499999999999993" customHeight="1">
      <c r="A16" s="137">
        <v>6</v>
      </c>
      <c r="B16" s="138"/>
      <c r="C16" s="139" t="s">
        <v>142</v>
      </c>
      <c r="D16" s="256">
        <v>3823500.2760000001</v>
      </c>
      <c r="E16" s="257">
        <v>3.6011260274803529</v>
      </c>
      <c r="F16" s="258">
        <v>94.254865493089468</v>
      </c>
      <c r="H16" s="137">
        <v>6</v>
      </c>
      <c r="I16" s="137"/>
      <c r="J16" s="139" t="s">
        <v>40</v>
      </c>
      <c r="K16" s="256">
        <v>1564437.5970000001</v>
      </c>
      <c r="L16" s="257">
        <v>4.0728810610409925</v>
      </c>
      <c r="M16" s="258">
        <v>94.326812094620252</v>
      </c>
      <c r="O16" s="137">
        <v>6</v>
      </c>
      <c r="P16" s="138"/>
      <c r="Q16" s="139" t="s">
        <v>32</v>
      </c>
      <c r="R16" s="256">
        <v>365581.80819000001</v>
      </c>
      <c r="S16" s="257">
        <v>2.0594488965685427</v>
      </c>
      <c r="T16" s="258">
        <v>43.680030684593312</v>
      </c>
    </row>
    <row r="17" spans="1:22" s="143" customFormat="1" ht="9.9499999999999993" customHeight="1">
      <c r="A17" s="137">
        <v>7</v>
      </c>
      <c r="B17" s="138"/>
      <c r="C17" s="139" t="s">
        <v>32</v>
      </c>
      <c r="D17" s="256">
        <v>1213931.97</v>
      </c>
      <c r="E17" s="257">
        <v>1.1433298541123209</v>
      </c>
      <c r="F17" s="258">
        <v>95.398195347201792</v>
      </c>
      <c r="H17" s="137">
        <v>7</v>
      </c>
      <c r="I17" s="137"/>
      <c r="J17" s="139" t="s">
        <v>35</v>
      </c>
      <c r="K17" s="256">
        <v>554584.95400000003</v>
      </c>
      <c r="L17" s="257">
        <v>1.4438150554655136</v>
      </c>
      <c r="M17" s="258">
        <v>95.770627150085758</v>
      </c>
      <c r="O17" s="137">
        <v>7</v>
      </c>
      <c r="P17" s="138"/>
      <c r="Q17" s="139" t="s">
        <v>142</v>
      </c>
      <c r="R17" s="256">
        <v>303174.87686999998</v>
      </c>
      <c r="S17" s="257">
        <v>1.7078890460346052</v>
      </c>
      <c r="T17" s="258">
        <v>45.387919730627914</v>
      </c>
    </row>
    <row r="18" spans="1:22" s="143" customFormat="1" ht="9.9499999999999993" customHeight="1">
      <c r="A18" s="137">
        <v>8</v>
      </c>
      <c r="B18" s="138"/>
      <c r="C18" s="139" t="s">
        <v>38</v>
      </c>
      <c r="D18" s="256">
        <v>1263665.5759999999</v>
      </c>
      <c r="E18" s="257">
        <v>1.1901709604491608</v>
      </c>
      <c r="F18" s="258">
        <v>96.588366307650958</v>
      </c>
      <c r="H18" s="137">
        <v>8</v>
      </c>
      <c r="I18" s="137"/>
      <c r="J18" s="139" t="s">
        <v>32</v>
      </c>
      <c r="K18" s="256">
        <v>752060.78799999994</v>
      </c>
      <c r="L18" s="257">
        <v>1.9579266990709918</v>
      </c>
      <c r="M18" s="258">
        <v>97.728553849156754</v>
      </c>
      <c r="O18" s="137">
        <v>8</v>
      </c>
      <c r="P18" s="138"/>
      <c r="Q18" s="139" t="s">
        <v>35</v>
      </c>
      <c r="R18" s="256">
        <v>48553.676639999998</v>
      </c>
      <c r="S18" s="257">
        <v>0.273519670674163</v>
      </c>
      <c r="T18" s="258">
        <v>45.661439401302076</v>
      </c>
    </row>
    <row r="19" spans="1:22" s="143" customFormat="1" ht="9.9499999999999993" customHeight="1">
      <c r="A19" s="137">
        <v>9</v>
      </c>
      <c r="B19" s="138"/>
      <c r="C19" s="139" t="s">
        <v>45</v>
      </c>
      <c r="D19" s="256">
        <v>1245142.351</v>
      </c>
      <c r="E19" s="257">
        <v>1.1727250436594914</v>
      </c>
      <c r="F19" s="258">
        <v>97.761091351310455</v>
      </c>
      <c r="H19" s="137">
        <v>9</v>
      </c>
      <c r="I19" s="137"/>
      <c r="J19" s="139" t="s">
        <v>38</v>
      </c>
      <c r="K19" s="256">
        <v>373648.783</v>
      </c>
      <c r="L19" s="257">
        <v>0.97276302658540326</v>
      </c>
      <c r="M19" s="258">
        <v>98.701316875742151</v>
      </c>
      <c r="O19" s="137">
        <v>9</v>
      </c>
      <c r="P19" s="138"/>
      <c r="Q19" s="139" t="s">
        <v>38</v>
      </c>
      <c r="R19" s="256">
        <v>88607.222079999992</v>
      </c>
      <c r="S19" s="257">
        <v>0.49915515939956262</v>
      </c>
      <c r="T19" s="258">
        <v>46.160594560701639</v>
      </c>
    </row>
    <row r="20" spans="1:22" s="143" customFormat="1" ht="9.9499999999999993" customHeight="1">
      <c r="A20" s="137">
        <v>10</v>
      </c>
      <c r="B20" s="138"/>
      <c r="C20" s="139" t="s">
        <v>43</v>
      </c>
      <c r="D20" s="256">
        <v>939254.48800000001</v>
      </c>
      <c r="E20" s="257">
        <v>0.88462757656788837</v>
      </c>
      <c r="F20" s="258">
        <v>98.645718927878349</v>
      </c>
      <c r="H20" s="137">
        <v>10</v>
      </c>
      <c r="I20" s="137"/>
      <c r="J20" s="139" t="s">
        <v>45</v>
      </c>
      <c r="K20" s="256">
        <v>194900.01800000001</v>
      </c>
      <c r="L20" s="257">
        <v>0.50740572435165565</v>
      </c>
      <c r="M20" s="258">
        <v>99.208722600093807</v>
      </c>
      <c r="O20" s="137">
        <v>10</v>
      </c>
      <c r="P20" s="138"/>
      <c r="Q20" s="139" t="s">
        <v>30</v>
      </c>
      <c r="R20" s="256">
        <v>42541.619869999995</v>
      </c>
      <c r="S20" s="257">
        <v>0.23965167340595914</v>
      </c>
      <c r="T20" s="258">
        <v>46.400246234107598</v>
      </c>
    </row>
    <row r="21" spans="1:22" s="143" customFormat="1" ht="9.9499999999999993" customHeight="1">
      <c r="A21" s="137">
        <v>11</v>
      </c>
      <c r="B21" s="138"/>
      <c r="C21" s="139" t="s">
        <v>35</v>
      </c>
      <c r="D21" s="256">
        <v>1113820.3570000001</v>
      </c>
      <c r="E21" s="257">
        <v>1.0490407187118922</v>
      </c>
      <c r="F21" s="258">
        <v>99.694759646590242</v>
      </c>
      <c r="H21" s="137">
        <v>11</v>
      </c>
      <c r="I21" s="137"/>
      <c r="J21" s="139" t="s">
        <v>43</v>
      </c>
      <c r="K21" s="256">
        <v>127418.746</v>
      </c>
      <c r="L21" s="257">
        <v>0.33172393606505268</v>
      </c>
      <c r="M21" s="258">
        <v>99.540446536158854</v>
      </c>
      <c r="O21" s="137">
        <v>11</v>
      </c>
      <c r="P21" s="138"/>
      <c r="Q21" s="139" t="s">
        <v>42</v>
      </c>
      <c r="R21" s="256">
        <v>20750.38495</v>
      </c>
      <c r="S21" s="257">
        <v>0.11689410258193184</v>
      </c>
      <c r="T21" s="258">
        <v>46.517140336689529</v>
      </c>
    </row>
    <row r="22" spans="1:22" s="143" customFormat="1" ht="9.9499999999999993" customHeight="1">
      <c r="A22" s="137">
        <v>12</v>
      </c>
      <c r="B22" s="138"/>
      <c r="C22" s="139" t="s">
        <v>44</v>
      </c>
      <c r="D22" s="256">
        <v>220269.13699999999</v>
      </c>
      <c r="E22" s="257">
        <v>0.20745831438285359</v>
      </c>
      <c r="F22" s="258">
        <v>99.90221796097309</v>
      </c>
      <c r="H22" s="137">
        <v>12</v>
      </c>
      <c r="I22" s="137"/>
      <c r="J22" s="139" t="s">
        <v>30</v>
      </c>
      <c r="K22" s="256">
        <v>126754.26</v>
      </c>
      <c r="L22" s="257">
        <v>0.32999400292491549</v>
      </c>
      <c r="M22" s="258">
        <v>99.870440539083774</v>
      </c>
      <c r="O22" s="137">
        <v>12</v>
      </c>
      <c r="P22" s="138"/>
      <c r="Q22" s="139" t="s">
        <v>37</v>
      </c>
      <c r="R22" s="256">
        <v>3375.4918399999997</v>
      </c>
      <c r="S22" s="257">
        <v>1.9015314191047517E-2</v>
      </c>
      <c r="T22" s="258">
        <v>46.536155650880573</v>
      </c>
    </row>
    <row r="23" spans="1:22" s="143" customFormat="1" ht="9.9499999999999993" customHeight="1">
      <c r="A23" s="137">
        <v>13</v>
      </c>
      <c r="B23" s="138"/>
      <c r="C23" s="139" t="s">
        <v>30</v>
      </c>
      <c r="D23" s="256">
        <v>72981.207999999999</v>
      </c>
      <c r="E23" s="257">
        <v>6.8736631012017047E-2</v>
      </c>
      <c r="F23" s="258">
        <v>99.970954591985105</v>
      </c>
      <c r="H23" s="137">
        <v>13</v>
      </c>
      <c r="I23" s="137"/>
      <c r="J23" s="139" t="s">
        <v>42</v>
      </c>
      <c r="K23" s="256">
        <v>49765.188000000002</v>
      </c>
      <c r="L23" s="257">
        <v>0.12955946091619305</v>
      </c>
      <c r="M23" s="258">
        <v>99.999999999999972</v>
      </c>
      <c r="O23" s="137">
        <v>13</v>
      </c>
      <c r="P23" s="138"/>
      <c r="Q23" s="139" t="s">
        <v>96</v>
      </c>
      <c r="R23" s="256">
        <v>51.847090000000001</v>
      </c>
      <c r="S23" s="257">
        <v>2.9207260837031614E-4</v>
      </c>
      <c r="T23" s="258">
        <v>46.536447723488941</v>
      </c>
    </row>
    <row r="24" spans="1:22" s="143" customFormat="1" ht="9.9499999999999993" customHeight="1">
      <c r="A24" s="137">
        <v>14</v>
      </c>
      <c r="B24" s="138"/>
      <c r="C24" s="139" t="s">
        <v>42</v>
      </c>
      <c r="D24" s="256">
        <v>30839</v>
      </c>
      <c r="E24" s="257">
        <v>2.9045408014890542E-2</v>
      </c>
      <c r="F24" s="258">
        <v>100</v>
      </c>
      <c r="H24" s="137">
        <v>14</v>
      </c>
      <c r="I24" s="137"/>
      <c r="J24" s="139" t="s">
        <v>44</v>
      </c>
      <c r="K24" s="256">
        <v>0</v>
      </c>
      <c r="L24" s="257" t="s">
        <v>132</v>
      </c>
      <c r="M24" s="258" t="s">
        <v>132</v>
      </c>
      <c r="O24" s="137">
        <v>14</v>
      </c>
      <c r="P24" s="138"/>
      <c r="Q24" s="139" t="s">
        <v>43</v>
      </c>
      <c r="R24" s="256">
        <v>0</v>
      </c>
      <c r="S24" s="257" t="s">
        <v>132</v>
      </c>
      <c r="T24" s="258" t="s">
        <v>132</v>
      </c>
    </row>
    <row r="25" spans="1:22" s="143" customFormat="1" ht="9.9499999999999993" customHeight="1">
      <c r="A25" s="137">
        <v>15</v>
      </c>
      <c r="B25" s="138"/>
      <c r="C25" s="139" t="s">
        <v>41</v>
      </c>
      <c r="D25" s="256">
        <v>0</v>
      </c>
      <c r="E25" s="257" t="s">
        <v>132</v>
      </c>
      <c r="F25" s="258" t="s">
        <v>132</v>
      </c>
      <c r="H25" s="137">
        <v>15</v>
      </c>
      <c r="I25" s="137"/>
      <c r="J25" s="139" t="s">
        <v>39</v>
      </c>
      <c r="K25" s="256">
        <v>0</v>
      </c>
      <c r="L25" s="257" t="s">
        <v>132</v>
      </c>
      <c r="M25" s="258" t="s">
        <v>132</v>
      </c>
      <c r="O25" s="137">
        <v>15</v>
      </c>
      <c r="P25" s="138"/>
      <c r="Q25" s="139" t="s">
        <v>44</v>
      </c>
      <c r="R25" s="256">
        <v>0</v>
      </c>
      <c r="S25" s="257" t="s">
        <v>132</v>
      </c>
      <c r="T25" s="258" t="s">
        <v>132</v>
      </c>
    </row>
    <row r="26" spans="1:22" s="143" customFormat="1" ht="9.9499999999999993" customHeight="1">
      <c r="A26" s="137">
        <v>16</v>
      </c>
      <c r="B26" s="138"/>
      <c r="C26" s="139" t="s">
        <v>37</v>
      </c>
      <c r="D26" s="256">
        <v>0</v>
      </c>
      <c r="E26" s="257" t="s">
        <v>132</v>
      </c>
      <c r="F26" s="258" t="s">
        <v>132</v>
      </c>
      <c r="H26" s="137">
        <v>16</v>
      </c>
      <c r="I26" s="137"/>
      <c r="J26" s="139" t="s">
        <v>37</v>
      </c>
      <c r="K26" s="256">
        <v>0</v>
      </c>
      <c r="L26" s="257" t="s">
        <v>132</v>
      </c>
      <c r="M26" s="258" t="s">
        <v>132</v>
      </c>
      <c r="O26" s="137">
        <v>16</v>
      </c>
      <c r="P26" s="138"/>
      <c r="Q26" s="139" t="s">
        <v>41</v>
      </c>
      <c r="R26" s="256">
        <v>0</v>
      </c>
      <c r="S26" s="257" t="s">
        <v>132</v>
      </c>
      <c r="T26" s="258" t="s">
        <v>132</v>
      </c>
    </row>
    <row r="27" spans="1:22" s="143" customFormat="1" ht="9.9499999999999993" customHeight="1">
      <c r="A27" s="137">
        <v>17</v>
      </c>
      <c r="B27" s="138"/>
      <c r="C27" s="139" t="s">
        <v>162</v>
      </c>
      <c r="D27" s="256">
        <v>0</v>
      </c>
      <c r="E27" s="257" t="s">
        <v>132</v>
      </c>
      <c r="F27" s="258" t="s">
        <v>132</v>
      </c>
      <c r="H27" s="137">
        <v>17</v>
      </c>
      <c r="I27" s="137"/>
      <c r="J27" s="139" t="s">
        <v>41</v>
      </c>
      <c r="K27" s="256">
        <v>0</v>
      </c>
      <c r="L27" s="257" t="s">
        <v>132</v>
      </c>
      <c r="M27" s="258" t="s">
        <v>132</v>
      </c>
      <c r="O27" s="137">
        <v>17</v>
      </c>
      <c r="P27" s="138"/>
      <c r="Q27" s="139" t="s">
        <v>45</v>
      </c>
      <c r="R27" s="256">
        <v>0</v>
      </c>
      <c r="S27" s="257" t="s">
        <v>132</v>
      </c>
      <c r="T27" s="258" t="s">
        <v>132</v>
      </c>
    </row>
    <row r="28" spans="1:22" s="263" customFormat="1" ht="6.75" customHeight="1">
      <c r="A28" s="259"/>
      <c r="B28" s="259"/>
      <c r="C28" s="260"/>
      <c r="D28" s="261"/>
      <c r="E28" s="262"/>
      <c r="F28" s="262"/>
      <c r="G28" s="249"/>
      <c r="H28" s="259"/>
      <c r="I28" s="259"/>
      <c r="J28" s="260"/>
      <c r="K28" s="261"/>
      <c r="L28" s="259"/>
      <c r="M28" s="262"/>
      <c r="O28" s="264"/>
      <c r="P28" s="264"/>
      <c r="Q28" s="260"/>
      <c r="R28" s="261"/>
      <c r="S28" s="265"/>
      <c r="T28" s="265"/>
    </row>
    <row r="29" spans="1:22" s="249" customFormat="1" ht="13.5" customHeight="1">
      <c r="A29" s="149"/>
      <c r="B29" s="149"/>
      <c r="C29" s="149"/>
      <c r="D29" s="149"/>
      <c r="E29" s="149"/>
      <c r="F29" s="149"/>
      <c r="G29" s="149"/>
      <c r="H29" s="149"/>
      <c r="I29" s="149"/>
      <c r="J29" s="149"/>
      <c r="K29" s="149"/>
      <c r="L29" s="149"/>
    </row>
    <row r="30" spans="1:22" s="252" customFormat="1" ht="12" customHeight="1">
      <c r="A30" s="124" t="s">
        <v>163</v>
      </c>
      <c r="B30" s="124"/>
      <c r="C30" s="124"/>
      <c r="D30" s="124"/>
      <c r="E30" s="124"/>
      <c r="F30" s="124"/>
      <c r="G30" s="250"/>
      <c r="H30" s="124" t="s">
        <v>164</v>
      </c>
      <c r="I30" s="124"/>
      <c r="J30" s="124"/>
      <c r="K30" s="124"/>
      <c r="L30" s="124"/>
      <c r="M30" s="124"/>
      <c r="N30" s="250"/>
      <c r="O30" s="124" t="s">
        <v>165</v>
      </c>
      <c r="P30" s="124"/>
      <c r="Q30" s="124"/>
      <c r="R30" s="124"/>
      <c r="S30" s="124"/>
      <c r="T30" s="124"/>
      <c r="U30" s="250"/>
      <c r="V30" s="250"/>
    </row>
    <row r="31" spans="1:22" s="249" customFormat="1" ht="9" customHeight="1" thickBot="1"/>
    <row r="32" spans="1:22" s="253" customFormat="1" ht="12.95" customHeight="1">
      <c r="A32" s="128" t="s">
        <v>1</v>
      </c>
      <c r="B32" s="128"/>
      <c r="C32" s="129"/>
      <c r="D32" s="129" t="s">
        <v>125</v>
      </c>
      <c r="E32" s="130" t="s">
        <v>160</v>
      </c>
      <c r="F32" s="130" t="s">
        <v>161</v>
      </c>
      <c r="G32" s="126"/>
      <c r="H32" s="128" t="s">
        <v>1</v>
      </c>
      <c r="I32" s="128"/>
      <c r="J32" s="129"/>
      <c r="K32" s="129" t="s">
        <v>125</v>
      </c>
      <c r="L32" s="130" t="s">
        <v>160</v>
      </c>
      <c r="M32" s="130" t="s">
        <v>161</v>
      </c>
      <c r="N32" s="126"/>
      <c r="O32" s="128" t="s">
        <v>1</v>
      </c>
      <c r="P32" s="128"/>
      <c r="Q32" s="129"/>
      <c r="R32" s="129" t="s">
        <v>125</v>
      </c>
      <c r="S32" s="130" t="s">
        <v>160</v>
      </c>
      <c r="T32" s="130" t="s">
        <v>161</v>
      </c>
    </row>
    <row r="33" spans="1:20" s="249" customFormat="1" ht="12.95" customHeight="1">
      <c r="A33" s="132"/>
      <c r="B33" s="132"/>
      <c r="C33" s="132"/>
      <c r="D33" s="132"/>
      <c r="E33" s="133" t="s">
        <v>128</v>
      </c>
      <c r="F33" s="133" t="s">
        <v>129</v>
      </c>
      <c r="G33" s="126"/>
      <c r="H33" s="132"/>
      <c r="I33" s="132"/>
      <c r="J33" s="132"/>
      <c r="K33" s="132"/>
      <c r="L33" s="133" t="s">
        <v>128</v>
      </c>
      <c r="M33" s="133" t="s">
        <v>129</v>
      </c>
      <c r="N33" s="126"/>
      <c r="O33" s="132"/>
      <c r="P33" s="132"/>
      <c r="Q33" s="132"/>
      <c r="R33" s="132"/>
      <c r="S33" s="133" t="s">
        <v>128</v>
      </c>
      <c r="T33" s="133" t="s">
        <v>129</v>
      </c>
    </row>
    <row r="34" spans="1:20" s="249" customFormat="1" ht="5.25" customHeight="1">
      <c r="C34" s="254"/>
      <c r="D34" s="254"/>
      <c r="E34" s="255"/>
      <c r="F34" s="255"/>
      <c r="H34" s="254"/>
      <c r="I34" s="254"/>
      <c r="J34" s="254"/>
      <c r="K34" s="254"/>
      <c r="L34" s="255"/>
      <c r="M34" s="255"/>
      <c r="O34" s="254"/>
      <c r="P34" s="254"/>
      <c r="Q34" s="254"/>
      <c r="R34" s="254"/>
      <c r="S34" s="255"/>
      <c r="T34" s="255"/>
    </row>
    <row r="35" spans="1:20" s="143" customFormat="1" ht="9.9499999999999993" customHeight="1">
      <c r="A35" s="137">
        <v>1</v>
      </c>
      <c r="B35" s="138"/>
      <c r="C35" s="139" t="s">
        <v>130</v>
      </c>
      <c r="D35" s="256">
        <v>20352341.545000002</v>
      </c>
      <c r="E35" s="257">
        <v>43.96274223775832</v>
      </c>
      <c r="F35" s="258">
        <v>43.96274223775832</v>
      </c>
      <c r="H35" s="137">
        <v>1</v>
      </c>
      <c r="I35" s="137"/>
      <c r="J35" s="139" t="s">
        <v>37</v>
      </c>
      <c r="K35" s="256">
        <v>2632959.1878599999</v>
      </c>
      <c r="L35" s="257">
        <v>91.259424516938196</v>
      </c>
      <c r="M35" s="258">
        <v>91.259424516938196</v>
      </c>
      <c r="O35" s="137">
        <v>1</v>
      </c>
      <c r="P35" s="137"/>
      <c r="Q35" s="139" t="s">
        <v>130</v>
      </c>
      <c r="R35" s="256">
        <v>21833858.171870001</v>
      </c>
      <c r="S35" s="257">
        <v>32.807886369744651</v>
      </c>
      <c r="T35" s="258">
        <v>32.807886369744651</v>
      </c>
    </row>
    <row r="36" spans="1:20" s="143" customFormat="1" ht="9.9499999999999993" customHeight="1">
      <c r="A36" s="137">
        <v>2</v>
      </c>
      <c r="B36" s="138"/>
      <c r="C36" s="139" t="s">
        <v>37</v>
      </c>
      <c r="D36" s="256">
        <v>8737737.8230000008</v>
      </c>
      <c r="E36" s="257">
        <v>18.874236893298981</v>
      </c>
      <c r="F36" s="258">
        <v>62.836979131057305</v>
      </c>
      <c r="H36" s="137">
        <v>2</v>
      </c>
      <c r="I36" s="137"/>
      <c r="J36" s="139" t="s">
        <v>130</v>
      </c>
      <c r="K36" s="256">
        <v>168065.49103999999</v>
      </c>
      <c r="L36" s="257">
        <v>5.8252175211014192</v>
      </c>
      <c r="M36" s="258">
        <v>97.084642038039618</v>
      </c>
      <c r="O36" s="137">
        <v>2</v>
      </c>
      <c r="P36" s="137"/>
      <c r="Q36" s="139" t="s">
        <v>29</v>
      </c>
      <c r="R36" s="256">
        <v>17031363.65202</v>
      </c>
      <c r="S36" s="257">
        <v>25.591585280935952</v>
      </c>
      <c r="T36" s="258">
        <v>58.399471650680603</v>
      </c>
    </row>
    <row r="37" spans="1:20" s="143" customFormat="1" ht="9.9499999999999993" customHeight="1">
      <c r="A37" s="137">
        <v>3</v>
      </c>
      <c r="B37" s="138"/>
      <c r="C37" s="139" t="s">
        <v>29</v>
      </c>
      <c r="D37" s="256">
        <v>8446386.6359999999</v>
      </c>
      <c r="E37" s="257">
        <v>18.244894215139539</v>
      </c>
      <c r="F37" s="258">
        <v>81.081873346196843</v>
      </c>
      <c r="H37" s="137">
        <v>3</v>
      </c>
      <c r="I37" s="137"/>
      <c r="J37" s="139" t="s">
        <v>36</v>
      </c>
      <c r="K37" s="256">
        <v>16841.586879999999</v>
      </c>
      <c r="L37" s="257">
        <v>0.58373617551968671</v>
      </c>
      <c r="M37" s="258">
        <v>99.171418032404077</v>
      </c>
      <c r="O37" s="137">
        <v>3</v>
      </c>
      <c r="P37" s="137"/>
      <c r="Q37" s="139" t="s">
        <v>114</v>
      </c>
      <c r="R37" s="256">
        <v>11122739.34568</v>
      </c>
      <c r="S37" s="257">
        <v>16.713196801997167</v>
      </c>
      <c r="T37" s="258">
        <v>75.112668452677767</v>
      </c>
    </row>
    <row r="38" spans="1:20" s="143" customFormat="1" ht="9.9499999999999993" customHeight="1">
      <c r="A38" s="137">
        <v>4</v>
      </c>
      <c r="B38" s="138"/>
      <c r="C38" s="139" t="s">
        <v>114</v>
      </c>
      <c r="D38" s="256">
        <v>5569704.7620000001</v>
      </c>
      <c r="E38" s="257">
        <v>12.031023273210359</v>
      </c>
      <c r="F38" s="258">
        <v>93.112896619407195</v>
      </c>
      <c r="H38" s="137">
        <v>4</v>
      </c>
      <c r="I38" s="137"/>
      <c r="J38" s="139" t="s">
        <v>29</v>
      </c>
      <c r="K38" s="256">
        <v>43364.754070000003</v>
      </c>
      <c r="L38" s="257">
        <v>1.5030398188447651</v>
      </c>
      <c r="M38" s="258">
        <v>98.587681856884387</v>
      </c>
      <c r="O38" s="137">
        <v>4</v>
      </c>
      <c r="P38" s="137"/>
      <c r="Q38" s="139" t="s">
        <v>36</v>
      </c>
      <c r="R38" s="256">
        <v>10521811.640379999</v>
      </c>
      <c r="S38" s="257">
        <v>15.810233719763989</v>
      </c>
      <c r="T38" s="258">
        <v>90.922902172441752</v>
      </c>
    </row>
    <row r="39" spans="1:20" s="143" customFormat="1" ht="9.9499999999999993" customHeight="1">
      <c r="A39" s="137">
        <v>5</v>
      </c>
      <c r="B39" s="138"/>
      <c r="C39" s="139" t="s">
        <v>36</v>
      </c>
      <c r="D39" s="256">
        <v>1903129.3829999999</v>
      </c>
      <c r="E39" s="257">
        <v>4.1109169834312072</v>
      </c>
      <c r="F39" s="258">
        <v>97.223813602838405</v>
      </c>
      <c r="H39" s="137">
        <v>5</v>
      </c>
      <c r="I39" s="137"/>
      <c r="J39" s="139" t="s">
        <v>114</v>
      </c>
      <c r="K39" s="256">
        <v>15685.81552</v>
      </c>
      <c r="L39" s="257">
        <v>0.54367667529154751</v>
      </c>
      <c r="M39" s="258">
        <v>99.715094707695627</v>
      </c>
      <c r="O39" s="137">
        <v>5</v>
      </c>
      <c r="P39" s="137"/>
      <c r="Q39" s="139" t="s">
        <v>33</v>
      </c>
      <c r="R39" s="256">
        <v>3343593.45285</v>
      </c>
      <c r="S39" s="257">
        <v>5.0241342232887574</v>
      </c>
      <c r="T39" s="258">
        <v>95.947036395730507</v>
      </c>
    </row>
    <row r="40" spans="1:20" s="143" customFormat="1" ht="9.9499999999999993" customHeight="1">
      <c r="A40" s="137">
        <v>6</v>
      </c>
      <c r="B40" s="138"/>
      <c r="C40" s="139" t="s">
        <v>33</v>
      </c>
      <c r="D40" s="256">
        <v>756029.478</v>
      </c>
      <c r="E40" s="257">
        <v>1.633086246708866</v>
      </c>
      <c r="F40" s="258">
        <v>98.856899849547275</v>
      </c>
      <c r="H40" s="137">
        <v>6</v>
      </c>
      <c r="I40" s="137"/>
      <c r="J40" s="139" t="s">
        <v>32</v>
      </c>
      <c r="K40" s="256">
        <v>5221.9020300000002</v>
      </c>
      <c r="L40" s="257">
        <v>0.18099322478635033</v>
      </c>
      <c r="M40" s="258">
        <v>99.896087932481976</v>
      </c>
      <c r="O40" s="137">
        <v>6</v>
      </c>
      <c r="P40" s="137"/>
      <c r="Q40" s="139" t="s">
        <v>32</v>
      </c>
      <c r="R40" s="256">
        <v>1580806.2338699999</v>
      </c>
      <c r="S40" s="257">
        <v>2.3753434177844648</v>
      </c>
      <c r="T40" s="258">
        <v>98.322379813514971</v>
      </c>
    </row>
    <row r="41" spans="1:20" s="143" customFormat="1" ht="9.9499999999999993" customHeight="1">
      <c r="A41" s="137">
        <v>7</v>
      </c>
      <c r="B41" s="138"/>
      <c r="C41" s="139" t="s">
        <v>32</v>
      </c>
      <c r="D41" s="256">
        <v>434955.03</v>
      </c>
      <c r="E41" s="257">
        <v>0.93953886468675796</v>
      </c>
      <c r="F41" s="258">
        <v>99.796438714234029</v>
      </c>
      <c r="H41" s="137">
        <v>7</v>
      </c>
      <c r="I41" s="137"/>
      <c r="J41" s="139" t="s">
        <v>42</v>
      </c>
      <c r="K41" s="256">
        <v>1175.8847700000001</v>
      </c>
      <c r="L41" s="257">
        <v>4.0756639109036652E-2</v>
      </c>
      <c r="M41" s="258">
        <v>99.93684457159101</v>
      </c>
      <c r="O41" s="137">
        <v>7</v>
      </c>
      <c r="P41" s="137"/>
      <c r="Q41" s="139" t="s">
        <v>38</v>
      </c>
      <c r="R41" s="256">
        <v>592514.36841</v>
      </c>
      <c r="S41" s="257">
        <v>0.89032107464548027</v>
      </c>
      <c r="T41" s="258">
        <v>99.212700888160455</v>
      </c>
    </row>
    <row r="42" spans="1:20" s="143" customFormat="1" ht="9.9499999999999993" customHeight="1">
      <c r="A42" s="137">
        <v>8</v>
      </c>
      <c r="B42" s="138"/>
      <c r="C42" s="139" t="s">
        <v>42</v>
      </c>
      <c r="D42" s="256">
        <v>46915.035000000003</v>
      </c>
      <c r="E42" s="257">
        <v>0.10134035861279617</v>
      </c>
      <c r="F42" s="258">
        <v>99.897779072846831</v>
      </c>
      <c r="H42" s="137">
        <v>8</v>
      </c>
      <c r="I42" s="137"/>
      <c r="J42" s="139" t="s">
        <v>33</v>
      </c>
      <c r="K42" s="256">
        <v>1118.2953</v>
      </c>
      <c r="L42" s="257">
        <v>3.8760564914393669E-2</v>
      </c>
      <c r="M42" s="258">
        <v>99.975605136505408</v>
      </c>
      <c r="O42" s="137">
        <v>8</v>
      </c>
      <c r="P42" s="137"/>
      <c r="Q42" s="139" t="s">
        <v>37</v>
      </c>
      <c r="R42" s="256">
        <v>416841.73593000002</v>
      </c>
      <c r="S42" s="257">
        <v>0.62635271324505748</v>
      </c>
      <c r="T42" s="258">
        <v>99.83905360140551</v>
      </c>
    </row>
    <row r="43" spans="1:20" s="143" customFormat="1" ht="9.9499999999999993" customHeight="1">
      <c r="A43" s="137">
        <v>9</v>
      </c>
      <c r="B43" s="138"/>
      <c r="C43" s="139" t="s">
        <v>30</v>
      </c>
      <c r="D43" s="256">
        <v>37914.118999999999</v>
      </c>
      <c r="E43" s="257">
        <v>8.1897635074730912E-2</v>
      </c>
      <c r="F43" s="258">
        <v>99.979676707921556</v>
      </c>
      <c r="H43" s="137">
        <v>9</v>
      </c>
      <c r="I43" s="137"/>
      <c r="J43" s="139" t="s">
        <v>39</v>
      </c>
      <c r="K43" s="256">
        <v>424.74091000000004</v>
      </c>
      <c r="L43" s="257">
        <v>1.4721690785835944E-2</v>
      </c>
      <c r="M43" s="258">
        <v>99.990326827291241</v>
      </c>
      <c r="O43" s="137">
        <v>9</v>
      </c>
      <c r="P43" s="137"/>
      <c r="Q43" s="139" t="s">
        <v>30</v>
      </c>
      <c r="R43" s="256">
        <v>107085.47329000001</v>
      </c>
      <c r="S43" s="257">
        <v>0.16090825597076541</v>
      </c>
      <c r="T43" s="258">
        <v>99.999961857376277</v>
      </c>
    </row>
    <row r="44" spans="1:20" s="143" customFormat="1" ht="9.9499999999999993" customHeight="1">
      <c r="A44" s="137">
        <v>10</v>
      </c>
      <c r="B44" s="138"/>
      <c r="C44" s="139" t="s">
        <v>38</v>
      </c>
      <c r="D44" s="256">
        <v>4905.1989999999996</v>
      </c>
      <c r="E44" s="257">
        <v>1.0595635828197274E-2</v>
      </c>
      <c r="F44" s="258">
        <v>99.990272343749751</v>
      </c>
      <c r="H44" s="137">
        <v>10</v>
      </c>
      <c r="I44" s="137"/>
      <c r="J44" s="139" t="s">
        <v>35</v>
      </c>
      <c r="K44" s="256">
        <v>267.50506999999999</v>
      </c>
      <c r="L44" s="257">
        <v>9.2718333258347968E-3</v>
      </c>
      <c r="M44" s="258">
        <v>99.999598660617082</v>
      </c>
      <c r="O44" s="137">
        <v>10</v>
      </c>
      <c r="P44" s="137"/>
      <c r="Q44" s="139" t="s">
        <v>39</v>
      </c>
      <c r="R44" s="256">
        <v>25.384160000000001</v>
      </c>
      <c r="S44" s="257">
        <v>3.8142623732179839E-5</v>
      </c>
      <c r="T44" s="258">
        <v>100.00000000000001</v>
      </c>
    </row>
    <row r="45" spans="1:20" s="143" customFormat="1" ht="9.9499999999999993" customHeight="1">
      <c r="A45" s="137">
        <v>11</v>
      </c>
      <c r="B45" s="138"/>
      <c r="C45" s="139" t="s">
        <v>96</v>
      </c>
      <c r="D45" s="256">
        <v>4001.3139999999999</v>
      </c>
      <c r="E45" s="257">
        <v>8.6431694164227288E-3</v>
      </c>
      <c r="F45" s="258">
        <v>99.998915513166168</v>
      </c>
      <c r="H45" s="137">
        <v>11</v>
      </c>
      <c r="I45" s="137"/>
      <c r="J45" s="139" t="s">
        <v>30</v>
      </c>
      <c r="K45" s="256">
        <v>11.579190000000001</v>
      </c>
      <c r="L45" s="257">
        <v>4.0133938294393087E-4</v>
      </c>
      <c r="M45" s="258">
        <v>100.00000000000003</v>
      </c>
      <c r="O45" s="137">
        <v>11</v>
      </c>
      <c r="P45" s="137"/>
      <c r="Q45" s="139" t="s">
        <v>42</v>
      </c>
      <c r="R45" s="256">
        <v>0</v>
      </c>
      <c r="S45" s="257" t="s">
        <v>132</v>
      </c>
      <c r="T45" s="258" t="s">
        <v>132</v>
      </c>
    </row>
    <row r="46" spans="1:20" s="143" customFormat="1" ht="9.9499999999999993" customHeight="1">
      <c r="A46" s="137">
        <v>12</v>
      </c>
      <c r="B46" s="138"/>
      <c r="C46" s="139" t="s">
        <v>35</v>
      </c>
      <c r="D46" s="256">
        <v>439.14100000000002</v>
      </c>
      <c r="E46" s="257">
        <v>9.4858090634658847E-4</v>
      </c>
      <c r="F46" s="258">
        <v>99.999864094072521</v>
      </c>
      <c r="H46" s="137">
        <v>12</v>
      </c>
      <c r="I46" s="137"/>
      <c r="J46" s="139" t="s">
        <v>38</v>
      </c>
      <c r="K46" s="256">
        <v>0</v>
      </c>
      <c r="L46" s="257" t="s">
        <v>132</v>
      </c>
      <c r="M46" s="258" t="s">
        <v>132</v>
      </c>
      <c r="O46" s="137">
        <v>12</v>
      </c>
      <c r="P46" s="137"/>
      <c r="Q46" s="139" t="s">
        <v>35</v>
      </c>
      <c r="R46" s="256">
        <v>0</v>
      </c>
      <c r="S46" s="257" t="s">
        <v>132</v>
      </c>
      <c r="T46" s="258" t="s">
        <v>132</v>
      </c>
    </row>
    <row r="47" spans="1:20" s="143" customFormat="1" ht="9.9499999999999993" customHeight="1">
      <c r="A47" s="137">
        <v>13</v>
      </c>
      <c r="B47" s="138"/>
      <c r="C47" s="139" t="s">
        <v>142</v>
      </c>
      <c r="D47" s="256">
        <v>62.917000000000002</v>
      </c>
      <c r="E47" s="257">
        <v>1.3590592744610117E-4</v>
      </c>
      <c r="F47" s="258">
        <v>99.999999999999972</v>
      </c>
      <c r="H47" s="137">
        <v>13</v>
      </c>
      <c r="I47" s="137"/>
      <c r="J47" s="139" t="s">
        <v>40</v>
      </c>
      <c r="K47" s="256">
        <v>0</v>
      </c>
      <c r="L47" s="257" t="s">
        <v>132</v>
      </c>
      <c r="M47" s="258" t="s">
        <v>132</v>
      </c>
      <c r="O47" s="137">
        <v>13</v>
      </c>
      <c r="P47" s="137"/>
      <c r="Q47" s="139" t="s">
        <v>142</v>
      </c>
      <c r="R47" s="256">
        <v>0</v>
      </c>
      <c r="S47" s="257" t="s">
        <v>132</v>
      </c>
      <c r="T47" s="258" t="s">
        <v>132</v>
      </c>
    </row>
    <row r="48" spans="1:20" s="143" customFormat="1" ht="9.9499999999999993" customHeight="1">
      <c r="A48" s="137">
        <v>14</v>
      </c>
      <c r="B48" s="138"/>
      <c r="C48" s="139" t="s">
        <v>41</v>
      </c>
      <c r="D48" s="256">
        <v>0</v>
      </c>
      <c r="E48" s="257" t="s">
        <v>132</v>
      </c>
      <c r="F48" s="258" t="s">
        <v>132</v>
      </c>
      <c r="H48" s="137">
        <v>14</v>
      </c>
      <c r="I48" s="137"/>
      <c r="J48" s="139" t="s">
        <v>41</v>
      </c>
      <c r="K48" s="256">
        <v>0</v>
      </c>
      <c r="L48" s="257" t="s">
        <v>132</v>
      </c>
      <c r="M48" s="258" t="s">
        <v>132</v>
      </c>
      <c r="O48" s="137">
        <v>14</v>
      </c>
      <c r="P48" s="137"/>
      <c r="Q48" s="139" t="s">
        <v>41</v>
      </c>
      <c r="R48" s="256">
        <v>0</v>
      </c>
      <c r="S48" s="257" t="s">
        <v>132</v>
      </c>
      <c r="T48" s="258" t="s">
        <v>132</v>
      </c>
    </row>
    <row r="49" spans="1:22" s="143" customFormat="1" ht="9.9499999999999993" customHeight="1">
      <c r="A49" s="137">
        <v>15</v>
      </c>
      <c r="B49" s="138"/>
      <c r="C49" s="139" t="s">
        <v>43</v>
      </c>
      <c r="D49" s="256">
        <v>0</v>
      </c>
      <c r="E49" s="257" t="s">
        <v>132</v>
      </c>
      <c r="F49" s="258" t="s">
        <v>132</v>
      </c>
      <c r="H49" s="137">
        <v>15</v>
      </c>
      <c r="I49" s="137"/>
      <c r="J49" s="139" t="s">
        <v>43</v>
      </c>
      <c r="K49" s="256">
        <v>0</v>
      </c>
      <c r="L49" s="257" t="s">
        <v>132</v>
      </c>
      <c r="M49" s="258" t="s">
        <v>132</v>
      </c>
      <c r="O49" s="137">
        <v>15</v>
      </c>
      <c r="P49" s="137"/>
      <c r="Q49" s="139" t="s">
        <v>43</v>
      </c>
      <c r="R49" s="256">
        <v>0</v>
      </c>
      <c r="S49" s="257" t="s">
        <v>132</v>
      </c>
      <c r="T49" s="258" t="s">
        <v>132</v>
      </c>
    </row>
    <row r="50" spans="1:22" s="143" customFormat="1" ht="9.9499999999999993" customHeight="1">
      <c r="A50" s="137">
        <v>16</v>
      </c>
      <c r="B50" s="138"/>
      <c r="C50" s="139" t="s">
        <v>44</v>
      </c>
      <c r="D50" s="256">
        <v>0</v>
      </c>
      <c r="E50" s="257" t="s">
        <v>132</v>
      </c>
      <c r="F50" s="258" t="s">
        <v>132</v>
      </c>
      <c r="H50" s="137">
        <v>16</v>
      </c>
      <c r="I50" s="137"/>
      <c r="J50" s="139" t="s">
        <v>44</v>
      </c>
      <c r="K50" s="256">
        <v>0</v>
      </c>
      <c r="L50" s="257" t="s">
        <v>132</v>
      </c>
      <c r="M50" s="258" t="s">
        <v>132</v>
      </c>
      <c r="O50" s="137">
        <v>16</v>
      </c>
      <c r="P50" s="137"/>
      <c r="Q50" s="139" t="s">
        <v>44</v>
      </c>
      <c r="R50" s="256">
        <v>0</v>
      </c>
      <c r="S50" s="257" t="s">
        <v>132</v>
      </c>
      <c r="T50" s="258" t="s">
        <v>132</v>
      </c>
    </row>
    <row r="51" spans="1:22" s="143" customFormat="1" ht="9.9499999999999993" customHeight="1">
      <c r="A51" s="137">
        <v>17</v>
      </c>
      <c r="B51" s="138"/>
      <c r="C51" s="139" t="s">
        <v>45</v>
      </c>
      <c r="D51" s="256">
        <v>0</v>
      </c>
      <c r="E51" s="257" t="s">
        <v>132</v>
      </c>
      <c r="F51" s="258" t="s">
        <v>132</v>
      </c>
      <c r="H51" s="137">
        <v>17</v>
      </c>
      <c r="I51" s="137"/>
      <c r="J51" s="139" t="s">
        <v>45</v>
      </c>
      <c r="K51" s="256">
        <v>0</v>
      </c>
      <c r="L51" s="257" t="s">
        <v>132</v>
      </c>
      <c r="M51" s="258" t="s">
        <v>132</v>
      </c>
      <c r="O51" s="137">
        <v>17</v>
      </c>
      <c r="P51" s="137"/>
      <c r="Q51" s="139" t="s">
        <v>45</v>
      </c>
      <c r="R51" s="256">
        <v>0</v>
      </c>
      <c r="S51" s="257" t="s">
        <v>132</v>
      </c>
      <c r="T51" s="258" t="s">
        <v>132</v>
      </c>
    </row>
    <row r="52" spans="1:22" s="249" customFormat="1" ht="6" customHeight="1">
      <c r="A52" s="264"/>
      <c r="B52" s="264"/>
      <c r="C52" s="260"/>
      <c r="D52" s="261"/>
      <c r="E52" s="265"/>
      <c r="F52" s="265"/>
      <c r="H52" s="264"/>
      <c r="I52" s="264"/>
      <c r="J52" s="260"/>
      <c r="K52" s="266"/>
      <c r="L52" s="265"/>
      <c r="M52" s="264"/>
      <c r="O52" s="264"/>
      <c r="P52" s="264"/>
      <c r="Q52" s="260"/>
      <c r="R52" s="266"/>
      <c r="S52" s="265"/>
      <c r="T52" s="264"/>
    </row>
    <row r="53" spans="1:22" s="268" customFormat="1" ht="11.25" customHeight="1">
      <c r="A53" s="149"/>
      <c r="B53" s="149"/>
      <c r="C53" s="149"/>
      <c r="D53" s="149"/>
      <c r="E53" s="149"/>
      <c r="F53" s="149"/>
      <c r="G53" s="149"/>
      <c r="H53" s="149"/>
      <c r="I53" s="149"/>
      <c r="J53" s="149"/>
      <c r="K53" s="149"/>
      <c r="L53" s="149"/>
      <c r="M53" s="267"/>
      <c r="N53" s="267"/>
      <c r="O53" s="267"/>
      <c r="P53" s="267"/>
      <c r="Q53" s="267"/>
      <c r="R53" s="267"/>
      <c r="S53" s="267"/>
      <c r="T53" s="267"/>
      <c r="U53" s="267"/>
      <c r="V53" s="267"/>
    </row>
    <row r="54" spans="1:22" ht="17.25">
      <c r="A54" s="124" t="s">
        <v>166</v>
      </c>
      <c r="B54" s="124"/>
      <c r="C54" s="124"/>
      <c r="D54" s="124"/>
      <c r="E54" s="124"/>
      <c r="F54" s="124"/>
      <c r="G54" s="269"/>
      <c r="H54" s="124" t="s">
        <v>167</v>
      </c>
      <c r="I54" s="124"/>
      <c r="J54" s="124"/>
      <c r="K54" s="124"/>
      <c r="L54" s="124"/>
      <c r="M54" s="124"/>
      <c r="N54" s="269"/>
      <c r="O54" s="269"/>
      <c r="P54" s="269"/>
      <c r="Q54" s="269"/>
      <c r="R54" s="269"/>
      <c r="S54" s="269"/>
      <c r="T54" s="269"/>
      <c r="U54" s="269"/>
      <c r="V54" s="269"/>
    </row>
    <row r="55" spans="1:22" ht="14.25" thickBot="1">
      <c r="A55" s="249"/>
      <c r="B55" s="249"/>
      <c r="C55" s="249"/>
      <c r="D55" s="249"/>
      <c r="E55" s="249"/>
      <c r="F55" s="249"/>
      <c r="G55" s="269"/>
      <c r="H55" s="249"/>
      <c r="I55" s="249"/>
      <c r="J55" s="249"/>
      <c r="K55" s="249"/>
      <c r="L55" s="249"/>
      <c r="M55" s="249"/>
      <c r="N55" s="269"/>
      <c r="O55" s="269"/>
      <c r="P55" s="269"/>
      <c r="Q55" s="270"/>
      <c r="R55" s="269"/>
      <c r="S55" s="269"/>
      <c r="T55" s="269"/>
      <c r="U55" s="269"/>
      <c r="V55" s="269"/>
    </row>
    <row r="56" spans="1:22">
      <c r="A56" s="128" t="s">
        <v>1</v>
      </c>
      <c r="B56" s="128"/>
      <c r="C56" s="129"/>
      <c r="D56" s="129" t="s">
        <v>125</v>
      </c>
      <c r="E56" s="130" t="s">
        <v>160</v>
      </c>
      <c r="F56" s="130" t="s">
        <v>161</v>
      </c>
      <c r="G56" s="269"/>
      <c r="H56" s="128" t="s">
        <v>1</v>
      </c>
      <c r="I56" s="128"/>
      <c r="J56" s="129"/>
      <c r="K56" s="129" t="s">
        <v>125</v>
      </c>
      <c r="L56" s="130" t="s">
        <v>160</v>
      </c>
      <c r="M56" s="130" t="s">
        <v>161</v>
      </c>
      <c r="N56" s="269"/>
      <c r="O56" s="269"/>
      <c r="P56" s="269"/>
      <c r="Q56" s="269"/>
      <c r="R56" s="269"/>
      <c r="S56" s="269"/>
      <c r="T56" s="269"/>
      <c r="U56" s="269"/>
      <c r="V56" s="269"/>
    </row>
    <row r="57" spans="1:22">
      <c r="A57" s="132"/>
      <c r="B57" s="132"/>
      <c r="C57" s="132"/>
      <c r="D57" s="132"/>
      <c r="E57" s="133" t="s">
        <v>128</v>
      </c>
      <c r="F57" s="133" t="s">
        <v>129</v>
      </c>
      <c r="G57" s="269"/>
      <c r="H57" s="132"/>
      <c r="I57" s="132"/>
      <c r="J57" s="132"/>
      <c r="K57" s="132"/>
      <c r="L57" s="133" t="s">
        <v>128</v>
      </c>
      <c r="M57" s="133" t="s">
        <v>129</v>
      </c>
      <c r="N57" s="269"/>
      <c r="O57" s="269"/>
      <c r="P57" s="269"/>
      <c r="Q57" s="269"/>
      <c r="R57" s="269"/>
      <c r="S57" s="269"/>
      <c r="T57" s="269"/>
      <c r="U57" s="269"/>
      <c r="V57" s="269"/>
    </row>
    <row r="58" spans="1:22" ht="13.5">
      <c r="A58" s="249"/>
      <c r="B58" s="249"/>
      <c r="C58" s="254"/>
      <c r="D58" s="254"/>
      <c r="E58" s="255"/>
      <c r="F58" s="255"/>
      <c r="G58" s="269"/>
      <c r="H58" s="249"/>
      <c r="I58" s="249"/>
      <c r="J58" s="254"/>
      <c r="K58" s="254"/>
      <c r="L58" s="255"/>
      <c r="M58" s="255"/>
      <c r="N58" s="269"/>
      <c r="O58" s="269"/>
      <c r="P58" s="269"/>
      <c r="Q58" s="269"/>
      <c r="R58" s="269"/>
      <c r="S58" s="269"/>
      <c r="T58" s="269"/>
      <c r="U58" s="269"/>
      <c r="V58" s="269"/>
    </row>
    <row r="59" spans="1:22" ht="9.9499999999999993" customHeight="1">
      <c r="A59" s="137">
        <v>1</v>
      </c>
      <c r="B59" s="138"/>
      <c r="C59" s="139" t="s">
        <v>130</v>
      </c>
      <c r="D59" s="256">
        <v>5873654.9250699999</v>
      </c>
      <c r="E59" s="257">
        <v>34.952899130989159</v>
      </c>
      <c r="F59" s="258">
        <v>34.952899130989159</v>
      </c>
      <c r="G59" s="269"/>
      <c r="H59" s="137">
        <v>1</v>
      </c>
      <c r="I59" s="138"/>
      <c r="J59" s="139" t="s">
        <v>130</v>
      </c>
      <c r="K59" s="256">
        <v>12663071.2795</v>
      </c>
      <c r="L59" s="257">
        <v>23.126548451249612</v>
      </c>
      <c r="M59" s="258">
        <v>23.126548451249612</v>
      </c>
      <c r="N59" s="269"/>
      <c r="O59" s="269"/>
      <c r="P59" s="269"/>
      <c r="Q59" s="269"/>
      <c r="R59" s="269"/>
      <c r="S59" s="269"/>
      <c r="T59" s="269"/>
      <c r="U59" s="269"/>
      <c r="V59" s="269"/>
    </row>
    <row r="60" spans="1:22" ht="9.9499999999999993" customHeight="1">
      <c r="A60" s="137">
        <v>2</v>
      </c>
      <c r="B60" s="138"/>
      <c r="C60" s="139" t="s">
        <v>29</v>
      </c>
      <c r="D60" s="256">
        <v>3306283.69948</v>
      </c>
      <c r="E60" s="257">
        <v>19.67500680932169</v>
      </c>
      <c r="F60" s="258">
        <v>54.627905940310853</v>
      </c>
      <c r="G60" s="269"/>
      <c r="H60" s="137">
        <v>2</v>
      </c>
      <c r="I60" s="138"/>
      <c r="J60" s="139" t="s">
        <v>36</v>
      </c>
      <c r="K60" s="256">
        <v>12242500.52097</v>
      </c>
      <c r="L60" s="257">
        <v>22.358460693576745</v>
      </c>
      <c r="M60" s="258">
        <v>45.485009144826357</v>
      </c>
      <c r="N60" s="269"/>
      <c r="O60" s="269"/>
      <c r="P60" s="269"/>
      <c r="Q60" s="269"/>
      <c r="R60" s="269"/>
      <c r="S60" s="269"/>
      <c r="T60" s="269"/>
      <c r="U60" s="269"/>
      <c r="V60" s="269"/>
    </row>
    <row r="61" spans="1:22" ht="9.9499999999999993" customHeight="1">
      <c r="A61" s="137">
        <v>3</v>
      </c>
      <c r="B61" s="138"/>
      <c r="C61" s="139" t="s">
        <v>36</v>
      </c>
      <c r="D61" s="256">
        <v>2827606.2096799999</v>
      </c>
      <c r="E61" s="257">
        <v>16.826496600483516</v>
      </c>
      <c r="F61" s="258">
        <v>71.454402540794376</v>
      </c>
      <c r="G61" s="269"/>
      <c r="H61" s="137">
        <v>3</v>
      </c>
      <c r="I61" s="138"/>
      <c r="J61" s="139" t="s">
        <v>29</v>
      </c>
      <c r="K61" s="256">
        <v>9864974.4297099989</v>
      </c>
      <c r="L61" s="257">
        <v>18.016388290284898</v>
      </c>
      <c r="M61" s="258">
        <v>63.501397435111258</v>
      </c>
      <c r="N61" s="269"/>
      <c r="O61" s="269"/>
      <c r="P61" s="269"/>
      <c r="Q61" s="269"/>
      <c r="R61" s="269"/>
      <c r="S61" s="269"/>
      <c r="T61" s="269"/>
      <c r="U61" s="269"/>
      <c r="V61" s="269"/>
    </row>
    <row r="62" spans="1:22" ht="9.9499999999999993" customHeight="1">
      <c r="A62" s="137">
        <v>4</v>
      </c>
      <c r="B62" s="138"/>
      <c r="C62" s="139" t="s">
        <v>96</v>
      </c>
      <c r="D62" s="256">
        <v>1725530.62846</v>
      </c>
      <c r="E62" s="257">
        <v>10.268273974790226</v>
      </c>
      <c r="F62" s="258">
        <v>81.722676515584595</v>
      </c>
      <c r="G62" s="269"/>
      <c r="H62" s="137">
        <v>4</v>
      </c>
      <c r="I62" s="138"/>
      <c r="J62" s="139" t="s">
        <v>114</v>
      </c>
      <c r="K62" s="256">
        <v>8851037.07137</v>
      </c>
      <c r="L62" s="257">
        <v>16.164635984180222</v>
      </c>
      <c r="M62" s="258">
        <v>79.66603341929148</v>
      </c>
      <c r="N62" s="269"/>
      <c r="O62" s="269"/>
      <c r="P62" s="269"/>
      <c r="Q62" s="269"/>
      <c r="R62" s="269"/>
      <c r="S62" s="269"/>
      <c r="T62" s="269"/>
      <c r="U62" s="269"/>
      <c r="V62" s="269"/>
    </row>
    <row r="63" spans="1:22" ht="9.9499999999999993" customHeight="1">
      <c r="A63" s="137">
        <v>5</v>
      </c>
      <c r="B63" s="138"/>
      <c r="C63" s="139" t="s">
        <v>114</v>
      </c>
      <c r="D63" s="256">
        <v>1358973.6318099999</v>
      </c>
      <c r="E63" s="257">
        <v>8.0869695071102345</v>
      </c>
      <c r="F63" s="258">
        <v>89.809646022694835</v>
      </c>
      <c r="G63" s="269"/>
      <c r="H63" s="137">
        <v>5</v>
      </c>
      <c r="I63" s="138"/>
      <c r="J63" s="139" t="s">
        <v>32</v>
      </c>
      <c r="K63" s="256">
        <v>3026478.8404899999</v>
      </c>
      <c r="L63" s="257">
        <v>5.5272538546460233</v>
      </c>
      <c r="M63" s="258">
        <v>85.1932872739375</v>
      </c>
      <c r="N63" s="269"/>
      <c r="O63" s="269"/>
      <c r="P63" s="269"/>
      <c r="Q63" s="269"/>
      <c r="R63" s="269"/>
      <c r="S63" s="269"/>
      <c r="T63" s="269"/>
      <c r="U63" s="269"/>
      <c r="V63" s="269"/>
    </row>
    <row r="64" spans="1:22" ht="9.9499999999999993" customHeight="1">
      <c r="A64" s="137">
        <v>6</v>
      </c>
      <c r="B64" s="138"/>
      <c r="C64" s="139" t="s">
        <v>32</v>
      </c>
      <c r="D64" s="256">
        <v>839712.07702999993</v>
      </c>
      <c r="E64" s="257">
        <v>4.9969519663522286</v>
      </c>
      <c r="F64" s="258">
        <v>94.806597989047063</v>
      </c>
      <c r="G64" s="269"/>
      <c r="H64" s="137">
        <v>6</v>
      </c>
      <c r="I64" s="138"/>
      <c r="J64" s="139" t="s">
        <v>33</v>
      </c>
      <c r="K64" s="256">
        <v>1746534.3901300002</v>
      </c>
      <c r="L64" s="257">
        <v>3.1896931876632375</v>
      </c>
      <c r="M64" s="258">
        <v>88.382980461600738</v>
      </c>
      <c r="N64" s="269"/>
      <c r="O64" s="269"/>
      <c r="P64" s="269"/>
      <c r="Q64" s="269"/>
      <c r="R64" s="269"/>
      <c r="S64" s="269"/>
      <c r="T64" s="269"/>
      <c r="U64" s="269"/>
      <c r="V64" s="269"/>
    </row>
    <row r="65" spans="1:22" ht="9.9499999999999993" customHeight="1">
      <c r="A65" s="137">
        <v>7</v>
      </c>
      <c r="B65" s="138"/>
      <c r="C65" s="139" t="s">
        <v>41</v>
      </c>
      <c r="D65" s="256">
        <v>580668.67799</v>
      </c>
      <c r="E65" s="257">
        <v>3.455438562398593</v>
      </c>
      <c r="F65" s="258">
        <v>98.262036551445661</v>
      </c>
      <c r="G65" s="269"/>
      <c r="H65" s="137">
        <v>7</v>
      </c>
      <c r="I65" s="138"/>
      <c r="J65" s="139" t="s">
        <v>96</v>
      </c>
      <c r="K65" s="256">
        <v>1657312.1310999999</v>
      </c>
      <c r="L65" s="257">
        <v>3.026746707236514</v>
      </c>
      <c r="M65" s="258">
        <v>91.40972716883725</v>
      </c>
      <c r="N65" s="269"/>
      <c r="O65" s="269"/>
      <c r="P65" s="269"/>
      <c r="Q65" s="269"/>
      <c r="R65" s="269"/>
      <c r="S65" s="269"/>
      <c r="T65" s="269"/>
      <c r="U65" s="269"/>
      <c r="V65" s="269"/>
    </row>
    <row r="66" spans="1:22" ht="9.9499999999999993" customHeight="1">
      <c r="A66" s="137">
        <v>8</v>
      </c>
      <c r="B66" s="138"/>
      <c r="C66" s="139" t="s">
        <v>33</v>
      </c>
      <c r="D66" s="256">
        <v>276578.25066000002</v>
      </c>
      <c r="E66" s="257">
        <v>1.6458596598657365</v>
      </c>
      <c r="F66" s="258">
        <v>99.907896211311396</v>
      </c>
      <c r="G66" s="269"/>
      <c r="H66" s="137">
        <v>8</v>
      </c>
      <c r="I66" s="138"/>
      <c r="J66" s="139" t="s">
        <v>38</v>
      </c>
      <c r="K66" s="256">
        <v>1567827.6319899999</v>
      </c>
      <c r="L66" s="257">
        <v>2.8633212981374245</v>
      </c>
      <c r="M66" s="258">
        <v>94.273048466974672</v>
      </c>
      <c r="N66" s="269"/>
      <c r="O66" s="269"/>
      <c r="P66" s="269"/>
      <c r="Q66" s="269"/>
      <c r="R66" s="269"/>
      <c r="S66" s="269"/>
      <c r="T66" s="269"/>
      <c r="U66" s="269"/>
      <c r="V66" s="269"/>
    </row>
    <row r="67" spans="1:22" ht="9.9499999999999993" customHeight="1">
      <c r="A67" s="137">
        <v>9</v>
      </c>
      <c r="B67" s="138"/>
      <c r="C67" s="139" t="s">
        <v>38</v>
      </c>
      <c r="D67" s="256">
        <v>12141.554340000001</v>
      </c>
      <c r="E67" s="257">
        <v>7.2251865244600852E-2</v>
      </c>
      <c r="F67" s="258">
        <v>99.980148076555992</v>
      </c>
      <c r="G67" s="269"/>
      <c r="H67" s="137">
        <v>9</v>
      </c>
      <c r="I67" s="138"/>
      <c r="J67" s="139" t="s">
        <v>30</v>
      </c>
      <c r="K67" s="256">
        <v>1427477.87121</v>
      </c>
      <c r="L67" s="257">
        <v>2.607000736469693</v>
      </c>
      <c r="M67" s="258">
        <v>96.880049203444358</v>
      </c>
      <c r="N67" s="269"/>
      <c r="O67" s="269"/>
      <c r="P67" s="269"/>
      <c r="Q67" s="269"/>
      <c r="R67" s="269"/>
      <c r="S67" s="269"/>
      <c r="T67" s="269"/>
      <c r="U67" s="269"/>
      <c r="V67" s="269"/>
    </row>
    <row r="68" spans="1:22" ht="9.9499999999999993" customHeight="1">
      <c r="A68" s="137">
        <v>10</v>
      </c>
      <c r="B68" s="138"/>
      <c r="C68" s="139" t="s">
        <v>30</v>
      </c>
      <c r="D68" s="256">
        <v>3336.0136299999999</v>
      </c>
      <c r="E68" s="257">
        <v>1.9851923444005416E-2</v>
      </c>
      <c r="F68" s="258">
        <v>100</v>
      </c>
      <c r="G68" s="269"/>
      <c r="H68" s="137">
        <v>10</v>
      </c>
      <c r="I68" s="138"/>
      <c r="J68" s="139" t="s">
        <v>41</v>
      </c>
      <c r="K68" s="256">
        <v>733972.33163999999</v>
      </c>
      <c r="L68" s="257">
        <v>1.3404525896516422</v>
      </c>
      <c r="M68" s="258">
        <v>98.220501793096005</v>
      </c>
      <c r="N68" s="269"/>
      <c r="O68" s="269"/>
      <c r="P68" s="269"/>
      <c r="Q68" s="269"/>
      <c r="R68" s="269"/>
      <c r="S68" s="269"/>
      <c r="T68" s="269"/>
      <c r="U68" s="269"/>
      <c r="V68" s="269"/>
    </row>
    <row r="69" spans="1:22" ht="9.9499999999999993" customHeight="1">
      <c r="A69" s="137">
        <v>11</v>
      </c>
      <c r="B69" s="138"/>
      <c r="C69" s="139" t="s">
        <v>42</v>
      </c>
      <c r="D69" s="256">
        <v>0</v>
      </c>
      <c r="E69" s="257" t="s">
        <v>132</v>
      </c>
      <c r="F69" s="258" t="s">
        <v>132</v>
      </c>
      <c r="G69" s="269"/>
      <c r="H69" s="137">
        <v>11</v>
      </c>
      <c r="I69" s="138"/>
      <c r="J69" s="139" t="s">
        <v>42</v>
      </c>
      <c r="K69" s="256">
        <v>546863.84107000008</v>
      </c>
      <c r="L69" s="257">
        <v>0.99873662854728829</v>
      </c>
      <c r="M69" s="258">
        <v>99.219238421643297</v>
      </c>
      <c r="N69" s="269"/>
      <c r="O69" s="269"/>
      <c r="P69" s="269"/>
      <c r="Q69" s="269"/>
      <c r="R69" s="269"/>
      <c r="S69" s="269"/>
      <c r="T69" s="269"/>
      <c r="U69" s="269"/>
      <c r="V69" s="269"/>
    </row>
    <row r="70" spans="1:22" ht="9.9499999999999993" customHeight="1">
      <c r="A70" s="137">
        <v>12</v>
      </c>
      <c r="B70" s="138"/>
      <c r="C70" s="139" t="s">
        <v>35</v>
      </c>
      <c r="D70" s="256">
        <v>0</v>
      </c>
      <c r="E70" s="257" t="s">
        <v>132</v>
      </c>
      <c r="F70" s="258" t="s">
        <v>132</v>
      </c>
      <c r="G70" s="269"/>
      <c r="H70" s="137">
        <v>12</v>
      </c>
      <c r="I70" s="138"/>
      <c r="J70" s="139" t="s">
        <v>37</v>
      </c>
      <c r="K70" s="256">
        <v>359089.24076000002</v>
      </c>
      <c r="L70" s="257">
        <v>0.65580415220457322</v>
      </c>
      <c r="M70" s="258">
        <v>99.875042573847864</v>
      </c>
      <c r="N70" s="269"/>
      <c r="O70" s="269"/>
      <c r="P70" s="269"/>
      <c r="Q70" s="269"/>
      <c r="R70" s="269"/>
      <c r="S70" s="269"/>
      <c r="T70" s="269"/>
      <c r="U70" s="269"/>
      <c r="V70" s="269"/>
    </row>
    <row r="71" spans="1:22" ht="9.9499999999999993" customHeight="1">
      <c r="A71" s="137">
        <v>13</v>
      </c>
      <c r="B71" s="138"/>
      <c r="C71" s="139" t="s">
        <v>37</v>
      </c>
      <c r="D71" s="256">
        <v>0</v>
      </c>
      <c r="E71" s="257" t="s">
        <v>132</v>
      </c>
      <c r="F71" s="258" t="s">
        <v>132</v>
      </c>
      <c r="G71" s="269"/>
      <c r="H71" s="137">
        <v>13</v>
      </c>
      <c r="I71" s="138"/>
      <c r="J71" s="139" t="s">
        <v>142</v>
      </c>
      <c r="K71" s="256">
        <v>68421.139349999998</v>
      </c>
      <c r="L71" s="257">
        <v>0.12495742615214553</v>
      </c>
      <c r="M71" s="258">
        <v>100.00000000000001</v>
      </c>
      <c r="N71" s="269"/>
      <c r="O71" s="269"/>
      <c r="P71" s="269"/>
      <c r="Q71" s="269"/>
      <c r="R71" s="269"/>
      <c r="S71" s="269"/>
      <c r="T71" s="269"/>
      <c r="U71" s="269"/>
      <c r="V71" s="269"/>
    </row>
    <row r="72" spans="1:22" ht="9.9499999999999993" customHeight="1">
      <c r="A72" s="137">
        <v>14</v>
      </c>
      <c r="B72" s="138"/>
      <c r="C72" s="139" t="s">
        <v>142</v>
      </c>
      <c r="D72" s="256">
        <v>0</v>
      </c>
      <c r="E72" s="257" t="s">
        <v>132</v>
      </c>
      <c r="F72" s="258" t="s">
        <v>132</v>
      </c>
      <c r="G72" s="269"/>
      <c r="H72" s="137">
        <v>14</v>
      </c>
      <c r="I72" s="138"/>
      <c r="J72" s="139" t="s">
        <v>35</v>
      </c>
      <c r="K72" s="256">
        <v>0</v>
      </c>
      <c r="L72" s="257" t="s">
        <v>132</v>
      </c>
      <c r="M72" s="258" t="s">
        <v>132</v>
      </c>
      <c r="N72" s="269"/>
      <c r="O72" s="269"/>
      <c r="P72" s="269"/>
      <c r="Q72" s="269"/>
      <c r="R72" s="269"/>
      <c r="S72" s="269"/>
      <c r="T72" s="269"/>
      <c r="U72" s="269"/>
      <c r="V72" s="269"/>
    </row>
    <row r="73" spans="1:22" ht="9.9499999999999993" customHeight="1">
      <c r="A73" s="137">
        <v>15</v>
      </c>
      <c r="B73" s="138"/>
      <c r="C73" s="139" t="s">
        <v>43</v>
      </c>
      <c r="D73" s="256">
        <v>0</v>
      </c>
      <c r="E73" s="257" t="s">
        <v>132</v>
      </c>
      <c r="F73" s="258" t="s">
        <v>132</v>
      </c>
      <c r="G73" s="269"/>
      <c r="H73" s="137">
        <v>15</v>
      </c>
      <c r="I73" s="138"/>
      <c r="J73" s="139" t="s">
        <v>43</v>
      </c>
      <c r="K73" s="256">
        <v>0</v>
      </c>
      <c r="L73" s="257" t="s">
        <v>132</v>
      </c>
      <c r="M73" s="258" t="s">
        <v>132</v>
      </c>
      <c r="N73" s="269"/>
      <c r="O73" s="269"/>
      <c r="P73" s="269"/>
      <c r="Q73" s="271"/>
      <c r="R73" s="269"/>
      <c r="S73" s="269"/>
      <c r="T73" s="269"/>
      <c r="U73" s="269"/>
      <c r="V73" s="269"/>
    </row>
    <row r="74" spans="1:22" ht="9.9499999999999993" customHeight="1">
      <c r="A74" s="137">
        <v>16</v>
      </c>
      <c r="B74" s="138"/>
      <c r="C74" s="139" t="s">
        <v>44</v>
      </c>
      <c r="D74" s="256">
        <v>0</v>
      </c>
      <c r="E74" s="257" t="s">
        <v>132</v>
      </c>
      <c r="F74" s="258" t="s">
        <v>132</v>
      </c>
      <c r="G74" s="269"/>
      <c r="H74" s="137">
        <v>16</v>
      </c>
      <c r="I74" s="138"/>
      <c r="J74" s="139" t="s">
        <v>44</v>
      </c>
      <c r="K74" s="256">
        <v>0</v>
      </c>
      <c r="L74" s="257" t="s">
        <v>132</v>
      </c>
      <c r="M74" s="258" t="s">
        <v>132</v>
      </c>
      <c r="N74" s="269"/>
      <c r="O74" s="269"/>
      <c r="P74" s="269"/>
      <c r="Q74" s="271"/>
      <c r="R74" s="269"/>
      <c r="S74" s="269"/>
      <c r="T74" s="269"/>
      <c r="U74" s="269"/>
      <c r="V74" s="269"/>
    </row>
    <row r="75" spans="1:22" ht="9.9499999999999993" customHeight="1">
      <c r="A75" s="137">
        <v>17</v>
      </c>
      <c r="B75" s="138"/>
      <c r="C75" s="139" t="s">
        <v>45</v>
      </c>
      <c r="D75" s="256">
        <v>0</v>
      </c>
      <c r="E75" s="257" t="s">
        <v>132</v>
      </c>
      <c r="F75" s="258" t="s">
        <v>132</v>
      </c>
      <c r="G75" s="269"/>
      <c r="H75" s="137">
        <v>16</v>
      </c>
      <c r="I75" s="138"/>
      <c r="J75" s="139" t="s">
        <v>45</v>
      </c>
      <c r="K75" s="256">
        <v>0</v>
      </c>
      <c r="L75" s="257" t="s">
        <v>132</v>
      </c>
      <c r="M75" s="258" t="s">
        <v>132</v>
      </c>
      <c r="N75" s="269"/>
      <c r="O75" s="269"/>
      <c r="P75" s="269"/>
      <c r="Q75" s="271"/>
      <c r="R75" s="269"/>
      <c r="S75" s="269"/>
      <c r="T75" s="269"/>
      <c r="U75" s="269"/>
      <c r="V75" s="269"/>
    </row>
    <row r="76" spans="1:22" ht="6.75" customHeight="1">
      <c r="A76" s="264"/>
      <c r="B76" s="264"/>
      <c r="C76" s="260"/>
      <c r="D76" s="261"/>
      <c r="E76" s="265"/>
      <c r="F76" s="265"/>
      <c r="G76" s="269"/>
      <c r="H76" s="264"/>
      <c r="I76" s="264"/>
      <c r="J76" s="260"/>
      <c r="K76" s="261"/>
      <c r="L76" s="265"/>
      <c r="M76" s="265"/>
      <c r="N76" s="269"/>
      <c r="O76" s="269"/>
      <c r="P76" s="269"/>
      <c r="Q76" s="269"/>
      <c r="R76" s="269"/>
      <c r="S76" s="269"/>
      <c r="T76" s="269"/>
      <c r="U76" s="269"/>
      <c r="V76" s="269"/>
    </row>
    <row r="77" spans="1:22" ht="13.5">
      <c r="A77" s="162" t="s">
        <v>168</v>
      </c>
      <c r="B77" s="272"/>
      <c r="C77" s="267"/>
      <c r="D77" s="269"/>
      <c r="E77" s="269"/>
      <c r="F77" s="269"/>
      <c r="G77" s="269"/>
      <c r="H77" s="269"/>
      <c r="I77" s="269"/>
      <c r="J77" s="269"/>
      <c r="K77" s="269"/>
      <c r="L77" s="269"/>
      <c r="M77" s="269"/>
      <c r="N77" s="269"/>
      <c r="O77" s="269"/>
      <c r="P77" s="269"/>
      <c r="Q77" s="273"/>
      <c r="R77" s="269"/>
      <c r="S77" s="269"/>
      <c r="T77" s="269"/>
      <c r="U77" s="269"/>
      <c r="V77" s="269"/>
    </row>
    <row r="78" spans="1:22" ht="13.5">
      <c r="A78" s="162" t="s">
        <v>169</v>
      </c>
      <c r="B78" s="272"/>
      <c r="C78" s="269"/>
      <c r="D78" s="269"/>
      <c r="E78" s="269"/>
      <c r="F78" s="269"/>
      <c r="G78" s="269"/>
      <c r="H78" s="269"/>
      <c r="I78" s="269"/>
      <c r="J78" s="269"/>
      <c r="K78" s="269"/>
      <c r="L78" s="269"/>
      <c r="M78" s="269"/>
      <c r="N78" s="269"/>
      <c r="O78" s="269"/>
      <c r="P78" s="269"/>
      <c r="Q78" s="269"/>
      <c r="R78" s="269"/>
      <c r="S78" s="269"/>
      <c r="T78" s="269"/>
      <c r="U78" s="269"/>
      <c r="V78" s="269"/>
    </row>
    <row r="79" spans="1:22" ht="13.5">
      <c r="A79" s="162" t="s">
        <v>170</v>
      </c>
      <c r="B79" s="274"/>
      <c r="C79" s="269"/>
      <c r="D79" s="269"/>
      <c r="E79" s="269"/>
      <c r="F79" s="269"/>
      <c r="G79" s="269"/>
      <c r="H79" s="269"/>
      <c r="I79" s="269"/>
      <c r="J79" s="269"/>
      <c r="K79" s="269"/>
      <c r="L79" s="269"/>
      <c r="M79" s="269"/>
      <c r="N79" s="269"/>
      <c r="O79" s="269"/>
      <c r="P79" s="269"/>
      <c r="Q79" s="269"/>
      <c r="R79" s="269"/>
      <c r="S79" s="269"/>
      <c r="T79" s="269"/>
      <c r="U79" s="269"/>
      <c r="V79" s="269"/>
    </row>
    <row r="80" spans="1:22" ht="13.5">
      <c r="A80" s="162" t="s">
        <v>171</v>
      </c>
      <c r="B80" s="269"/>
      <c r="C80" s="269"/>
      <c r="D80" s="269"/>
      <c r="E80" s="269"/>
      <c r="F80" s="269"/>
      <c r="G80" s="269"/>
      <c r="H80" s="269"/>
      <c r="I80" s="269"/>
      <c r="N80" s="269"/>
      <c r="O80" s="269"/>
      <c r="P80" s="269"/>
      <c r="Q80" s="269"/>
      <c r="R80" s="269"/>
      <c r="S80" s="269"/>
      <c r="T80" s="269"/>
      <c r="U80" s="269"/>
      <c r="V80" s="269"/>
    </row>
    <row r="81" spans="1:20" ht="13.35" customHeight="1">
      <c r="A81" s="149" t="s">
        <v>172</v>
      </c>
      <c r="B81" s="149"/>
      <c r="C81" s="149"/>
      <c r="D81" s="149"/>
      <c r="E81" s="149"/>
      <c r="F81" s="149"/>
      <c r="G81" s="149"/>
      <c r="H81" s="149"/>
      <c r="I81" s="149"/>
      <c r="J81" s="149"/>
      <c r="K81" s="149"/>
      <c r="L81" s="149"/>
      <c r="M81" s="149"/>
      <c r="N81" s="149"/>
      <c r="O81" s="149"/>
      <c r="P81" s="149"/>
      <c r="Q81" s="149"/>
      <c r="R81" s="149"/>
      <c r="S81" s="149"/>
      <c r="T81" s="149"/>
    </row>
    <row r="82" spans="1:20">
      <c r="A82" s="149"/>
      <c r="B82" s="149"/>
      <c r="C82" s="149"/>
      <c r="D82" s="149"/>
      <c r="E82" s="149"/>
      <c r="F82" s="149"/>
      <c r="G82" s="149"/>
      <c r="H82" s="149"/>
      <c r="I82" s="149"/>
      <c r="J82" s="149"/>
      <c r="K82" s="149"/>
      <c r="L82" s="149"/>
      <c r="M82" s="149"/>
      <c r="N82" s="149"/>
      <c r="O82" s="149"/>
      <c r="P82" s="149"/>
      <c r="Q82" s="149"/>
      <c r="R82" s="149"/>
      <c r="S82" s="149"/>
      <c r="T82" s="149"/>
    </row>
    <row r="83" spans="1:20">
      <c r="A83" s="149"/>
      <c r="B83" s="149"/>
      <c r="C83" s="149"/>
      <c r="D83" s="149"/>
      <c r="E83" s="149"/>
      <c r="F83" s="149"/>
      <c r="G83" s="149"/>
      <c r="H83" s="149"/>
      <c r="I83" s="149"/>
      <c r="J83" s="149"/>
      <c r="K83" s="149"/>
      <c r="L83" s="149"/>
      <c r="M83" s="149"/>
      <c r="N83" s="149"/>
      <c r="O83" s="149"/>
      <c r="P83" s="149"/>
      <c r="Q83" s="149"/>
      <c r="R83" s="149"/>
      <c r="S83" s="149"/>
      <c r="T83" s="149"/>
    </row>
  </sheetData>
  <mergeCells count="39">
    <mergeCell ref="L56:L57"/>
    <mergeCell ref="M56:M57"/>
    <mergeCell ref="A81:T83"/>
    <mergeCell ref="A56:C57"/>
    <mergeCell ref="D56:D57"/>
    <mergeCell ref="E56:E57"/>
    <mergeCell ref="F56:F57"/>
    <mergeCell ref="H56:J57"/>
    <mergeCell ref="K56:K57"/>
    <mergeCell ref="M32:M33"/>
    <mergeCell ref="O32:Q33"/>
    <mergeCell ref="R32:R33"/>
    <mergeCell ref="S32:S33"/>
    <mergeCell ref="T32:T33"/>
    <mergeCell ref="A53:L53"/>
    <mergeCell ref="A29:L29"/>
    <mergeCell ref="A32:C33"/>
    <mergeCell ref="D32:D33"/>
    <mergeCell ref="E32:E33"/>
    <mergeCell ref="F32:F33"/>
    <mergeCell ref="H32:J33"/>
    <mergeCell ref="K32:K33"/>
    <mergeCell ref="L32:L33"/>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78" r:id="rId1" display="Resolución SBS N° 11356-2008" xr:uid="{76DE4F55-0CB5-475E-9C39-A34FC1BDA1FE}"/>
    <hyperlink ref="A1" location="Índice!A1" display="Volver al Índice" xr:uid="{27F46FE4-9FEA-478F-940E-4D9B07B03324}"/>
  </hyperlinks>
  <printOptions horizontalCentered="1" verticalCentered="1"/>
  <pageMargins left="0.59055118110236227" right="0.59055118110236227" top="0.59055118110236227" bottom="0.59055118110236227" header="0.59055118110236227" footer="0.59055118110236227"/>
  <pageSetup paperSize="9" scale="65" fitToWidth="0" fitToHeight="0" orientation="landscape" r:id="rId2"/>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5C277-3A84-455C-9A80-BB19F607A434}">
  <dimension ref="A1:L465"/>
  <sheetViews>
    <sheetView showGridLines="0" zoomScaleNormal="100" workbookViewId="0"/>
  </sheetViews>
  <sheetFormatPr baseColWidth="10" defaultColWidth="11.42578125" defaultRowHeight="12.75"/>
  <cols>
    <col min="1" max="1" width="4.5703125" style="165" customWidth="1"/>
    <col min="2" max="2" width="1.42578125" style="165" customWidth="1"/>
    <col min="3" max="3" width="30.5703125" style="165" customWidth="1"/>
    <col min="4" max="6" width="21.5703125" style="165" customWidth="1"/>
    <col min="7" max="16384" width="11.42578125" style="165"/>
  </cols>
  <sheetData>
    <row r="1" spans="1:6" s="118" customFormat="1" ht="17.100000000000001" customHeight="1">
      <c r="A1" s="1402" t="s">
        <v>1230</v>
      </c>
      <c r="B1" s="117"/>
      <c r="C1" s="117"/>
      <c r="D1" s="117"/>
      <c r="E1" s="117"/>
      <c r="F1" s="117"/>
    </row>
    <row r="2" spans="1:6" s="120" customFormat="1" ht="24" customHeight="1">
      <c r="A2" s="119" t="s">
        <v>122</v>
      </c>
      <c r="B2" s="119"/>
      <c r="C2" s="119"/>
      <c r="D2" s="119"/>
      <c r="E2" s="119"/>
      <c r="F2" s="119"/>
    </row>
    <row r="3" spans="1:6" s="122" customFormat="1" ht="18.95" customHeight="1">
      <c r="A3" s="121">
        <v>45626</v>
      </c>
      <c r="B3" s="121"/>
      <c r="C3" s="121"/>
      <c r="D3" s="121"/>
      <c r="E3" s="121"/>
      <c r="F3" s="121"/>
    </row>
    <row r="4" spans="1:6" s="118" customFormat="1" ht="17.100000000000001" customHeight="1">
      <c r="A4" s="123" t="s">
        <v>123</v>
      </c>
      <c r="B4" s="123"/>
      <c r="C4" s="123"/>
      <c r="D4" s="123"/>
      <c r="E4" s="123"/>
      <c r="F4" s="123"/>
    </row>
    <row r="5" spans="1:6" s="125" customFormat="1" ht="15" customHeight="1">
      <c r="A5" s="124" t="s">
        <v>124</v>
      </c>
      <c r="B5" s="124"/>
      <c r="C5" s="124"/>
      <c r="D5" s="124"/>
      <c r="E5" s="124"/>
      <c r="F5" s="124"/>
    </row>
    <row r="6" spans="1:6" s="127" customFormat="1" ht="6.95" customHeight="1" thickBot="1">
      <c r="A6" s="126"/>
      <c r="B6" s="126"/>
      <c r="C6" s="126"/>
      <c r="D6" s="126"/>
      <c r="E6" s="126"/>
      <c r="F6" s="126"/>
    </row>
    <row r="7" spans="1:6" s="131" customFormat="1" ht="9.9499999999999993" customHeight="1">
      <c r="A7" s="128" t="s">
        <v>1</v>
      </c>
      <c r="B7" s="128"/>
      <c r="C7" s="129"/>
      <c r="D7" s="129" t="s">
        <v>125</v>
      </c>
      <c r="E7" s="130" t="s">
        <v>126</v>
      </c>
      <c r="F7" s="130" t="s">
        <v>127</v>
      </c>
    </row>
    <row r="8" spans="1:6" s="131" customFormat="1" ht="16.5" customHeight="1">
      <c r="A8" s="132"/>
      <c r="B8" s="132"/>
      <c r="C8" s="132"/>
      <c r="D8" s="132"/>
      <c r="E8" s="133" t="s">
        <v>128</v>
      </c>
      <c r="F8" s="133" t="s">
        <v>129</v>
      </c>
    </row>
    <row r="9" spans="1:6" s="131" customFormat="1" ht="8.25" customHeight="1">
      <c r="A9" s="134"/>
      <c r="B9" s="134"/>
      <c r="C9" s="135"/>
      <c r="D9" s="134"/>
      <c r="E9" s="136"/>
      <c r="F9" s="136"/>
    </row>
    <row r="10" spans="1:6" s="143" customFormat="1" ht="12" customHeight="1">
      <c r="A10" s="137">
        <v>1</v>
      </c>
      <c r="B10" s="138"/>
      <c r="C10" s="139" t="s">
        <v>130</v>
      </c>
      <c r="D10" s="140">
        <v>3165854.6340000001</v>
      </c>
      <c r="E10" s="141">
        <v>45.819464822631907</v>
      </c>
      <c r="F10" s="142">
        <v>45.819464822631907</v>
      </c>
    </row>
    <row r="11" spans="1:6" s="143" customFormat="1" ht="12" customHeight="1">
      <c r="A11" s="137">
        <v>2</v>
      </c>
      <c r="B11" s="138"/>
      <c r="C11" s="139" t="s">
        <v>36</v>
      </c>
      <c r="D11" s="140">
        <v>1430445.01</v>
      </c>
      <c r="E11" s="141">
        <v>20.702853539927993</v>
      </c>
      <c r="F11" s="142">
        <v>66.522318362559901</v>
      </c>
    </row>
    <row r="12" spans="1:6" s="143" customFormat="1" ht="12" customHeight="1">
      <c r="A12" s="137">
        <v>3</v>
      </c>
      <c r="B12" s="138"/>
      <c r="C12" s="139" t="s">
        <v>29</v>
      </c>
      <c r="D12" s="140">
        <v>1076967.648</v>
      </c>
      <c r="E12" s="141">
        <v>15.586970018361438</v>
      </c>
      <c r="F12" s="142">
        <v>82.109288380921342</v>
      </c>
    </row>
    <row r="13" spans="1:6" s="143" customFormat="1" ht="12" customHeight="1">
      <c r="A13" s="137">
        <v>4</v>
      </c>
      <c r="B13" s="138"/>
      <c r="C13" s="139" t="s">
        <v>114</v>
      </c>
      <c r="D13" s="140">
        <v>687091.07</v>
      </c>
      <c r="E13" s="141">
        <v>9.9442800606521828</v>
      </c>
      <c r="F13" s="142">
        <v>92.053568441573532</v>
      </c>
    </row>
    <row r="14" spans="1:6" s="143" customFormat="1" ht="12" customHeight="1">
      <c r="A14" s="137">
        <v>5</v>
      </c>
      <c r="B14" s="138"/>
      <c r="C14" s="139" t="s">
        <v>33</v>
      </c>
      <c r="D14" s="140">
        <v>329595.728</v>
      </c>
      <c r="E14" s="141">
        <v>4.770244250193123</v>
      </c>
      <c r="F14" s="142">
        <v>96.823812691766648</v>
      </c>
    </row>
    <row r="15" spans="1:6" s="143" customFormat="1" ht="12" customHeight="1">
      <c r="A15" s="137">
        <v>6</v>
      </c>
      <c r="B15" s="138"/>
      <c r="C15" s="139" t="s">
        <v>32</v>
      </c>
      <c r="D15" s="140">
        <v>77222.282999999996</v>
      </c>
      <c r="E15" s="141">
        <v>1.1176393386613801</v>
      </c>
      <c r="F15" s="142">
        <v>97.941452030428024</v>
      </c>
    </row>
    <row r="16" spans="1:6" s="143" customFormat="1" ht="12" customHeight="1">
      <c r="A16" s="137">
        <v>7</v>
      </c>
      <c r="B16" s="138"/>
      <c r="C16" s="139" t="s">
        <v>131</v>
      </c>
      <c r="D16" s="140">
        <v>123297.058</v>
      </c>
      <c r="E16" s="141">
        <v>1.7844802951761194</v>
      </c>
      <c r="F16" s="142">
        <v>99.725932325604148</v>
      </c>
    </row>
    <row r="17" spans="1:12" s="143" customFormat="1" ht="12" customHeight="1">
      <c r="A17" s="137">
        <v>8</v>
      </c>
      <c r="B17" s="138"/>
      <c r="C17" s="139" t="s">
        <v>38</v>
      </c>
      <c r="D17" s="140">
        <v>10492.594999999999</v>
      </c>
      <c r="E17" s="141">
        <v>0.15185949548580044</v>
      </c>
      <c r="F17" s="142">
        <v>99.877791821089943</v>
      </c>
    </row>
    <row r="18" spans="1:12" s="143" customFormat="1" ht="12" customHeight="1">
      <c r="A18" s="137">
        <v>9</v>
      </c>
      <c r="B18" s="138"/>
      <c r="C18" s="139" t="s">
        <v>43</v>
      </c>
      <c r="D18" s="140">
        <v>0</v>
      </c>
      <c r="E18" s="141" t="s">
        <v>132</v>
      </c>
      <c r="F18" s="142" t="s">
        <v>132</v>
      </c>
    </row>
    <row r="19" spans="1:12" s="143" customFormat="1" ht="12" customHeight="1">
      <c r="A19" s="137">
        <v>10</v>
      </c>
      <c r="B19" s="138"/>
      <c r="C19" s="139" t="s">
        <v>30</v>
      </c>
      <c r="D19" s="140">
        <v>8443.8639999999996</v>
      </c>
      <c r="E19" s="141">
        <v>0.12220817891005159</v>
      </c>
      <c r="F19" s="142">
        <v>100</v>
      </c>
    </row>
    <row r="20" spans="1:12" s="143" customFormat="1" ht="12" customHeight="1">
      <c r="A20" s="137">
        <v>11</v>
      </c>
      <c r="B20" s="138"/>
      <c r="C20" s="139" t="s">
        <v>35</v>
      </c>
      <c r="D20" s="140">
        <v>0</v>
      </c>
      <c r="E20" s="141" t="s">
        <v>132</v>
      </c>
      <c r="F20" s="142" t="s">
        <v>132</v>
      </c>
    </row>
    <row r="21" spans="1:12" s="143" customFormat="1" ht="12" customHeight="1">
      <c r="A21" s="137">
        <v>12</v>
      </c>
      <c r="B21" s="138"/>
      <c r="C21" s="139" t="s">
        <v>37</v>
      </c>
      <c r="D21" s="140">
        <v>0</v>
      </c>
      <c r="E21" s="141" t="s">
        <v>132</v>
      </c>
      <c r="F21" s="142" t="s">
        <v>132</v>
      </c>
    </row>
    <row r="22" spans="1:12" s="143" customFormat="1" ht="12" customHeight="1">
      <c r="A22" s="137">
        <v>13</v>
      </c>
      <c r="B22" s="138"/>
      <c r="C22" s="139" t="s">
        <v>39</v>
      </c>
      <c r="D22" s="140">
        <v>0</v>
      </c>
      <c r="E22" s="141" t="s">
        <v>132</v>
      </c>
      <c r="F22" s="142" t="s">
        <v>132</v>
      </c>
    </row>
    <row r="23" spans="1:12" s="143" customFormat="1" ht="12" customHeight="1">
      <c r="A23" s="137">
        <v>14</v>
      </c>
      <c r="B23" s="138"/>
      <c r="C23" s="139" t="s">
        <v>41</v>
      </c>
      <c r="D23" s="140">
        <v>0</v>
      </c>
      <c r="E23" s="141" t="s">
        <v>132</v>
      </c>
      <c r="F23" s="142" t="s">
        <v>132</v>
      </c>
    </row>
    <row r="24" spans="1:12" s="143" customFormat="1" ht="12" customHeight="1">
      <c r="A24" s="137">
        <v>15</v>
      </c>
      <c r="B24" s="138"/>
      <c r="C24" s="139" t="s">
        <v>42</v>
      </c>
      <c r="D24" s="140">
        <v>0</v>
      </c>
      <c r="E24" s="141" t="s">
        <v>132</v>
      </c>
      <c r="F24" s="142" t="s">
        <v>132</v>
      </c>
    </row>
    <row r="25" spans="1:12" s="143" customFormat="1" ht="12" customHeight="1">
      <c r="A25" s="137">
        <v>16</v>
      </c>
      <c r="B25" s="138"/>
      <c r="C25" s="139" t="s">
        <v>44</v>
      </c>
      <c r="D25" s="140">
        <v>0</v>
      </c>
      <c r="E25" s="141" t="s">
        <v>132</v>
      </c>
      <c r="F25" s="142" t="s">
        <v>132</v>
      </c>
    </row>
    <row r="26" spans="1:12" s="143" customFormat="1" ht="12" customHeight="1">
      <c r="A26" s="137">
        <v>17</v>
      </c>
      <c r="B26" s="138"/>
      <c r="C26" s="139" t="s">
        <v>45</v>
      </c>
      <c r="D26" s="140">
        <v>0</v>
      </c>
      <c r="E26" s="141" t="s">
        <v>132</v>
      </c>
      <c r="F26" s="142" t="s">
        <v>132</v>
      </c>
    </row>
    <row r="27" spans="1:12" s="148" customFormat="1" ht="6.75" customHeight="1">
      <c r="A27" s="144"/>
      <c r="B27" s="144"/>
      <c r="C27" s="145"/>
      <c r="D27" s="146"/>
      <c r="E27" s="147"/>
      <c r="F27" s="147"/>
    </row>
    <row r="28" spans="1:12" s="148" customFormat="1" ht="11.85" customHeight="1">
      <c r="A28" s="149"/>
      <c r="B28" s="149"/>
      <c r="C28" s="149"/>
      <c r="D28" s="149"/>
      <c r="E28" s="149"/>
      <c r="F28" s="149"/>
      <c r="G28" s="149"/>
      <c r="H28" s="149"/>
      <c r="I28" s="149"/>
      <c r="J28" s="149"/>
      <c r="K28" s="149"/>
      <c r="L28" s="149"/>
    </row>
    <row r="29" spans="1:12" s="125" customFormat="1" ht="15" customHeight="1">
      <c r="A29" s="124" t="s">
        <v>133</v>
      </c>
      <c r="B29" s="124"/>
      <c r="C29" s="124"/>
      <c r="D29" s="124"/>
      <c r="E29" s="124"/>
      <c r="F29" s="150"/>
    </row>
    <row r="30" spans="1:12" s="127" customFormat="1" ht="6.95" customHeight="1" thickBot="1">
      <c r="A30" s="126"/>
      <c r="B30" s="126"/>
      <c r="C30" s="126"/>
      <c r="D30" s="126"/>
      <c r="E30" s="126"/>
      <c r="F30" s="126"/>
    </row>
    <row r="31" spans="1:12" s="131" customFormat="1" ht="9.9499999999999993" customHeight="1">
      <c r="A31" s="128" t="s">
        <v>1</v>
      </c>
      <c r="B31" s="128"/>
      <c r="C31" s="129"/>
      <c r="D31" s="129" t="s">
        <v>125</v>
      </c>
      <c r="E31" s="130" t="s">
        <v>126</v>
      </c>
      <c r="F31" s="130" t="s">
        <v>127</v>
      </c>
    </row>
    <row r="32" spans="1:12" s="131" customFormat="1" ht="16.5" customHeight="1">
      <c r="A32" s="132"/>
      <c r="B32" s="132"/>
      <c r="C32" s="132"/>
      <c r="D32" s="132"/>
      <c r="E32" s="133" t="s">
        <v>128</v>
      </c>
      <c r="F32" s="133" t="s">
        <v>129</v>
      </c>
    </row>
    <row r="33" spans="1:6" s="131" customFormat="1" ht="8.25" customHeight="1">
      <c r="A33" s="134"/>
      <c r="B33" s="134"/>
      <c r="C33" s="135"/>
      <c r="D33" s="134"/>
      <c r="E33" s="136"/>
      <c r="F33" s="136"/>
    </row>
    <row r="34" spans="1:6" s="143" customFormat="1" ht="12" customHeight="1">
      <c r="A34" s="137">
        <v>1</v>
      </c>
      <c r="B34" s="138"/>
      <c r="C34" s="139" t="s">
        <v>130</v>
      </c>
      <c r="D34" s="140">
        <v>6222600.8229999999</v>
      </c>
      <c r="E34" s="141">
        <v>33.386303542848204</v>
      </c>
      <c r="F34" s="142">
        <v>33.386303542848204</v>
      </c>
    </row>
    <row r="35" spans="1:6" s="143" customFormat="1" ht="12" customHeight="1">
      <c r="A35" s="137">
        <v>2</v>
      </c>
      <c r="B35" s="138"/>
      <c r="C35" s="139" t="s">
        <v>29</v>
      </c>
      <c r="D35" s="140">
        <v>3709525.5809999998</v>
      </c>
      <c r="E35" s="141">
        <v>19.902826899881049</v>
      </c>
      <c r="F35" s="142">
        <v>53.289130442729252</v>
      </c>
    </row>
    <row r="36" spans="1:6" s="143" customFormat="1" ht="12" customHeight="1">
      <c r="A36" s="137">
        <v>3</v>
      </c>
      <c r="B36" s="138"/>
      <c r="C36" s="139" t="s">
        <v>36</v>
      </c>
      <c r="D36" s="140">
        <v>2855146.2590000001</v>
      </c>
      <c r="E36" s="141">
        <v>15.318800349504841</v>
      </c>
      <c r="F36" s="142">
        <v>68.6079307922341</v>
      </c>
    </row>
    <row r="37" spans="1:6" s="143" customFormat="1" ht="12" customHeight="1">
      <c r="A37" s="137">
        <v>4</v>
      </c>
      <c r="B37" s="138"/>
      <c r="C37" s="139" t="s">
        <v>114</v>
      </c>
      <c r="D37" s="140">
        <v>2388018.3119999999</v>
      </c>
      <c r="E37" s="141">
        <v>12.812505011670423</v>
      </c>
      <c r="F37" s="142">
        <v>81.420435803904525</v>
      </c>
    </row>
    <row r="38" spans="1:6" s="143" customFormat="1" ht="12" customHeight="1">
      <c r="A38" s="137">
        <v>5</v>
      </c>
      <c r="B38" s="138"/>
      <c r="C38" s="139" t="s">
        <v>39</v>
      </c>
      <c r="D38" s="140">
        <v>1725530.628</v>
      </c>
      <c r="E38" s="141">
        <v>9.2580403206894726</v>
      </c>
      <c r="F38" s="142">
        <v>90.678476124593999</v>
      </c>
    </row>
    <row r="39" spans="1:6" s="143" customFormat="1" ht="12" customHeight="1">
      <c r="A39" s="137">
        <v>6</v>
      </c>
      <c r="B39" s="138"/>
      <c r="C39" s="139" t="s">
        <v>32</v>
      </c>
      <c r="D39" s="140">
        <v>837136.84400000004</v>
      </c>
      <c r="E39" s="141">
        <v>4.4915149751179806</v>
      </c>
      <c r="F39" s="142">
        <v>95.169991099711979</v>
      </c>
    </row>
    <row r="40" spans="1:6" s="143" customFormat="1" ht="12" customHeight="1">
      <c r="A40" s="137">
        <v>7</v>
      </c>
      <c r="B40" s="138"/>
      <c r="C40" s="139" t="s">
        <v>41</v>
      </c>
      <c r="D40" s="140">
        <v>580668.67799999996</v>
      </c>
      <c r="E40" s="141">
        <v>3.1154787673148459</v>
      </c>
      <c r="F40" s="142">
        <v>98.285469867026819</v>
      </c>
    </row>
    <row r="41" spans="1:6" s="143" customFormat="1" ht="12" customHeight="1">
      <c r="A41" s="137">
        <v>8</v>
      </c>
      <c r="B41" s="138"/>
      <c r="C41" s="139" t="s">
        <v>33</v>
      </c>
      <c r="D41" s="140">
        <v>282884.99599999998</v>
      </c>
      <c r="E41" s="141">
        <v>1.5177712041666986</v>
      </c>
      <c r="F41" s="142">
        <v>99.803241071193511</v>
      </c>
    </row>
    <row r="42" spans="1:6" s="143" customFormat="1" ht="12" customHeight="1">
      <c r="A42" s="137">
        <v>9</v>
      </c>
      <c r="B42" s="138"/>
      <c r="C42" s="139" t="s">
        <v>35</v>
      </c>
      <c r="D42" s="140">
        <v>21194.723999999998</v>
      </c>
      <c r="E42" s="141">
        <v>0.11371667717386053</v>
      </c>
      <c r="F42" s="142">
        <v>99.916957748367366</v>
      </c>
    </row>
    <row r="43" spans="1:6" s="143" customFormat="1" ht="12" customHeight="1">
      <c r="A43" s="137">
        <v>10</v>
      </c>
      <c r="B43" s="138"/>
      <c r="C43" s="139" t="s">
        <v>38</v>
      </c>
      <c r="D43" s="140">
        <v>12141.554</v>
      </c>
      <c r="E43" s="141">
        <v>6.5143437423718989E-2</v>
      </c>
      <c r="F43" s="142">
        <v>99.98210118579108</v>
      </c>
    </row>
    <row r="44" spans="1:6" s="143" customFormat="1" ht="12" customHeight="1">
      <c r="A44" s="137">
        <v>11</v>
      </c>
      <c r="B44" s="138"/>
      <c r="C44" s="139" t="s">
        <v>30</v>
      </c>
      <c r="D44" s="140">
        <v>3336.0140000000001</v>
      </c>
      <c r="E44" s="141">
        <v>1.7898814208926677E-2</v>
      </c>
      <c r="F44" s="142">
        <v>100</v>
      </c>
    </row>
    <row r="45" spans="1:6" s="143" customFormat="1" ht="12" customHeight="1">
      <c r="A45" s="137">
        <v>12</v>
      </c>
      <c r="B45" s="138"/>
      <c r="C45" s="139" t="s">
        <v>42</v>
      </c>
      <c r="D45" s="140">
        <v>0</v>
      </c>
      <c r="E45" s="141" t="s">
        <v>132</v>
      </c>
      <c r="F45" s="142" t="s">
        <v>132</v>
      </c>
    </row>
    <row r="46" spans="1:6" s="143" customFormat="1" ht="12" customHeight="1">
      <c r="A46" s="137">
        <v>13</v>
      </c>
      <c r="B46" s="138"/>
      <c r="C46" s="139" t="s">
        <v>37</v>
      </c>
      <c r="D46" s="140">
        <v>0</v>
      </c>
      <c r="E46" s="141" t="s">
        <v>132</v>
      </c>
      <c r="F46" s="142" t="s">
        <v>132</v>
      </c>
    </row>
    <row r="47" spans="1:6" s="143" customFormat="1" ht="12" customHeight="1">
      <c r="A47" s="137">
        <v>14</v>
      </c>
      <c r="B47" s="138"/>
      <c r="C47" s="139" t="s">
        <v>131</v>
      </c>
      <c r="D47" s="140">
        <v>0</v>
      </c>
      <c r="E47" s="141" t="s">
        <v>132</v>
      </c>
      <c r="F47" s="142" t="s">
        <v>132</v>
      </c>
    </row>
    <row r="48" spans="1:6" s="143" customFormat="1" ht="12" customHeight="1">
      <c r="A48" s="137">
        <v>15</v>
      </c>
      <c r="B48" s="138"/>
      <c r="C48" s="139" t="s">
        <v>43</v>
      </c>
      <c r="D48" s="140">
        <v>0</v>
      </c>
      <c r="E48" s="141" t="s">
        <v>132</v>
      </c>
      <c r="F48" s="142" t="s">
        <v>132</v>
      </c>
    </row>
    <row r="49" spans="1:12" s="143" customFormat="1" ht="12" customHeight="1">
      <c r="A49" s="137">
        <v>16</v>
      </c>
      <c r="B49" s="138"/>
      <c r="C49" s="139" t="s">
        <v>44</v>
      </c>
      <c r="D49" s="140">
        <v>0</v>
      </c>
      <c r="E49" s="141" t="s">
        <v>132</v>
      </c>
      <c r="F49" s="142" t="s">
        <v>132</v>
      </c>
    </row>
    <row r="50" spans="1:12" s="143" customFormat="1" ht="12" customHeight="1">
      <c r="A50" s="137">
        <v>17</v>
      </c>
      <c r="B50" s="138"/>
      <c r="C50" s="139" t="s">
        <v>45</v>
      </c>
      <c r="D50" s="140">
        <v>0</v>
      </c>
      <c r="E50" s="141" t="s">
        <v>132</v>
      </c>
      <c r="F50" s="142" t="s">
        <v>132</v>
      </c>
    </row>
    <row r="51" spans="1:12" s="148" customFormat="1" ht="9" customHeight="1">
      <c r="A51" s="144"/>
      <c r="B51" s="144"/>
      <c r="C51" s="145"/>
      <c r="D51" s="146"/>
      <c r="E51" s="147"/>
      <c r="F51" s="147"/>
    </row>
    <row r="52" spans="1:12" s="148" customFormat="1" ht="10.5" customHeight="1">
      <c r="A52" s="149"/>
      <c r="B52" s="149"/>
      <c r="C52" s="149"/>
      <c r="D52" s="149"/>
      <c r="E52" s="149"/>
      <c r="F52" s="149"/>
      <c r="G52" s="149"/>
      <c r="H52" s="149"/>
      <c r="I52" s="149"/>
      <c r="J52" s="149"/>
      <c r="K52" s="149"/>
      <c r="L52" s="149"/>
    </row>
    <row r="53" spans="1:12" s="125" customFormat="1" ht="15" customHeight="1">
      <c r="A53" s="124" t="s">
        <v>134</v>
      </c>
      <c r="B53" s="124"/>
      <c r="C53" s="124"/>
      <c r="D53" s="124"/>
      <c r="E53" s="124"/>
      <c r="F53" s="124"/>
    </row>
    <row r="54" spans="1:12" s="127" customFormat="1" ht="6.95" customHeight="1" thickBot="1">
      <c r="A54" s="126"/>
      <c r="B54" s="126"/>
      <c r="C54" s="126"/>
      <c r="D54" s="126"/>
      <c r="E54" s="126"/>
      <c r="F54" s="126"/>
    </row>
    <row r="55" spans="1:12" s="151" customFormat="1" ht="9.9499999999999993" customHeight="1">
      <c r="A55" s="128" t="s">
        <v>1</v>
      </c>
      <c r="B55" s="128"/>
      <c r="C55" s="129"/>
      <c r="D55" s="129" t="s">
        <v>125</v>
      </c>
      <c r="E55" s="130" t="s">
        <v>126</v>
      </c>
      <c r="F55" s="130" t="s">
        <v>127</v>
      </c>
    </row>
    <row r="56" spans="1:12" s="151" customFormat="1" ht="15.75" customHeight="1">
      <c r="A56" s="132"/>
      <c r="B56" s="132"/>
      <c r="C56" s="132"/>
      <c r="D56" s="132"/>
      <c r="E56" s="133" t="s">
        <v>128</v>
      </c>
      <c r="F56" s="133" t="s">
        <v>129</v>
      </c>
    </row>
    <row r="57" spans="1:12" s="151" customFormat="1" ht="8.25" customHeight="1">
      <c r="C57" s="135"/>
      <c r="D57" s="152"/>
      <c r="E57" s="153"/>
      <c r="F57" s="153"/>
    </row>
    <row r="58" spans="1:12" s="143" customFormat="1" ht="12" customHeight="1">
      <c r="A58" s="137">
        <v>1</v>
      </c>
      <c r="B58" s="138"/>
      <c r="C58" s="139" t="s">
        <v>130</v>
      </c>
      <c r="D58" s="140">
        <v>72025848.614999995</v>
      </c>
      <c r="E58" s="141">
        <v>35.165059729248348</v>
      </c>
      <c r="F58" s="142">
        <v>35.165059729248348</v>
      </c>
    </row>
    <row r="59" spans="1:12" s="143" customFormat="1" ht="12" customHeight="1">
      <c r="A59" s="137">
        <v>2</v>
      </c>
      <c r="B59" s="138"/>
      <c r="C59" s="139" t="s">
        <v>29</v>
      </c>
      <c r="D59" s="140">
        <v>42309261.984999999</v>
      </c>
      <c r="E59" s="141">
        <v>20.656580289053238</v>
      </c>
      <c r="F59" s="142">
        <v>69.433610887150977</v>
      </c>
    </row>
    <row r="60" spans="1:12" s="143" customFormat="1" ht="12" customHeight="1">
      <c r="A60" s="137">
        <v>3</v>
      </c>
      <c r="B60" s="138"/>
      <c r="C60" s="139" t="s">
        <v>114</v>
      </c>
      <c r="D60" s="140">
        <v>27880338.059999999</v>
      </c>
      <c r="E60" s="141">
        <v>13.611970868849388</v>
      </c>
      <c r="F60" s="142">
        <v>48.777030598097738</v>
      </c>
    </row>
    <row r="61" spans="1:12" s="143" customFormat="1" ht="12" customHeight="1">
      <c r="A61" s="137">
        <v>4</v>
      </c>
      <c r="B61" s="138"/>
      <c r="C61" s="139" t="s">
        <v>36</v>
      </c>
      <c r="D61" s="140">
        <v>27140935.607999999</v>
      </c>
      <c r="E61" s="141">
        <v>13.250973645095501</v>
      </c>
      <c r="F61" s="142">
        <v>82.684584532246475</v>
      </c>
    </row>
    <row r="62" spans="1:12" s="143" customFormat="1" ht="12" customHeight="1">
      <c r="A62" s="137">
        <v>5</v>
      </c>
      <c r="B62" s="138"/>
      <c r="C62" s="139" t="s">
        <v>37</v>
      </c>
      <c r="D62" s="140">
        <v>11733161.744000001</v>
      </c>
      <c r="E62" s="141">
        <v>5.7284619546261739</v>
      </c>
      <c r="F62" s="142">
        <v>88.413046486872645</v>
      </c>
    </row>
    <row r="63" spans="1:12" s="143" customFormat="1" ht="12" customHeight="1">
      <c r="A63" s="137">
        <v>6</v>
      </c>
      <c r="B63" s="138"/>
      <c r="C63" s="139" t="s">
        <v>33</v>
      </c>
      <c r="D63" s="140">
        <v>6912412.0120000001</v>
      </c>
      <c r="E63" s="141">
        <v>3.3748353674312872</v>
      </c>
      <c r="F63" s="142">
        <v>91.787881854303933</v>
      </c>
    </row>
    <row r="64" spans="1:12" s="143" customFormat="1" ht="12" customHeight="1">
      <c r="A64" s="137">
        <v>7</v>
      </c>
      <c r="B64" s="138"/>
      <c r="C64" s="139" t="s">
        <v>116</v>
      </c>
      <c r="D64" s="140">
        <v>3665545.1529999999</v>
      </c>
      <c r="E64" s="141">
        <v>1.789622985693742</v>
      </c>
      <c r="F64" s="142">
        <v>93.577504839997673</v>
      </c>
    </row>
    <row r="65" spans="1:12" s="143" customFormat="1" ht="12" customHeight="1">
      <c r="A65" s="137">
        <v>8</v>
      </c>
      <c r="B65" s="138"/>
      <c r="C65" s="139" t="s">
        <v>32</v>
      </c>
      <c r="D65" s="140">
        <v>3721541.5260000001</v>
      </c>
      <c r="E65" s="141">
        <v>1.8169620013253636</v>
      </c>
      <c r="F65" s="142">
        <v>95.394466841323037</v>
      </c>
    </row>
    <row r="66" spans="1:12" s="143" customFormat="1" ht="12" customHeight="1">
      <c r="A66" s="137">
        <v>9</v>
      </c>
      <c r="B66" s="138"/>
      <c r="C66" s="139" t="s">
        <v>38</v>
      </c>
      <c r="D66" s="140">
        <v>2797137.0789999999</v>
      </c>
      <c r="E66" s="141">
        <v>1.365641562652073</v>
      </c>
      <c r="F66" s="142">
        <v>96.76010840397511</v>
      </c>
    </row>
    <row r="67" spans="1:12" s="143" customFormat="1" ht="12" customHeight="1">
      <c r="A67" s="137">
        <v>10</v>
      </c>
      <c r="B67" s="138"/>
      <c r="C67" s="139" t="s">
        <v>39</v>
      </c>
      <c r="D67" s="140">
        <v>1661790.034</v>
      </c>
      <c r="E67" s="141">
        <v>0.8113329717979838</v>
      </c>
      <c r="F67" s="142">
        <v>97.571441375773091</v>
      </c>
    </row>
    <row r="68" spans="1:12" s="143" customFormat="1" ht="12" customHeight="1">
      <c r="A68" s="137">
        <v>11</v>
      </c>
      <c r="B68" s="138"/>
      <c r="C68" s="139" t="s">
        <v>30</v>
      </c>
      <c r="D68" s="140">
        <v>1203318.5330000001</v>
      </c>
      <c r="E68" s="141">
        <v>0.58749419687426063</v>
      </c>
      <c r="F68" s="142">
        <v>98.158935572647351</v>
      </c>
    </row>
    <row r="69" spans="1:12" s="143" customFormat="1" ht="12" customHeight="1">
      <c r="A69" s="137">
        <v>12</v>
      </c>
      <c r="B69" s="138"/>
      <c r="C69" s="139" t="s">
        <v>45</v>
      </c>
      <c r="D69" s="140">
        <v>1025840.943</v>
      </c>
      <c r="E69" s="141">
        <v>0.50084460963630739</v>
      </c>
      <c r="F69" s="142">
        <v>98.659780182283654</v>
      </c>
    </row>
    <row r="70" spans="1:12" s="143" customFormat="1" ht="12" customHeight="1">
      <c r="A70" s="137">
        <v>13</v>
      </c>
      <c r="B70" s="138"/>
      <c r="C70" s="139" t="s">
        <v>41</v>
      </c>
      <c r="D70" s="140">
        <v>733972.33200000005</v>
      </c>
      <c r="E70" s="141">
        <v>0.3583460853388753</v>
      </c>
      <c r="F70" s="142">
        <v>99.018126267622534</v>
      </c>
    </row>
    <row r="71" spans="1:12" s="143" customFormat="1" ht="12" customHeight="1">
      <c r="A71" s="137">
        <v>14</v>
      </c>
      <c r="B71" s="138"/>
      <c r="C71" s="139" t="s">
        <v>42</v>
      </c>
      <c r="D71" s="140">
        <v>696309.33400000003</v>
      </c>
      <c r="E71" s="141">
        <v>0.33995794275228808</v>
      </c>
      <c r="F71" s="142">
        <v>99.358084210374827</v>
      </c>
    </row>
    <row r="72" spans="1:12" s="143" customFormat="1" ht="12" customHeight="1">
      <c r="A72" s="137">
        <v>15</v>
      </c>
      <c r="B72" s="138"/>
      <c r="C72" s="139" t="s">
        <v>43</v>
      </c>
      <c r="D72" s="140">
        <v>715274.91899999999</v>
      </c>
      <c r="E72" s="141">
        <v>0.34921747862933217</v>
      </c>
      <c r="F72" s="142">
        <v>99.707301689004154</v>
      </c>
    </row>
    <row r="73" spans="1:12" s="143" customFormat="1" ht="12" customHeight="1">
      <c r="A73" s="137">
        <v>16</v>
      </c>
      <c r="B73" s="138"/>
      <c r="C73" s="139" t="s">
        <v>35</v>
      </c>
      <c r="D73" s="140">
        <v>382735.11700000003</v>
      </c>
      <c r="E73" s="141">
        <v>0.18686212670298097</v>
      </c>
      <c r="F73" s="142">
        <v>99.894163815707131</v>
      </c>
    </row>
    <row r="74" spans="1:12" s="143" customFormat="1" ht="12" customHeight="1">
      <c r="A74" s="137">
        <v>17</v>
      </c>
      <c r="B74" s="138"/>
      <c r="C74" s="139" t="s">
        <v>44</v>
      </c>
      <c r="D74" s="140">
        <v>216776</v>
      </c>
      <c r="E74" s="141">
        <v>0.10583618429287063</v>
      </c>
      <c r="F74" s="142">
        <v>100</v>
      </c>
    </row>
    <row r="75" spans="1:12" s="148" customFormat="1" ht="6" customHeight="1">
      <c r="A75" s="144"/>
      <c r="B75" s="144"/>
      <c r="C75" s="145"/>
      <c r="D75" s="146"/>
      <c r="E75" s="147"/>
      <c r="F75" s="147"/>
    </row>
    <row r="76" spans="1:12" s="127" customFormat="1" ht="9.75" customHeight="1">
      <c r="A76" s="149"/>
      <c r="B76" s="149"/>
      <c r="C76" s="149"/>
      <c r="D76" s="149"/>
      <c r="E76" s="149"/>
      <c r="F76" s="149"/>
      <c r="G76" s="149"/>
      <c r="H76" s="149"/>
      <c r="I76" s="149"/>
      <c r="J76" s="149"/>
      <c r="K76" s="149"/>
      <c r="L76" s="149"/>
    </row>
    <row r="77" spans="1:12" s="125" customFormat="1" ht="15" customHeight="1">
      <c r="A77" s="124" t="s">
        <v>135</v>
      </c>
      <c r="B77" s="124"/>
      <c r="C77" s="124"/>
      <c r="D77" s="124"/>
      <c r="E77" s="124"/>
      <c r="F77" s="124"/>
    </row>
    <row r="78" spans="1:12" s="127" customFormat="1" ht="6.95" customHeight="1" thickBot="1">
      <c r="A78" s="126"/>
      <c r="B78" s="126"/>
      <c r="C78" s="126"/>
      <c r="D78" s="126"/>
      <c r="E78" s="126"/>
      <c r="F78" s="126"/>
    </row>
    <row r="79" spans="1:12" s="151" customFormat="1" ht="12.75" customHeight="1">
      <c r="A79" s="154" t="s">
        <v>1</v>
      </c>
      <c r="B79" s="154"/>
      <c r="C79" s="155"/>
      <c r="D79" s="129" t="s">
        <v>125</v>
      </c>
      <c r="E79" s="130" t="s">
        <v>126</v>
      </c>
      <c r="F79" s="130" t="s">
        <v>127</v>
      </c>
    </row>
    <row r="80" spans="1:12" s="143" customFormat="1" ht="12.75" customHeight="1">
      <c r="A80" s="156"/>
      <c r="B80" s="156"/>
      <c r="C80" s="156"/>
      <c r="D80" s="132"/>
      <c r="E80" s="133" t="s">
        <v>128</v>
      </c>
      <c r="F80" s="133" t="s">
        <v>129</v>
      </c>
    </row>
    <row r="81" spans="1:6" s="143" customFormat="1" ht="7.5" customHeight="1">
      <c r="C81" s="135"/>
      <c r="D81" s="152"/>
      <c r="E81" s="153"/>
      <c r="F81" s="153"/>
    </row>
    <row r="82" spans="1:6" s="143" customFormat="1" ht="12" customHeight="1">
      <c r="A82" s="137">
        <v>1</v>
      </c>
      <c r="B82" s="138"/>
      <c r="C82" s="139" t="s">
        <v>130</v>
      </c>
      <c r="D82" s="140">
        <v>5447716.8689999999</v>
      </c>
      <c r="E82" s="141">
        <v>37.841782570905657</v>
      </c>
      <c r="F82" s="142">
        <v>37.841782570905657</v>
      </c>
    </row>
    <row r="83" spans="1:6" s="143" customFormat="1" ht="12" customHeight="1">
      <c r="A83" s="137">
        <v>2</v>
      </c>
      <c r="B83" s="138"/>
      <c r="C83" s="139" t="s">
        <v>29</v>
      </c>
      <c r="D83" s="140">
        <v>3286022.8840000001</v>
      </c>
      <c r="E83" s="141">
        <v>22.825885869170406</v>
      </c>
      <c r="F83" s="142">
        <v>60.667668440076064</v>
      </c>
    </row>
    <row r="84" spans="1:6" s="143" customFormat="1" ht="12" customHeight="1">
      <c r="A84" s="137">
        <v>3</v>
      </c>
      <c r="B84" s="138"/>
      <c r="C84" s="139" t="s">
        <v>114</v>
      </c>
      <c r="D84" s="140">
        <v>2529701.2179999999</v>
      </c>
      <c r="E84" s="141">
        <v>17.572206075108198</v>
      </c>
      <c r="F84" s="142">
        <v>78.239874515184255</v>
      </c>
    </row>
    <row r="85" spans="1:6" s="143" customFormat="1" ht="12" customHeight="1">
      <c r="A85" s="137">
        <v>4</v>
      </c>
      <c r="B85" s="138"/>
      <c r="C85" s="139" t="s">
        <v>36</v>
      </c>
      <c r="D85" s="140">
        <v>1568133.889</v>
      </c>
      <c r="E85" s="141">
        <v>10.892816770137967</v>
      </c>
      <c r="F85" s="142">
        <v>89.132691285322224</v>
      </c>
    </row>
    <row r="86" spans="1:6" s="143" customFormat="1" ht="12" customHeight="1">
      <c r="A86" s="137">
        <v>5</v>
      </c>
      <c r="B86" s="138"/>
      <c r="C86" s="139" t="s">
        <v>33</v>
      </c>
      <c r="D86" s="140">
        <v>885718.45200000005</v>
      </c>
      <c r="E86" s="141">
        <v>6.152515977904641</v>
      </c>
      <c r="F86" s="142">
        <v>95.285207263226866</v>
      </c>
    </row>
    <row r="87" spans="1:6" s="143" customFormat="1" ht="12" customHeight="1">
      <c r="A87" s="137">
        <v>6</v>
      </c>
      <c r="B87" s="138"/>
      <c r="C87" s="139" t="s">
        <v>116</v>
      </c>
      <c r="D87" s="140">
        <v>567864.14599999995</v>
      </c>
      <c r="E87" s="141">
        <v>3.9445867065939515</v>
      </c>
      <c r="F87" s="142">
        <v>99.229793969820818</v>
      </c>
    </row>
    <row r="88" spans="1:6" s="143" customFormat="1" ht="12" customHeight="1">
      <c r="A88" s="137">
        <v>7</v>
      </c>
      <c r="B88" s="138"/>
      <c r="C88" s="139" t="s">
        <v>43</v>
      </c>
      <c r="D88" s="140">
        <v>56637.841</v>
      </c>
      <c r="E88" s="141">
        <v>0.39342662549218577</v>
      </c>
      <c r="F88" s="142">
        <v>99.623220595313001</v>
      </c>
    </row>
    <row r="89" spans="1:6" s="143" customFormat="1" ht="12" customHeight="1">
      <c r="A89" s="137">
        <v>8</v>
      </c>
      <c r="B89" s="138"/>
      <c r="C89" s="139" t="s">
        <v>38</v>
      </c>
      <c r="D89" s="140">
        <v>21786.66</v>
      </c>
      <c r="E89" s="141">
        <v>0.151337903656066</v>
      </c>
      <c r="F89" s="142">
        <v>99.774558498969071</v>
      </c>
    </row>
    <row r="90" spans="1:6" s="143" customFormat="1" ht="12" customHeight="1">
      <c r="A90" s="137">
        <v>9</v>
      </c>
      <c r="B90" s="138"/>
      <c r="C90" s="139" t="s">
        <v>32</v>
      </c>
      <c r="D90" s="140">
        <v>18907.638999999999</v>
      </c>
      <c r="E90" s="141">
        <v>0.13133919790117787</v>
      </c>
      <c r="F90" s="142">
        <v>99.905897696870255</v>
      </c>
    </row>
    <row r="91" spans="1:6" s="143" customFormat="1" ht="12" customHeight="1">
      <c r="A91" s="137">
        <v>10</v>
      </c>
      <c r="B91" s="138"/>
      <c r="C91" s="139" t="s">
        <v>30</v>
      </c>
      <c r="D91" s="140">
        <v>13547.002</v>
      </c>
      <c r="E91" s="141">
        <v>9.4102303129737802E-2</v>
      </c>
      <c r="F91" s="142">
        <v>100</v>
      </c>
    </row>
    <row r="92" spans="1:6" s="143" customFormat="1" ht="12" customHeight="1">
      <c r="A92" s="137">
        <v>11</v>
      </c>
      <c r="B92" s="138"/>
      <c r="C92" s="139" t="s">
        <v>35</v>
      </c>
      <c r="D92" s="140">
        <v>0</v>
      </c>
      <c r="E92" s="141" t="s">
        <v>132</v>
      </c>
      <c r="F92" s="142" t="s">
        <v>132</v>
      </c>
    </row>
    <row r="93" spans="1:6" s="143" customFormat="1" ht="12" customHeight="1">
      <c r="A93" s="137">
        <v>12</v>
      </c>
      <c r="B93" s="138"/>
      <c r="C93" s="139" t="s">
        <v>37</v>
      </c>
      <c r="D93" s="140">
        <v>0</v>
      </c>
      <c r="E93" s="141" t="s">
        <v>132</v>
      </c>
      <c r="F93" s="142" t="s">
        <v>132</v>
      </c>
    </row>
    <row r="94" spans="1:6" s="143" customFormat="1" ht="12" customHeight="1">
      <c r="A94" s="137">
        <v>13</v>
      </c>
      <c r="B94" s="138"/>
      <c r="C94" s="139" t="s">
        <v>39</v>
      </c>
      <c r="D94" s="140">
        <v>0</v>
      </c>
      <c r="E94" s="141" t="s">
        <v>132</v>
      </c>
      <c r="F94" s="142" t="s">
        <v>132</v>
      </c>
    </row>
    <row r="95" spans="1:6" s="143" customFormat="1" ht="12" customHeight="1">
      <c r="A95" s="137">
        <v>14</v>
      </c>
      <c r="B95" s="138"/>
      <c r="C95" s="139" t="s">
        <v>41</v>
      </c>
      <c r="D95" s="140">
        <v>0</v>
      </c>
      <c r="E95" s="141" t="s">
        <v>132</v>
      </c>
      <c r="F95" s="142" t="s">
        <v>132</v>
      </c>
    </row>
    <row r="96" spans="1:6" s="143" customFormat="1" ht="12" customHeight="1">
      <c r="A96" s="137">
        <v>15</v>
      </c>
      <c r="B96" s="138"/>
      <c r="C96" s="139" t="s">
        <v>42</v>
      </c>
      <c r="D96" s="140">
        <v>0</v>
      </c>
      <c r="E96" s="141" t="s">
        <v>132</v>
      </c>
      <c r="F96" s="142" t="s">
        <v>132</v>
      </c>
    </row>
    <row r="97" spans="1:12" s="143" customFormat="1" ht="12" customHeight="1">
      <c r="A97" s="137">
        <v>16</v>
      </c>
      <c r="B97" s="138"/>
      <c r="C97" s="139" t="s">
        <v>44</v>
      </c>
      <c r="D97" s="140">
        <v>0</v>
      </c>
      <c r="E97" s="141" t="s">
        <v>132</v>
      </c>
      <c r="F97" s="142" t="s">
        <v>132</v>
      </c>
    </row>
    <row r="98" spans="1:12" s="143" customFormat="1" ht="12" customHeight="1">
      <c r="A98" s="137">
        <v>17</v>
      </c>
      <c r="B98" s="138"/>
      <c r="C98" s="139" t="s">
        <v>45</v>
      </c>
      <c r="D98" s="140">
        <v>0</v>
      </c>
      <c r="E98" s="141" t="s">
        <v>132</v>
      </c>
      <c r="F98" s="142" t="s">
        <v>132</v>
      </c>
    </row>
    <row r="99" spans="1:12" s="148" customFormat="1" ht="6" customHeight="1">
      <c r="A99" s="144"/>
      <c r="B99" s="144"/>
      <c r="C99" s="145"/>
      <c r="D99" s="157"/>
      <c r="E99" s="158"/>
      <c r="F99" s="158"/>
    </row>
    <row r="100" spans="1:12" s="127" customFormat="1" ht="6" customHeight="1">
      <c r="A100" s="126"/>
      <c r="B100" s="126"/>
      <c r="C100" s="126"/>
      <c r="D100" s="126"/>
      <c r="E100" s="126"/>
      <c r="F100" s="126"/>
    </row>
    <row r="101" spans="1:12" s="161" customFormat="1" ht="11.1" customHeight="1">
      <c r="A101" s="143" t="s">
        <v>136</v>
      </c>
      <c r="B101" s="159"/>
      <c r="C101" s="160"/>
      <c r="D101" s="160"/>
      <c r="E101" s="160"/>
      <c r="F101" s="160"/>
    </row>
    <row r="102" spans="1:12" s="161" customFormat="1" ht="11.1" customHeight="1">
      <c r="A102" s="162" t="s">
        <v>137</v>
      </c>
      <c r="B102" s="159"/>
      <c r="C102" s="160"/>
      <c r="D102" s="160"/>
      <c r="E102" s="160"/>
      <c r="F102" s="160"/>
    </row>
    <row r="103" spans="1:12" s="127" customFormat="1" ht="12.6" customHeight="1">
      <c r="A103" s="163"/>
      <c r="B103" s="33"/>
      <c r="C103" s="33"/>
      <c r="D103" s="33"/>
      <c r="E103" s="33"/>
      <c r="F103" s="33"/>
      <c r="G103" s="33"/>
      <c r="H103" s="33"/>
      <c r="I103" s="33"/>
      <c r="J103" s="33"/>
      <c r="K103" s="33"/>
      <c r="L103" s="33"/>
    </row>
    <row r="104" spans="1:12" s="127" customFormat="1">
      <c r="A104" s="162"/>
      <c r="B104" s="126"/>
      <c r="C104" s="164"/>
      <c r="D104" s="126"/>
      <c r="E104" s="126"/>
      <c r="F104" s="126"/>
    </row>
    <row r="105" spans="1:12" s="127" customFormat="1">
      <c r="A105" s="126"/>
      <c r="B105" s="126"/>
      <c r="C105" s="126"/>
      <c r="D105" s="126"/>
      <c r="E105" s="126"/>
      <c r="F105" s="126"/>
    </row>
    <row r="106" spans="1:12" s="127" customFormat="1">
      <c r="A106" s="126"/>
      <c r="B106" s="126"/>
      <c r="C106" s="126"/>
      <c r="D106" s="126"/>
      <c r="E106" s="126"/>
      <c r="F106" s="126"/>
    </row>
    <row r="107" spans="1:12" s="127" customFormat="1">
      <c r="A107" s="126"/>
      <c r="B107" s="126"/>
      <c r="C107" s="126"/>
      <c r="D107" s="126"/>
      <c r="E107" s="126"/>
      <c r="F107" s="126"/>
    </row>
    <row r="108" spans="1:12" s="127" customFormat="1">
      <c r="A108" s="126"/>
      <c r="B108" s="126"/>
      <c r="C108" s="126"/>
      <c r="D108" s="126"/>
      <c r="E108" s="126"/>
      <c r="F108" s="126"/>
    </row>
    <row r="109" spans="1:12" s="127" customFormat="1">
      <c r="A109" s="126"/>
      <c r="B109" s="126"/>
      <c r="C109" s="126"/>
      <c r="D109" s="126"/>
      <c r="E109" s="126"/>
      <c r="F109" s="126"/>
    </row>
    <row r="110" spans="1:12" s="127" customFormat="1">
      <c r="A110" s="126"/>
      <c r="B110" s="126"/>
      <c r="C110" s="126"/>
      <c r="D110" s="126"/>
      <c r="E110" s="126"/>
      <c r="F110" s="126"/>
    </row>
    <row r="111" spans="1:12" s="127" customFormat="1">
      <c r="A111" s="126"/>
      <c r="B111" s="126"/>
      <c r="C111" s="126"/>
      <c r="D111" s="126"/>
      <c r="E111" s="126"/>
      <c r="F111" s="126"/>
    </row>
    <row r="112" spans="1:12" s="127" customFormat="1">
      <c r="A112" s="126"/>
      <c r="B112" s="126"/>
      <c r="C112" s="126"/>
      <c r="D112" s="126"/>
      <c r="E112" s="126"/>
      <c r="F112" s="126"/>
    </row>
    <row r="113" s="127" customFormat="1"/>
    <row r="114" s="127" customFormat="1"/>
    <row r="115" s="127" customFormat="1"/>
    <row r="116" s="127" customFormat="1"/>
    <row r="117" s="127" customFormat="1"/>
    <row r="118" s="127" customFormat="1"/>
    <row r="119" s="127" customFormat="1"/>
    <row r="120" s="127" customFormat="1"/>
    <row r="121" s="127" customFormat="1"/>
    <row r="122" s="127" customFormat="1"/>
    <row r="123" s="127" customFormat="1"/>
    <row r="124" s="127" customFormat="1"/>
    <row r="125" s="127" customFormat="1"/>
    <row r="126" s="127" customFormat="1"/>
    <row r="127" s="127" customFormat="1"/>
    <row r="128" s="127" customFormat="1"/>
    <row r="129" s="127" customFormat="1"/>
    <row r="130" s="127" customFormat="1"/>
    <row r="131" s="127" customFormat="1"/>
    <row r="132" s="127" customFormat="1"/>
    <row r="133" s="127" customFormat="1"/>
    <row r="134" s="127" customFormat="1"/>
    <row r="135" s="127" customFormat="1"/>
    <row r="136" s="127" customFormat="1"/>
    <row r="137" s="127" customFormat="1"/>
    <row r="138" s="127" customFormat="1"/>
    <row r="139" s="127" customFormat="1"/>
    <row r="140" s="127" customFormat="1"/>
    <row r="141" s="127" customFormat="1"/>
    <row r="142" s="127" customFormat="1"/>
    <row r="143" s="127" customFormat="1"/>
    <row r="144" s="127" customFormat="1"/>
    <row r="145" s="127" customFormat="1"/>
    <row r="146" s="127" customFormat="1"/>
    <row r="147" s="127" customFormat="1"/>
    <row r="148" s="127" customFormat="1"/>
    <row r="149" s="127" customFormat="1"/>
    <row r="150" s="127" customFormat="1"/>
    <row r="151" s="127" customFormat="1"/>
    <row r="152" s="127" customFormat="1"/>
    <row r="153" s="127" customFormat="1"/>
    <row r="154" s="127" customFormat="1"/>
    <row r="155" s="127" customFormat="1"/>
    <row r="156" s="127" customFormat="1"/>
    <row r="157" s="127" customFormat="1"/>
    <row r="158" s="127" customFormat="1"/>
    <row r="159" s="127" customFormat="1"/>
    <row r="160" s="127" customFormat="1"/>
    <row r="161" s="127" customFormat="1"/>
    <row r="162" s="127" customFormat="1"/>
    <row r="163" s="127" customFormat="1"/>
    <row r="164" s="127" customFormat="1"/>
    <row r="165" s="127" customFormat="1"/>
    <row r="166" s="127" customFormat="1"/>
    <row r="167" s="127" customFormat="1"/>
    <row r="168" s="127" customFormat="1"/>
    <row r="169" s="127" customFormat="1"/>
    <row r="170" s="127" customFormat="1"/>
    <row r="171" s="127" customFormat="1"/>
    <row r="172" s="127" customFormat="1"/>
    <row r="173" s="127" customFormat="1"/>
    <row r="174" s="127" customFormat="1"/>
    <row r="175" s="127" customFormat="1"/>
    <row r="176" s="127" customFormat="1"/>
    <row r="177" s="127" customFormat="1"/>
    <row r="178" s="127" customFormat="1"/>
    <row r="179" s="127" customFormat="1"/>
    <row r="180" s="127" customFormat="1"/>
    <row r="181" s="127" customFormat="1"/>
    <row r="182" s="127" customFormat="1"/>
    <row r="183" s="127" customFormat="1"/>
    <row r="184" s="127" customFormat="1"/>
    <row r="185" s="127" customFormat="1"/>
    <row r="186" s="127" customFormat="1"/>
    <row r="187" s="127" customFormat="1"/>
    <row r="188" s="127" customFormat="1"/>
    <row r="189" s="127" customFormat="1"/>
    <row r="190" s="127" customFormat="1"/>
    <row r="191" s="127" customFormat="1"/>
    <row r="192" s="127" customFormat="1"/>
    <row r="193" s="127" customFormat="1"/>
    <row r="194" s="127" customFormat="1"/>
    <row r="195" s="127" customFormat="1"/>
    <row r="196" s="127" customFormat="1"/>
    <row r="197" s="127" customFormat="1"/>
    <row r="198" s="127" customFormat="1"/>
    <row r="199" s="127" customFormat="1"/>
    <row r="200" s="127" customFormat="1"/>
    <row r="201" s="127" customFormat="1"/>
    <row r="202" s="127" customFormat="1"/>
    <row r="203" s="127" customFormat="1"/>
    <row r="204" s="127" customFormat="1"/>
    <row r="205" s="127" customFormat="1"/>
    <row r="206" s="127" customFormat="1"/>
    <row r="207" s="127" customFormat="1"/>
    <row r="208" s="127" customFormat="1"/>
    <row r="209" s="127" customFormat="1"/>
    <row r="210" s="127" customFormat="1"/>
    <row r="211" s="127" customFormat="1"/>
    <row r="212" s="127" customFormat="1"/>
    <row r="213" s="127" customFormat="1"/>
    <row r="214" s="127" customFormat="1"/>
    <row r="215" s="127" customFormat="1"/>
    <row r="216" s="127" customFormat="1"/>
    <row r="217" s="127" customFormat="1"/>
    <row r="218" s="127" customFormat="1"/>
    <row r="219" s="127" customFormat="1"/>
    <row r="220" s="127" customFormat="1"/>
    <row r="221" s="127" customFormat="1"/>
    <row r="222" s="127" customFormat="1"/>
    <row r="223" s="127" customFormat="1"/>
    <row r="224" s="127" customFormat="1"/>
    <row r="225" s="127" customFormat="1"/>
    <row r="226" s="127" customFormat="1"/>
    <row r="227" s="127" customFormat="1"/>
    <row r="228" s="127" customFormat="1"/>
    <row r="229" s="127" customFormat="1"/>
    <row r="230" s="127" customFormat="1"/>
    <row r="231" s="127" customFormat="1"/>
    <row r="232" s="127" customFormat="1"/>
    <row r="233" s="127" customFormat="1"/>
    <row r="234" s="127" customFormat="1"/>
    <row r="235" s="127" customFormat="1"/>
    <row r="236" s="127" customFormat="1"/>
    <row r="237" s="127" customFormat="1"/>
    <row r="238" s="127" customFormat="1"/>
    <row r="239" s="127" customFormat="1"/>
    <row r="240" s="127" customFormat="1"/>
    <row r="241" s="127" customFormat="1"/>
    <row r="242" s="127" customFormat="1"/>
    <row r="243" s="127" customFormat="1"/>
    <row r="244" s="127" customFormat="1"/>
    <row r="245" s="127" customFormat="1"/>
    <row r="246" s="127" customFormat="1"/>
    <row r="247" s="127" customFormat="1"/>
    <row r="248" s="127" customFormat="1"/>
    <row r="249" s="127" customFormat="1"/>
    <row r="250" s="127" customFormat="1"/>
    <row r="251" s="127" customFormat="1"/>
    <row r="252" s="127" customFormat="1"/>
    <row r="253" s="127" customFormat="1"/>
    <row r="254" s="127" customFormat="1"/>
    <row r="255" s="127" customFormat="1"/>
    <row r="256" s="127" customFormat="1"/>
    <row r="257" s="127" customFormat="1"/>
    <row r="258" s="127" customFormat="1"/>
    <row r="259" s="127" customFormat="1"/>
    <row r="260" s="127" customFormat="1"/>
    <row r="261" s="127" customFormat="1"/>
    <row r="262" s="127" customFormat="1"/>
    <row r="263" s="127" customFormat="1"/>
    <row r="264" s="127" customFormat="1"/>
    <row r="265" s="127" customFormat="1"/>
    <row r="266" s="127" customFormat="1"/>
    <row r="267" s="127" customFormat="1"/>
    <row r="268" s="127" customFormat="1"/>
    <row r="269" s="127" customFormat="1"/>
    <row r="270" s="127" customFormat="1"/>
    <row r="271" s="127" customFormat="1"/>
    <row r="272" s="127" customFormat="1"/>
    <row r="273" s="127" customFormat="1"/>
    <row r="274" s="127" customFormat="1"/>
    <row r="275" s="127" customFormat="1"/>
    <row r="276" s="127" customFormat="1"/>
    <row r="277" s="127" customFormat="1"/>
    <row r="278" s="127" customFormat="1"/>
    <row r="279" s="127" customFormat="1"/>
    <row r="280" s="127" customFormat="1"/>
    <row r="281" s="127" customFormat="1"/>
    <row r="282" s="127" customFormat="1"/>
    <row r="283" s="127" customFormat="1"/>
    <row r="284" s="127" customFormat="1"/>
    <row r="285" s="127" customFormat="1"/>
    <row r="286" s="127" customFormat="1"/>
    <row r="287" s="127" customFormat="1"/>
    <row r="288" s="127" customFormat="1"/>
    <row r="289" s="127" customFormat="1"/>
    <row r="290" s="127" customFormat="1"/>
    <row r="291" s="127" customFormat="1"/>
    <row r="292" s="127" customFormat="1"/>
    <row r="293" s="127" customFormat="1"/>
    <row r="294" s="127" customFormat="1"/>
    <row r="295" s="127" customFormat="1"/>
    <row r="296" s="127" customFormat="1"/>
    <row r="297" s="127" customFormat="1"/>
    <row r="298" s="127" customFormat="1"/>
    <row r="299" s="127" customFormat="1"/>
    <row r="300" s="127" customFormat="1"/>
    <row r="301" s="127" customFormat="1"/>
    <row r="302" s="127" customFormat="1"/>
    <row r="303" s="127" customFormat="1"/>
    <row r="304" s="127" customFormat="1"/>
    <row r="305" s="127" customFormat="1"/>
    <row r="306" s="127" customFormat="1"/>
    <row r="307" s="127" customFormat="1"/>
    <row r="308" s="127" customFormat="1"/>
    <row r="309" s="127" customFormat="1"/>
    <row r="310" s="127" customFormat="1"/>
    <row r="311" s="127" customFormat="1"/>
    <row r="312" s="127" customFormat="1"/>
    <row r="313" s="127" customFormat="1"/>
    <row r="314" s="127" customFormat="1"/>
    <row r="315" s="127" customFormat="1"/>
    <row r="316" s="127" customFormat="1"/>
    <row r="317" s="127" customFormat="1"/>
    <row r="318" s="127" customFormat="1"/>
    <row r="319" s="127" customFormat="1"/>
    <row r="320" s="127" customFormat="1"/>
    <row r="321" s="127" customFormat="1"/>
    <row r="322" s="127" customFormat="1"/>
    <row r="323" s="127" customFormat="1"/>
    <row r="324" s="127" customFormat="1"/>
    <row r="325" s="127" customFormat="1"/>
    <row r="326" s="127" customFormat="1"/>
    <row r="327" s="127" customFormat="1"/>
    <row r="328" s="127" customFormat="1"/>
    <row r="329" s="127" customFormat="1"/>
    <row r="330" s="127" customFormat="1"/>
    <row r="331" s="127" customFormat="1"/>
    <row r="332" s="127" customFormat="1"/>
    <row r="333" s="127" customFormat="1"/>
    <row r="334" s="127" customFormat="1"/>
    <row r="335" s="127" customFormat="1"/>
    <row r="336" s="127" customFormat="1"/>
    <row r="337" s="127" customFormat="1"/>
    <row r="338" s="127" customFormat="1"/>
    <row r="339" s="127" customFormat="1"/>
    <row r="340" s="127" customFormat="1"/>
    <row r="341" s="127" customFormat="1"/>
    <row r="342" s="127" customFormat="1"/>
    <row r="343" s="127" customFormat="1"/>
    <row r="344" s="127" customFormat="1"/>
    <row r="345" s="127" customFormat="1"/>
    <row r="346" s="127" customFormat="1"/>
    <row r="347" s="127" customFormat="1"/>
    <row r="348" s="127" customFormat="1"/>
    <row r="349" s="127" customFormat="1"/>
    <row r="350" s="127" customFormat="1"/>
    <row r="351" s="127" customFormat="1"/>
    <row r="352" s="127" customFormat="1"/>
    <row r="353" s="127" customFormat="1"/>
    <row r="354" s="127" customFormat="1"/>
    <row r="355" s="127" customFormat="1"/>
    <row r="356" s="127" customFormat="1"/>
    <row r="357" s="127" customFormat="1"/>
    <row r="358" s="127" customFormat="1"/>
    <row r="359" s="127" customFormat="1"/>
    <row r="360" s="127" customFormat="1"/>
    <row r="361" s="127" customFormat="1"/>
    <row r="362" s="127" customFormat="1"/>
    <row r="363" s="127" customFormat="1"/>
    <row r="364" s="127" customFormat="1"/>
    <row r="365" s="127" customFormat="1"/>
    <row r="366" s="127" customFormat="1"/>
    <row r="367" s="127" customFormat="1"/>
    <row r="368" s="127" customFormat="1"/>
    <row r="369" s="127" customFormat="1"/>
    <row r="370" s="127" customFormat="1"/>
    <row r="371" s="127" customFormat="1"/>
    <row r="372" s="127" customFormat="1"/>
    <row r="373" s="127" customFormat="1"/>
    <row r="374" s="127" customFormat="1"/>
    <row r="375" s="127" customFormat="1"/>
    <row r="376" s="127" customFormat="1"/>
    <row r="377" s="127" customFormat="1"/>
    <row r="378" s="127" customFormat="1"/>
    <row r="379" s="127" customFormat="1"/>
    <row r="380" s="127" customFormat="1"/>
    <row r="381" s="127" customFormat="1"/>
    <row r="382" s="127" customFormat="1"/>
    <row r="383" s="127" customFormat="1"/>
    <row r="384" s="127" customFormat="1"/>
    <row r="385" s="127" customFormat="1"/>
    <row r="386" s="127" customFormat="1"/>
    <row r="387" s="127" customFormat="1"/>
    <row r="388" s="127" customFormat="1"/>
    <row r="389" s="127" customFormat="1"/>
    <row r="390" s="127" customFormat="1"/>
    <row r="391" s="127" customFormat="1"/>
    <row r="392" s="127" customFormat="1"/>
    <row r="393" s="127" customFormat="1"/>
    <row r="394" s="127" customFormat="1"/>
    <row r="395" s="127" customFormat="1"/>
    <row r="396" s="127" customFormat="1"/>
    <row r="397" s="127" customFormat="1"/>
    <row r="398" s="127" customFormat="1"/>
    <row r="399" s="127" customFormat="1"/>
    <row r="400" s="127" customFormat="1"/>
    <row r="401" s="127" customFormat="1"/>
    <row r="402" s="127" customFormat="1"/>
    <row r="403" s="127" customFormat="1"/>
    <row r="404" s="127" customFormat="1"/>
    <row r="405" s="127" customFormat="1"/>
    <row r="406" s="127" customFormat="1"/>
    <row r="407" s="127" customFormat="1"/>
    <row r="408" s="127" customFormat="1"/>
    <row r="409" s="127" customFormat="1"/>
    <row r="410" s="127" customFormat="1"/>
    <row r="411" s="127" customFormat="1"/>
    <row r="412" s="127" customFormat="1"/>
    <row r="413" s="127" customFormat="1"/>
    <row r="414" s="127" customFormat="1"/>
    <row r="415" s="127" customFormat="1"/>
    <row r="416" s="127" customFormat="1"/>
    <row r="417" s="127" customFormat="1"/>
    <row r="418" s="127" customFormat="1"/>
    <row r="419" s="127" customFormat="1"/>
    <row r="420" s="127" customFormat="1"/>
    <row r="421" s="127" customFormat="1"/>
    <row r="422" s="127" customFormat="1"/>
    <row r="423" s="127" customFormat="1"/>
    <row r="424" s="127" customFormat="1"/>
    <row r="425" s="127" customFormat="1"/>
    <row r="426" s="127" customFormat="1"/>
    <row r="427" s="127" customFormat="1"/>
    <row r="428" s="127" customFormat="1"/>
    <row r="429" s="127" customFormat="1"/>
    <row r="430" s="127" customFormat="1"/>
    <row r="431" s="127" customFormat="1"/>
    <row r="432" s="127" customFormat="1"/>
    <row r="433" s="127" customFormat="1"/>
    <row r="434" s="127" customFormat="1"/>
    <row r="435" s="127" customFormat="1"/>
    <row r="436" s="127" customFormat="1"/>
    <row r="437" s="127" customFormat="1"/>
    <row r="438" s="127" customFormat="1"/>
    <row r="439" s="127" customFormat="1"/>
    <row r="440" s="127" customFormat="1"/>
    <row r="441" s="127" customFormat="1"/>
    <row r="442" s="127" customFormat="1"/>
    <row r="443" s="127" customFormat="1"/>
    <row r="444" s="127" customFormat="1"/>
    <row r="445" s="127" customFormat="1"/>
    <row r="446" s="127" customFormat="1"/>
    <row r="447" s="127" customFormat="1"/>
    <row r="448" s="127" customFormat="1"/>
    <row r="449" s="127" customFormat="1"/>
    <row r="450" s="127" customFormat="1"/>
    <row r="451" s="127" customFormat="1"/>
    <row r="452" s="127" customFormat="1"/>
    <row r="453" s="127" customFormat="1"/>
    <row r="454" s="127" customFormat="1"/>
    <row r="455" s="127" customFormat="1"/>
    <row r="456" s="127" customFormat="1"/>
    <row r="457" s="127" customFormat="1"/>
    <row r="458" s="127" customFormat="1"/>
    <row r="459" s="127" customFormat="1"/>
    <row r="460" s="127" customFormat="1"/>
    <row r="461" s="127" customFormat="1"/>
    <row r="462" s="127" customFormat="1"/>
    <row r="463" s="127" customFormat="1"/>
    <row r="464" s="127" customFormat="1"/>
    <row r="465" s="127" customFormat="1"/>
  </sheetData>
  <mergeCells count="19">
    <mergeCell ref="A79:C80"/>
    <mergeCell ref="D79:D80"/>
    <mergeCell ref="E79:E80"/>
    <mergeCell ref="F79:F80"/>
    <mergeCell ref="A52:L52"/>
    <mergeCell ref="A55:C56"/>
    <mergeCell ref="D55:D56"/>
    <mergeCell ref="E55:E56"/>
    <mergeCell ref="F55:F56"/>
    <mergeCell ref="A76:L76"/>
    <mergeCell ref="A7:C8"/>
    <mergeCell ref="D7:D8"/>
    <mergeCell ref="E7:E8"/>
    <mergeCell ref="F7:F8"/>
    <mergeCell ref="A28:L28"/>
    <mergeCell ref="A31:C32"/>
    <mergeCell ref="D31:D32"/>
    <mergeCell ref="E31:E32"/>
    <mergeCell ref="F31:F32"/>
  </mergeCells>
  <hyperlinks>
    <hyperlink ref="A1" location="Índice!A1" display="Volver al Índice" xr:uid="{40A81676-E59B-46FB-B5EB-C31B07D0D1FE}"/>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38412-839F-4245-AC30-6DFE6854FA17}">
  <dimension ref="A1:L83"/>
  <sheetViews>
    <sheetView showGridLines="0" zoomScaleNormal="100" workbookViewId="0"/>
  </sheetViews>
  <sheetFormatPr baseColWidth="10" defaultRowHeight="12.75"/>
  <cols>
    <col min="1" max="1" width="6.5703125" style="7" customWidth="1"/>
    <col min="2" max="2" width="0.85546875" style="7" customWidth="1"/>
    <col min="3" max="3" width="26.85546875" style="7" customWidth="1"/>
    <col min="4" max="6" width="18.5703125" style="7" customWidth="1"/>
    <col min="7" max="7" width="11.85546875" style="7" customWidth="1"/>
    <col min="8" max="16384" width="11.42578125" style="7"/>
  </cols>
  <sheetData>
    <row r="1" spans="1:6" s="167" customFormat="1" ht="15" customHeight="1">
      <c r="A1" s="1401" t="s">
        <v>1230</v>
      </c>
      <c r="B1" s="166"/>
      <c r="C1" s="166"/>
      <c r="D1" s="166"/>
      <c r="E1" s="166"/>
      <c r="F1" s="166"/>
    </row>
    <row r="2" spans="1:6" s="41" customFormat="1" ht="19.5" customHeight="1">
      <c r="A2" s="168" t="s">
        <v>138</v>
      </c>
      <c r="B2" s="169"/>
      <c r="C2" s="169"/>
      <c r="D2" s="169"/>
      <c r="E2" s="169"/>
      <c r="F2" s="169"/>
    </row>
    <row r="3" spans="1:6" s="166" customFormat="1" ht="20.100000000000001" customHeight="1">
      <c r="A3" s="170">
        <v>45626</v>
      </c>
      <c r="B3" s="170"/>
      <c r="C3" s="170"/>
      <c r="D3" s="170"/>
      <c r="E3" s="170"/>
      <c r="F3" s="170"/>
    </row>
    <row r="4" spans="1:6" s="172" customFormat="1" ht="20.100000000000001" customHeight="1">
      <c r="A4" s="171" t="s">
        <v>123</v>
      </c>
      <c r="B4" s="171"/>
      <c r="C4" s="171"/>
      <c r="D4" s="171"/>
      <c r="E4" s="171"/>
      <c r="F4" s="171"/>
    </row>
    <row r="5" spans="1:6" s="173" customFormat="1" ht="4.5" customHeight="1"/>
    <row r="6" spans="1:6" s="173" customFormat="1" ht="15" customHeight="1">
      <c r="A6" s="174" t="s">
        <v>139</v>
      </c>
      <c r="B6" s="174"/>
      <c r="C6" s="174"/>
      <c r="D6" s="174"/>
      <c r="E6" s="174"/>
      <c r="F6" s="174"/>
    </row>
    <row r="7" spans="1:6" s="176" customFormat="1" ht="6.95" customHeight="1" thickBot="1">
      <c r="A7" s="175"/>
      <c r="B7" s="175"/>
      <c r="C7" s="175"/>
      <c r="D7" s="175"/>
      <c r="E7" s="175"/>
      <c r="F7" s="175"/>
    </row>
    <row r="8" spans="1:6" s="179" customFormat="1" ht="12.2" customHeight="1">
      <c r="A8" s="177" t="s">
        <v>1</v>
      </c>
      <c r="B8" s="177"/>
      <c r="C8" s="178"/>
      <c r="D8" s="178" t="s">
        <v>125</v>
      </c>
      <c r="E8" s="48" t="s">
        <v>126</v>
      </c>
      <c r="F8" s="48" t="s">
        <v>140</v>
      </c>
    </row>
    <row r="9" spans="1:6" s="179" customFormat="1" ht="12.2" customHeight="1">
      <c r="A9" s="180"/>
      <c r="B9" s="180"/>
      <c r="C9" s="180"/>
      <c r="D9" s="180"/>
      <c r="E9" s="50" t="s">
        <v>128</v>
      </c>
      <c r="F9" s="50" t="s">
        <v>129</v>
      </c>
    </row>
    <row r="10" spans="1:6" s="179" customFormat="1" ht="4.5" customHeight="1">
      <c r="C10" s="181"/>
      <c r="D10" s="182"/>
      <c r="E10" s="183"/>
      <c r="F10" s="183"/>
    </row>
    <row r="11" spans="1:6" s="24" customFormat="1" ht="12" customHeight="1">
      <c r="A11" s="184">
        <v>1</v>
      </c>
      <c r="B11" s="185"/>
      <c r="C11" s="26" t="s">
        <v>130</v>
      </c>
      <c r="D11" s="186">
        <v>45617671.182999998</v>
      </c>
      <c r="E11" s="187">
        <v>39.801929865269905</v>
      </c>
      <c r="F11" s="188">
        <v>39.801929865269905</v>
      </c>
    </row>
    <row r="12" spans="1:6" s="24" customFormat="1" ht="12" customHeight="1">
      <c r="A12" s="184">
        <v>2</v>
      </c>
      <c r="B12" s="185"/>
      <c r="C12" s="26" t="s">
        <v>29</v>
      </c>
      <c r="D12" s="186">
        <v>24664362.173</v>
      </c>
      <c r="E12" s="187">
        <v>21.519932691066458</v>
      </c>
      <c r="F12" s="188">
        <v>61.321862556336363</v>
      </c>
    </row>
    <row r="13" spans="1:6" s="24" customFormat="1" ht="12" customHeight="1">
      <c r="A13" s="184">
        <v>3</v>
      </c>
      <c r="B13" s="185"/>
      <c r="C13" s="26" t="s">
        <v>114</v>
      </c>
      <c r="D13" s="186">
        <v>15948955.119000001</v>
      </c>
      <c r="E13" s="187">
        <v>13.915642263372302</v>
      </c>
      <c r="F13" s="188">
        <v>75.237504819708661</v>
      </c>
    </row>
    <row r="14" spans="1:6" s="24" customFormat="1" ht="12" customHeight="1">
      <c r="A14" s="184">
        <v>4</v>
      </c>
      <c r="B14" s="185"/>
      <c r="C14" s="26" t="s">
        <v>36</v>
      </c>
      <c r="D14" s="186">
        <v>11541153.682</v>
      </c>
      <c r="E14" s="187">
        <v>10.069786061030927</v>
      </c>
      <c r="F14" s="188">
        <v>85.307290880739586</v>
      </c>
    </row>
    <row r="15" spans="1:6" s="24" customFormat="1" ht="12" customHeight="1">
      <c r="A15" s="184">
        <v>5</v>
      </c>
      <c r="B15" s="185"/>
      <c r="C15" s="26" t="s">
        <v>35</v>
      </c>
      <c r="D15" s="186">
        <v>6315935.284</v>
      </c>
      <c r="E15" s="187">
        <v>5.5107243900919238</v>
      </c>
      <c r="F15" s="188">
        <v>90.818015270831509</v>
      </c>
    </row>
    <row r="16" spans="1:6" s="24" customFormat="1" ht="12" customHeight="1">
      <c r="A16" s="184">
        <v>6</v>
      </c>
      <c r="B16" s="185"/>
      <c r="C16" s="26" t="s">
        <v>33</v>
      </c>
      <c r="D16" s="186">
        <v>5000781.24</v>
      </c>
      <c r="E16" s="187">
        <v>4.3632377327541558</v>
      </c>
      <c r="F16" s="188">
        <v>95.181253003585667</v>
      </c>
    </row>
    <row r="17" spans="1:12" s="24" customFormat="1" ht="12" customHeight="1">
      <c r="A17" s="184">
        <v>7</v>
      </c>
      <c r="B17" s="185"/>
      <c r="C17" s="26" t="s">
        <v>40</v>
      </c>
      <c r="D17" s="186">
        <v>3533607.2940000002</v>
      </c>
      <c r="E17" s="187">
        <v>3.0831120054985863</v>
      </c>
      <c r="F17" s="188">
        <v>98.264365009084258</v>
      </c>
    </row>
    <row r="18" spans="1:12" s="24" customFormat="1" ht="12" customHeight="1">
      <c r="A18" s="184">
        <v>8</v>
      </c>
      <c r="B18" s="185"/>
      <c r="C18" s="26" t="s">
        <v>32</v>
      </c>
      <c r="D18" s="186">
        <v>596608.45299999998</v>
      </c>
      <c r="E18" s="187">
        <v>0.52054756824549353</v>
      </c>
      <c r="F18" s="188">
        <v>98.784912577329749</v>
      </c>
    </row>
    <row r="19" spans="1:12" s="24" customFormat="1" ht="12" customHeight="1">
      <c r="A19" s="184">
        <v>9</v>
      </c>
      <c r="B19" s="185"/>
      <c r="C19" s="26" t="s">
        <v>44</v>
      </c>
      <c r="D19" s="186">
        <v>420763.24</v>
      </c>
      <c r="E19" s="187">
        <v>0.36712064719789511</v>
      </c>
      <c r="F19" s="188">
        <v>99.152033224527642</v>
      </c>
    </row>
    <row r="20" spans="1:12" s="24" customFormat="1" ht="12" customHeight="1">
      <c r="A20" s="184">
        <v>10</v>
      </c>
      <c r="B20" s="185"/>
      <c r="C20" s="26" t="s">
        <v>38</v>
      </c>
      <c r="D20" s="186">
        <v>202924.64</v>
      </c>
      <c r="E20" s="187">
        <v>0.17705402489342911</v>
      </c>
      <c r="F20" s="188">
        <v>99.329087249421065</v>
      </c>
    </row>
    <row r="21" spans="1:12" s="24" customFormat="1" ht="12" customHeight="1">
      <c r="A21" s="184">
        <v>11</v>
      </c>
      <c r="B21" s="185"/>
      <c r="C21" s="26" t="s">
        <v>30</v>
      </c>
      <c r="D21" s="186">
        <v>240072.06899999999</v>
      </c>
      <c r="E21" s="187">
        <v>0.20946557343131433</v>
      </c>
      <c r="F21" s="188">
        <v>99.538552822852381</v>
      </c>
    </row>
    <row r="22" spans="1:12" s="24" customFormat="1" ht="12" customHeight="1">
      <c r="A22" s="184">
        <v>12</v>
      </c>
      <c r="B22" s="185"/>
      <c r="C22" s="26" t="s">
        <v>45</v>
      </c>
      <c r="D22" s="186">
        <v>244023.283</v>
      </c>
      <c r="E22" s="187">
        <v>0.21291305197268448</v>
      </c>
      <c r="F22" s="188">
        <v>99.751465874825072</v>
      </c>
    </row>
    <row r="23" spans="1:12" s="24" customFormat="1" ht="12" customHeight="1">
      <c r="A23" s="184">
        <v>13</v>
      </c>
      <c r="B23" s="185"/>
      <c r="C23" s="26" t="s">
        <v>43</v>
      </c>
      <c r="D23" s="186">
        <v>207077.09700000001</v>
      </c>
      <c r="E23" s="187">
        <v>0.18067709020992734</v>
      </c>
      <c r="F23" s="188">
        <v>99.932142965034998</v>
      </c>
    </row>
    <row r="24" spans="1:12" s="24" customFormat="1" ht="12" customHeight="1">
      <c r="A24" s="184">
        <v>14</v>
      </c>
      <c r="B24" s="185"/>
      <c r="C24" s="26" t="s">
        <v>42</v>
      </c>
      <c r="D24" s="186">
        <v>56520.252999999997</v>
      </c>
      <c r="E24" s="187">
        <v>4.9314554810322236E-2</v>
      </c>
      <c r="F24" s="188">
        <v>99.981457519845321</v>
      </c>
    </row>
    <row r="25" spans="1:12" s="24" customFormat="1" ht="12" customHeight="1">
      <c r="A25" s="184">
        <v>15</v>
      </c>
      <c r="B25" s="185"/>
      <c r="C25" s="26" t="s">
        <v>37</v>
      </c>
      <c r="D25" s="186">
        <v>21251.852999999999</v>
      </c>
      <c r="E25" s="187">
        <v>1.8542480154669711E-2</v>
      </c>
      <c r="F25" s="188">
        <v>99.999999999999986</v>
      </c>
    </row>
    <row r="26" spans="1:12" s="24" customFormat="1" ht="12" customHeight="1">
      <c r="A26" s="184">
        <v>16</v>
      </c>
      <c r="B26" s="185"/>
      <c r="C26" s="26" t="s">
        <v>39</v>
      </c>
      <c r="D26" s="186">
        <v>0</v>
      </c>
      <c r="E26" s="187" t="s">
        <v>132</v>
      </c>
      <c r="F26" s="188" t="s">
        <v>132</v>
      </c>
    </row>
    <row r="27" spans="1:12" s="24" customFormat="1" ht="12" customHeight="1">
      <c r="A27" s="184">
        <v>17</v>
      </c>
      <c r="B27" s="185"/>
      <c r="C27" s="26" t="s">
        <v>41</v>
      </c>
      <c r="D27" s="186">
        <v>0</v>
      </c>
      <c r="E27" s="187" t="s">
        <v>132</v>
      </c>
      <c r="F27" s="188" t="s">
        <v>132</v>
      </c>
    </row>
    <row r="28" spans="1:12" s="193" customFormat="1" ht="7.5" customHeight="1">
      <c r="A28" s="189"/>
      <c r="B28" s="189"/>
      <c r="C28" s="190"/>
      <c r="D28" s="191"/>
      <c r="E28" s="192"/>
      <c r="F28" s="192"/>
    </row>
    <row r="29" spans="1:12" s="176" customFormat="1" ht="7.5" customHeight="1">
      <c r="A29" s="149"/>
      <c r="B29" s="149"/>
      <c r="C29" s="149"/>
      <c r="D29" s="149"/>
      <c r="E29" s="149"/>
      <c r="F29" s="149"/>
      <c r="G29" s="149"/>
      <c r="H29" s="149"/>
      <c r="I29" s="149"/>
      <c r="J29" s="149"/>
      <c r="K29" s="149"/>
      <c r="L29" s="149"/>
    </row>
    <row r="30" spans="1:12" s="172" customFormat="1" ht="13.5" customHeight="1">
      <c r="A30" s="174" t="s">
        <v>141</v>
      </c>
      <c r="B30" s="174"/>
      <c r="C30" s="174"/>
      <c r="D30" s="174"/>
      <c r="E30" s="174"/>
      <c r="F30" s="174"/>
    </row>
    <row r="31" spans="1:12" s="176" customFormat="1" ht="6.95" customHeight="1" thickBot="1">
      <c r="A31" s="175"/>
      <c r="B31" s="175"/>
      <c r="C31" s="175"/>
      <c r="D31" s="175"/>
      <c r="E31" s="175"/>
      <c r="F31" s="175"/>
    </row>
    <row r="32" spans="1:12" s="179" customFormat="1" ht="12.2" customHeight="1">
      <c r="A32" s="177" t="s">
        <v>1</v>
      </c>
      <c r="B32" s="177"/>
      <c r="C32" s="178"/>
      <c r="D32" s="178" t="s">
        <v>125</v>
      </c>
      <c r="E32" s="48" t="s">
        <v>126</v>
      </c>
      <c r="F32" s="48" t="s">
        <v>127</v>
      </c>
    </row>
    <row r="33" spans="1:7" s="24" customFormat="1" ht="12.2" customHeight="1">
      <c r="A33" s="180"/>
      <c r="B33" s="180"/>
      <c r="C33" s="180"/>
      <c r="D33" s="180"/>
      <c r="E33" s="50" t="s">
        <v>128</v>
      </c>
      <c r="F33" s="50" t="s">
        <v>129</v>
      </c>
    </row>
    <row r="34" spans="1:7" s="24" customFormat="1" ht="4.5" customHeight="1">
      <c r="A34" s="34"/>
      <c r="B34" s="34"/>
      <c r="C34" s="181"/>
      <c r="D34" s="182"/>
      <c r="E34" s="183"/>
      <c r="F34" s="183"/>
    </row>
    <row r="35" spans="1:7" s="24" customFormat="1" ht="12" customHeight="1">
      <c r="A35" s="184">
        <v>1</v>
      </c>
      <c r="B35" s="185"/>
      <c r="C35" s="26" t="s">
        <v>130</v>
      </c>
      <c r="D35" s="186">
        <v>51664846.487000003</v>
      </c>
      <c r="E35" s="187">
        <v>43.286574414597247</v>
      </c>
      <c r="F35" s="188">
        <v>43.286574414597247</v>
      </c>
      <c r="G35" s="194"/>
    </row>
    <row r="36" spans="1:7" s="24" customFormat="1" ht="12" customHeight="1">
      <c r="A36" s="184">
        <v>2</v>
      </c>
      <c r="B36" s="185"/>
      <c r="C36" s="26" t="s">
        <v>29</v>
      </c>
      <c r="D36" s="186">
        <v>25612461.815000001</v>
      </c>
      <c r="E36" s="187">
        <v>21.458996003694597</v>
      </c>
      <c r="F36" s="188">
        <v>64.745570418291848</v>
      </c>
      <c r="G36" s="194"/>
    </row>
    <row r="37" spans="1:7" s="24" customFormat="1" ht="12" customHeight="1">
      <c r="A37" s="184">
        <v>3</v>
      </c>
      <c r="B37" s="185"/>
      <c r="C37" s="26" t="s">
        <v>36</v>
      </c>
      <c r="D37" s="186">
        <v>19031428.397</v>
      </c>
      <c r="E37" s="187">
        <v>15.94518125066155</v>
      </c>
      <c r="F37" s="188">
        <v>80.690751668953396</v>
      </c>
      <c r="G37" s="194"/>
    </row>
    <row r="38" spans="1:7" s="24" customFormat="1" ht="12" customHeight="1">
      <c r="A38" s="184">
        <v>4</v>
      </c>
      <c r="B38" s="185"/>
      <c r="C38" s="26" t="s">
        <v>114</v>
      </c>
      <c r="D38" s="186">
        <v>11906763.171</v>
      </c>
      <c r="E38" s="187">
        <v>9.9758931862531313</v>
      </c>
      <c r="F38" s="188">
        <v>90.666644855206528</v>
      </c>
      <c r="G38" s="194"/>
    </row>
    <row r="39" spans="1:7" s="24" customFormat="1" ht="12" customHeight="1">
      <c r="A39" s="184">
        <v>5</v>
      </c>
      <c r="B39" s="185"/>
      <c r="C39" s="26" t="s">
        <v>32</v>
      </c>
      <c r="D39" s="186">
        <v>3881047.2420000001</v>
      </c>
      <c r="E39" s="187">
        <v>3.2516740428072723</v>
      </c>
      <c r="F39" s="188">
        <v>93.918318898013794</v>
      </c>
      <c r="G39" s="194"/>
    </row>
    <row r="40" spans="1:7" s="24" customFormat="1" ht="12" customHeight="1">
      <c r="A40" s="184">
        <v>6</v>
      </c>
      <c r="B40" s="185"/>
      <c r="C40" s="26" t="s">
        <v>33</v>
      </c>
      <c r="D40" s="186">
        <v>2757576.7280000001</v>
      </c>
      <c r="E40" s="187">
        <v>2.3103920432739247</v>
      </c>
      <c r="F40" s="188">
        <v>96.228710941287716</v>
      </c>
      <c r="G40" s="194"/>
    </row>
    <row r="41" spans="1:7" s="24" customFormat="1" ht="12" customHeight="1">
      <c r="A41" s="184">
        <v>7</v>
      </c>
      <c r="B41" s="185"/>
      <c r="C41" s="26" t="s">
        <v>37</v>
      </c>
      <c r="D41" s="186">
        <v>1772669.01</v>
      </c>
      <c r="E41" s="187">
        <v>1.485202690636525</v>
      </c>
      <c r="F41" s="188">
        <v>97.713913631924243</v>
      </c>
      <c r="G41" s="194"/>
    </row>
    <row r="42" spans="1:7" s="24" customFormat="1" ht="12" customHeight="1">
      <c r="A42" s="184">
        <v>8</v>
      </c>
      <c r="B42" s="185"/>
      <c r="C42" s="26" t="s">
        <v>38</v>
      </c>
      <c r="D42" s="186">
        <v>996382.18</v>
      </c>
      <c r="E42" s="187">
        <v>0.83480304912550296</v>
      </c>
      <c r="F42" s="188">
        <v>98.54871668104974</v>
      </c>
      <c r="G42" s="194"/>
    </row>
    <row r="43" spans="1:7" s="24" customFormat="1" ht="12" customHeight="1">
      <c r="A43" s="184">
        <v>9</v>
      </c>
      <c r="B43" s="185"/>
      <c r="C43" s="26" t="s">
        <v>39</v>
      </c>
      <c r="D43" s="186">
        <v>790066.52599999995</v>
      </c>
      <c r="E43" s="187">
        <v>0.66194474184272678</v>
      </c>
      <c r="F43" s="188">
        <v>99.210661422892471</v>
      </c>
      <c r="G43" s="194"/>
    </row>
    <row r="44" spans="1:7" s="24" customFormat="1" ht="12" customHeight="1">
      <c r="A44" s="184">
        <v>10</v>
      </c>
      <c r="B44" s="185"/>
      <c r="C44" s="26" t="s">
        <v>41</v>
      </c>
      <c r="D44" s="186">
        <v>568708.34299999999</v>
      </c>
      <c r="E44" s="187">
        <v>0.47648328957419961</v>
      </c>
      <c r="F44" s="188">
        <v>99.687144712466676</v>
      </c>
      <c r="G44" s="194"/>
    </row>
    <row r="45" spans="1:7" s="24" customFormat="1" ht="12" customHeight="1">
      <c r="A45" s="184">
        <v>11</v>
      </c>
      <c r="B45" s="185"/>
      <c r="C45" s="26" t="s">
        <v>30</v>
      </c>
      <c r="D45" s="186">
        <v>208167.84899999999</v>
      </c>
      <c r="E45" s="187">
        <v>0.17441013956622273</v>
      </c>
      <c r="F45" s="188">
        <v>99.861554852032896</v>
      </c>
      <c r="G45" s="194"/>
    </row>
    <row r="46" spans="1:7" s="24" customFormat="1" ht="12" customHeight="1">
      <c r="A46" s="184">
        <v>12</v>
      </c>
      <c r="B46" s="185"/>
      <c r="C46" s="26" t="s">
        <v>42</v>
      </c>
      <c r="D46" s="186">
        <v>125181.902</v>
      </c>
      <c r="E46" s="187">
        <v>0.10488167651184797</v>
      </c>
      <c r="F46" s="188">
        <v>99.966436528544747</v>
      </c>
      <c r="G46" s="194"/>
    </row>
    <row r="47" spans="1:7" s="24" customFormat="1" ht="12" customHeight="1">
      <c r="A47" s="184">
        <v>13</v>
      </c>
      <c r="B47" s="185"/>
      <c r="C47" s="26" t="s">
        <v>35</v>
      </c>
      <c r="D47" s="186">
        <v>38443.173000000003</v>
      </c>
      <c r="E47" s="187">
        <v>3.2209004418825724E-2</v>
      </c>
      <c r="F47" s="188">
        <v>99.998645532963579</v>
      </c>
      <c r="G47" s="194"/>
    </row>
    <row r="48" spans="1:7" s="24" customFormat="1" ht="12" customHeight="1">
      <c r="A48" s="184">
        <v>14</v>
      </c>
      <c r="B48" s="185"/>
      <c r="C48" s="26" t="s">
        <v>44</v>
      </c>
      <c r="D48" s="186">
        <v>1110.0650000000001</v>
      </c>
      <c r="E48" s="187">
        <v>9.3005040167167723E-4</v>
      </c>
      <c r="F48" s="188">
        <v>99.999575583365257</v>
      </c>
      <c r="G48" s="194"/>
    </row>
    <row r="49" spans="1:12" s="24" customFormat="1" ht="12" customHeight="1">
      <c r="A49" s="184">
        <v>15</v>
      </c>
      <c r="B49" s="185"/>
      <c r="C49" s="26" t="s">
        <v>142</v>
      </c>
      <c r="D49" s="186">
        <v>506.56400000000002</v>
      </c>
      <c r="E49" s="187">
        <v>4.244166347668033E-4</v>
      </c>
      <c r="F49" s="188">
        <v>100.00000000000003</v>
      </c>
      <c r="G49" s="194"/>
    </row>
    <row r="50" spans="1:12" s="24" customFormat="1" ht="12" customHeight="1">
      <c r="A50" s="184">
        <v>16</v>
      </c>
      <c r="B50" s="185"/>
      <c r="C50" s="26" t="s">
        <v>43</v>
      </c>
      <c r="D50" s="186">
        <v>0</v>
      </c>
      <c r="E50" s="187" t="s">
        <v>132</v>
      </c>
      <c r="F50" s="188" t="s">
        <v>132</v>
      </c>
      <c r="G50" s="194"/>
    </row>
    <row r="51" spans="1:12" s="24" customFormat="1" ht="12" customHeight="1">
      <c r="A51" s="184">
        <v>17</v>
      </c>
      <c r="B51" s="185"/>
      <c r="C51" s="26" t="s">
        <v>45</v>
      </c>
      <c r="D51" s="186">
        <v>0</v>
      </c>
      <c r="E51" s="187" t="s">
        <v>132</v>
      </c>
      <c r="F51" s="188" t="s">
        <v>132</v>
      </c>
      <c r="G51" s="194"/>
    </row>
    <row r="52" spans="1:12" s="193" customFormat="1" ht="5.25" customHeight="1">
      <c r="A52" s="189"/>
      <c r="B52" s="189"/>
      <c r="C52" s="195"/>
      <c r="D52" s="196"/>
      <c r="E52" s="197"/>
      <c r="F52" s="197"/>
    </row>
    <row r="53" spans="1:12" s="176" customFormat="1" ht="7.5" customHeight="1">
      <c r="A53" s="149"/>
      <c r="B53" s="149"/>
      <c r="C53" s="149"/>
      <c r="D53" s="149"/>
      <c r="E53" s="149"/>
      <c r="F53" s="149"/>
      <c r="G53" s="149"/>
      <c r="H53" s="149"/>
      <c r="I53" s="149"/>
      <c r="J53" s="149"/>
      <c r="K53" s="149"/>
      <c r="L53" s="149"/>
    </row>
    <row r="54" spans="1:12" s="172" customFormat="1" ht="14.25" customHeight="1">
      <c r="A54" s="174" t="s">
        <v>143</v>
      </c>
      <c r="B54" s="174"/>
      <c r="C54" s="174"/>
      <c r="D54" s="174"/>
      <c r="E54" s="174"/>
      <c r="F54" s="174"/>
    </row>
    <row r="55" spans="1:12" s="176" customFormat="1" ht="6.95" customHeight="1" thickBot="1">
      <c r="A55" s="175"/>
      <c r="B55" s="175"/>
      <c r="C55" s="175"/>
      <c r="D55" s="175"/>
      <c r="E55" s="175"/>
      <c r="F55" s="175"/>
    </row>
    <row r="56" spans="1:12" s="179" customFormat="1" ht="12.2" customHeight="1">
      <c r="A56" s="177" t="s">
        <v>1</v>
      </c>
      <c r="B56" s="177"/>
      <c r="C56" s="178"/>
      <c r="D56" s="178" t="s">
        <v>125</v>
      </c>
      <c r="E56" s="48" t="s">
        <v>126</v>
      </c>
      <c r="F56" s="48" t="s">
        <v>127</v>
      </c>
    </row>
    <row r="57" spans="1:12" s="24" customFormat="1" ht="12.2" customHeight="1">
      <c r="A57" s="180"/>
      <c r="B57" s="180"/>
      <c r="C57" s="180"/>
      <c r="D57" s="180"/>
      <c r="E57" s="50" t="s">
        <v>128</v>
      </c>
      <c r="F57" s="50" t="s">
        <v>129</v>
      </c>
    </row>
    <row r="58" spans="1:12" s="24" customFormat="1" ht="4.5" customHeight="1">
      <c r="C58" s="181"/>
      <c r="D58" s="182"/>
      <c r="E58" s="183"/>
      <c r="F58" s="183"/>
    </row>
    <row r="59" spans="1:12" s="24" customFormat="1" ht="12" customHeight="1">
      <c r="A59" s="184">
        <v>1</v>
      </c>
      <c r="B59" s="185"/>
      <c r="C59" s="26" t="s">
        <v>130</v>
      </c>
      <c r="D59" s="186">
        <v>32347850.895</v>
      </c>
      <c r="E59" s="187">
        <v>25.089116091764968</v>
      </c>
      <c r="F59" s="188">
        <v>25.089116091764968</v>
      </c>
    </row>
    <row r="60" spans="1:12" s="24" customFormat="1" ht="12" customHeight="1">
      <c r="A60" s="184">
        <v>2</v>
      </c>
      <c r="B60" s="185"/>
      <c r="C60" s="26" t="s">
        <v>29</v>
      </c>
      <c r="D60" s="186">
        <v>26132739.405999999</v>
      </c>
      <c r="E60" s="187">
        <v>20.268652000443048</v>
      </c>
      <c r="F60" s="188">
        <v>45.357768092208019</v>
      </c>
      <c r="G60" s="198"/>
    </row>
    <row r="61" spans="1:12" s="24" customFormat="1" ht="12" customHeight="1">
      <c r="A61" s="184">
        <v>3</v>
      </c>
      <c r="B61" s="185"/>
      <c r="C61" s="26" t="s">
        <v>36</v>
      </c>
      <c r="D61" s="186">
        <v>18771339.309</v>
      </c>
      <c r="E61" s="187">
        <v>14.559122108300798</v>
      </c>
      <c r="F61" s="188">
        <v>72.367126469060082</v>
      </c>
      <c r="G61" s="198"/>
    </row>
    <row r="62" spans="1:12" s="24" customFormat="1" ht="12" customHeight="1">
      <c r="A62" s="184">
        <v>4</v>
      </c>
      <c r="B62" s="185"/>
      <c r="C62" s="26" t="s">
        <v>114</v>
      </c>
      <c r="D62" s="186">
        <v>16052314.675000001</v>
      </c>
      <c r="E62" s="187">
        <v>12.450236268551265</v>
      </c>
      <c r="F62" s="188">
        <v>59.916890200508817</v>
      </c>
      <c r="G62" s="198"/>
    </row>
    <row r="63" spans="1:12" s="24" customFormat="1" ht="12" customHeight="1">
      <c r="A63" s="184">
        <v>5</v>
      </c>
      <c r="B63" s="185"/>
      <c r="C63" s="26" t="s">
        <v>37</v>
      </c>
      <c r="D63" s="186">
        <v>8747943.6229999997</v>
      </c>
      <c r="E63" s="187">
        <v>6.7849383204491867</v>
      </c>
      <c r="F63" s="188">
        <v>79.152064789509268</v>
      </c>
      <c r="G63" s="198"/>
    </row>
    <row r="64" spans="1:12" s="24" customFormat="1" ht="12" customHeight="1">
      <c r="A64" s="184">
        <v>6</v>
      </c>
      <c r="B64" s="185"/>
      <c r="C64" s="26" t="s">
        <v>33</v>
      </c>
      <c r="D64" s="186">
        <v>8157022.8310000002</v>
      </c>
      <c r="E64" s="187">
        <v>6.3266179083869041</v>
      </c>
      <c r="F64" s="188">
        <v>85.478682697896176</v>
      </c>
      <c r="G64" s="198"/>
    </row>
    <row r="65" spans="1:12" s="24" customFormat="1" ht="12" customHeight="1">
      <c r="A65" s="184">
        <v>7</v>
      </c>
      <c r="B65" s="185"/>
      <c r="C65" s="26" t="s">
        <v>40</v>
      </c>
      <c r="D65" s="186">
        <v>3133737.22</v>
      </c>
      <c r="E65" s="187">
        <v>2.4305384975611322</v>
      </c>
      <c r="F65" s="188">
        <v>87.909221195457306</v>
      </c>
      <c r="G65" s="198"/>
    </row>
    <row r="66" spans="1:12" s="24" customFormat="1" ht="12" customHeight="1">
      <c r="A66" s="184">
        <v>8</v>
      </c>
      <c r="B66" s="185"/>
      <c r="C66" s="26" t="s">
        <v>32</v>
      </c>
      <c r="D66" s="186">
        <v>3138088.0249999999</v>
      </c>
      <c r="E66" s="187">
        <v>2.433912998454312</v>
      </c>
      <c r="F66" s="188">
        <v>90.343134193911624</v>
      </c>
      <c r="G66" s="198"/>
    </row>
    <row r="67" spans="1:12" s="24" customFormat="1" ht="12" customHeight="1">
      <c r="A67" s="184">
        <v>9</v>
      </c>
      <c r="B67" s="185"/>
      <c r="C67" s="26" t="s">
        <v>38</v>
      </c>
      <c r="D67" s="186">
        <v>3099651.2119999998</v>
      </c>
      <c r="E67" s="187">
        <v>2.4041012602128848</v>
      </c>
      <c r="F67" s="188">
        <v>92.747235454124507</v>
      </c>
      <c r="G67" s="198"/>
    </row>
    <row r="68" spans="1:12" s="24" customFormat="1" ht="12" customHeight="1">
      <c r="A68" s="184">
        <v>10</v>
      </c>
      <c r="B68" s="185"/>
      <c r="C68" s="26" t="s">
        <v>39</v>
      </c>
      <c r="D68" s="186">
        <v>2242505.61</v>
      </c>
      <c r="E68" s="187">
        <v>1.7392958737305386</v>
      </c>
      <c r="F68" s="188">
        <v>94.486531327855047</v>
      </c>
      <c r="G68" s="198"/>
    </row>
    <row r="69" spans="1:12" s="24" customFormat="1" ht="12" customHeight="1">
      <c r="A69" s="184">
        <v>11</v>
      </c>
      <c r="B69" s="185"/>
      <c r="C69" s="26" t="s">
        <v>44</v>
      </c>
      <c r="D69" s="186">
        <v>1610020.22</v>
      </c>
      <c r="E69" s="187">
        <v>1.2487378014937205</v>
      </c>
      <c r="F69" s="188">
        <v>95.735269129348765</v>
      </c>
      <c r="G69" s="198"/>
    </row>
    <row r="70" spans="1:12" s="24" customFormat="1" ht="12" customHeight="1">
      <c r="A70" s="184">
        <v>12</v>
      </c>
      <c r="B70" s="185"/>
      <c r="C70" s="26" t="s">
        <v>43</v>
      </c>
      <c r="D70" s="186">
        <v>1762364.571</v>
      </c>
      <c r="E70" s="187">
        <v>1.3668966591121221</v>
      </c>
      <c r="F70" s="188">
        <v>97.102165788460894</v>
      </c>
      <c r="G70" s="198"/>
    </row>
    <row r="71" spans="1:12" s="24" customFormat="1" ht="12" customHeight="1">
      <c r="A71" s="184">
        <v>13</v>
      </c>
      <c r="B71" s="185"/>
      <c r="C71" s="26" t="s">
        <v>30</v>
      </c>
      <c r="D71" s="186">
        <v>970004.80500000005</v>
      </c>
      <c r="E71" s="187">
        <v>0.75233941324913611</v>
      </c>
      <c r="F71" s="188">
        <v>97.854505201710026</v>
      </c>
      <c r="G71" s="198"/>
    </row>
    <row r="72" spans="1:12" s="24" customFormat="1" ht="12" customHeight="1">
      <c r="A72" s="184">
        <v>14</v>
      </c>
      <c r="B72" s="185"/>
      <c r="C72" s="26" t="s">
        <v>45</v>
      </c>
      <c r="D72" s="186">
        <v>1201709.148</v>
      </c>
      <c r="E72" s="187">
        <v>0.93205018226939529</v>
      </c>
      <c r="F72" s="188">
        <v>98.786555383979419</v>
      </c>
      <c r="G72" s="198"/>
    </row>
    <row r="73" spans="1:12" s="24" customFormat="1" ht="12" customHeight="1">
      <c r="A73" s="184">
        <v>15</v>
      </c>
      <c r="B73" s="185"/>
      <c r="C73" s="26" t="s">
        <v>42</v>
      </c>
      <c r="D73" s="186">
        <v>775279.14399999997</v>
      </c>
      <c r="E73" s="187">
        <v>0.60130945052509555</v>
      </c>
      <c r="F73" s="188">
        <v>99.387864834504512</v>
      </c>
      <c r="G73" s="198"/>
    </row>
    <row r="74" spans="1:12" s="24" customFormat="1" ht="12" customHeight="1">
      <c r="A74" s="184">
        <v>16</v>
      </c>
      <c r="B74" s="185"/>
      <c r="C74" s="26" t="s">
        <v>41</v>
      </c>
      <c r="D74" s="186">
        <v>749291.28500000003</v>
      </c>
      <c r="E74" s="187">
        <v>0.58115316831816233</v>
      </c>
      <c r="F74" s="188">
        <v>99.969018002822679</v>
      </c>
      <c r="G74" s="198"/>
    </row>
    <row r="75" spans="1:12" s="24" customFormat="1" ht="12" customHeight="1">
      <c r="A75" s="184">
        <v>17</v>
      </c>
      <c r="B75" s="185"/>
      <c r="C75" s="26" t="s">
        <v>35</v>
      </c>
      <c r="D75" s="186">
        <v>39945.648999999998</v>
      </c>
      <c r="E75" s="187">
        <v>3.0981997177339692E-2</v>
      </c>
      <c r="F75" s="188">
        <v>100.00000000000001</v>
      </c>
      <c r="G75" s="198"/>
    </row>
    <row r="76" spans="1:12" s="193" customFormat="1" ht="6" customHeight="1">
      <c r="A76" s="189"/>
      <c r="B76" s="189"/>
      <c r="C76" s="195"/>
      <c r="D76" s="196"/>
      <c r="E76" s="197"/>
      <c r="F76" s="199"/>
    </row>
    <row r="77" spans="1:12" s="203" customFormat="1" ht="8.25" customHeight="1">
      <c r="A77" s="200"/>
      <c r="B77" s="200"/>
      <c r="C77" s="201"/>
      <c r="D77" s="202"/>
      <c r="E77" s="201"/>
      <c r="F77" s="201"/>
    </row>
    <row r="78" spans="1:12" s="203" customFormat="1" ht="11.1" customHeight="1">
      <c r="A78" s="204" t="s">
        <v>144</v>
      </c>
      <c r="B78" s="204"/>
      <c r="C78" s="24"/>
      <c r="D78" s="201"/>
      <c r="E78" s="201"/>
      <c r="F78" s="201"/>
    </row>
    <row r="79" spans="1:12" s="203" customFormat="1" ht="11.1" customHeight="1">
      <c r="A79" s="30" t="s">
        <v>137</v>
      </c>
      <c r="B79" s="24"/>
      <c r="C79" s="24"/>
      <c r="D79" s="202"/>
      <c r="E79" s="201"/>
      <c r="F79" s="201"/>
    </row>
    <row r="80" spans="1:12" ht="12.6" customHeight="1">
      <c r="A80" s="163"/>
      <c r="B80" s="33"/>
      <c r="C80" s="33"/>
      <c r="D80" s="33"/>
      <c r="E80" s="33"/>
      <c r="F80" s="33"/>
      <c r="G80" s="33"/>
      <c r="H80" s="33"/>
      <c r="I80" s="33"/>
      <c r="J80" s="33"/>
      <c r="K80" s="33"/>
      <c r="L80" s="33"/>
    </row>
    <row r="81" spans="1:6">
      <c r="A81" s="13"/>
      <c r="B81" s="13"/>
      <c r="C81" s="26"/>
      <c r="D81" s="13"/>
      <c r="E81" s="13"/>
      <c r="F81" s="13"/>
    </row>
    <row r="82" spans="1:6">
      <c r="A82" s="36"/>
      <c r="B82" s="36"/>
      <c r="C82" s="36"/>
      <c r="D82" s="205"/>
      <c r="E82" s="205"/>
      <c r="F82" s="205"/>
    </row>
    <row r="83" spans="1:6">
      <c r="A83" s="36"/>
      <c r="B83" s="36"/>
      <c r="C83" s="36"/>
      <c r="D83" s="205"/>
      <c r="E83" s="205"/>
      <c r="F83" s="205"/>
    </row>
  </sheetData>
  <mergeCells count="14">
    <mergeCell ref="A53:L53"/>
    <mergeCell ref="A56:C57"/>
    <mergeCell ref="D56:D57"/>
    <mergeCell ref="E56:E57"/>
    <mergeCell ref="F56:F57"/>
    <mergeCell ref="A8:C9"/>
    <mergeCell ref="D8:D9"/>
    <mergeCell ref="E8:E9"/>
    <mergeCell ref="F8:F9"/>
    <mergeCell ref="A29:L29"/>
    <mergeCell ref="A32:C33"/>
    <mergeCell ref="D32:D33"/>
    <mergeCell ref="E32:E33"/>
    <mergeCell ref="F32:F33"/>
  </mergeCells>
  <hyperlinks>
    <hyperlink ref="A1" location="Índice!A1" display="Volver al Índice" xr:uid="{4964EB37-C942-4191-AEC0-26B36E04073F}"/>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D195C-DDAF-4838-B3D5-5EEE8D92965C}">
  <dimension ref="A1:AE44"/>
  <sheetViews>
    <sheetView showGridLines="0" zoomScale="98" zoomScaleNormal="98" workbookViewId="0"/>
  </sheetViews>
  <sheetFormatPr baseColWidth="10" defaultRowHeight="12.75"/>
  <cols>
    <col min="1" max="1" width="28.42578125" style="7" customWidth="1"/>
    <col min="2" max="14" width="5.42578125" style="7" bestFit="1" customWidth="1"/>
    <col min="15" max="16" width="5.85546875" style="7" bestFit="1" customWidth="1"/>
    <col min="17" max="26" width="5.42578125" style="7" bestFit="1" customWidth="1"/>
    <col min="27" max="27" width="5.5703125" style="7" bestFit="1" customWidth="1"/>
    <col min="28" max="28" width="6.5703125" style="8" bestFit="1" customWidth="1"/>
    <col min="29" max="256" width="11.42578125" style="7"/>
    <col min="257" max="257" width="27.140625" style="7" customWidth="1"/>
    <col min="258" max="271" width="5.42578125" style="7" bestFit="1" customWidth="1"/>
    <col min="272" max="272" width="5.85546875" style="7" bestFit="1" customWidth="1"/>
    <col min="273" max="282" width="5.42578125" style="7" bestFit="1" customWidth="1"/>
    <col min="283" max="283" width="5.5703125" style="7" bestFit="1" customWidth="1"/>
    <col min="284" max="284" width="6.5703125" style="7" bestFit="1" customWidth="1"/>
    <col min="285" max="512" width="11.42578125" style="7"/>
    <col min="513" max="513" width="27.140625" style="7" customWidth="1"/>
    <col min="514" max="527" width="5.42578125" style="7" bestFit="1" customWidth="1"/>
    <col min="528" max="528" width="5.85546875" style="7" bestFit="1" customWidth="1"/>
    <col min="529" max="538" width="5.42578125" style="7" bestFit="1" customWidth="1"/>
    <col min="539" max="539" width="5.5703125" style="7" bestFit="1" customWidth="1"/>
    <col min="540" max="540" width="6.5703125" style="7" bestFit="1" customWidth="1"/>
    <col min="541" max="768" width="11.42578125" style="7"/>
    <col min="769" max="769" width="27.140625" style="7" customWidth="1"/>
    <col min="770" max="783" width="5.42578125" style="7" bestFit="1" customWidth="1"/>
    <col min="784" max="784" width="5.85546875" style="7" bestFit="1" customWidth="1"/>
    <col min="785" max="794" width="5.42578125" style="7" bestFit="1" customWidth="1"/>
    <col min="795" max="795" width="5.5703125" style="7" bestFit="1" customWidth="1"/>
    <col min="796" max="796" width="6.5703125" style="7" bestFit="1" customWidth="1"/>
    <col min="797" max="1024" width="11.42578125" style="7"/>
    <col min="1025" max="1025" width="27.140625" style="7" customWidth="1"/>
    <col min="1026" max="1039" width="5.42578125" style="7" bestFit="1" customWidth="1"/>
    <col min="1040" max="1040" width="5.85546875" style="7" bestFit="1" customWidth="1"/>
    <col min="1041" max="1050" width="5.42578125" style="7" bestFit="1" customWidth="1"/>
    <col min="1051" max="1051" width="5.5703125" style="7" bestFit="1" customWidth="1"/>
    <col min="1052" max="1052" width="6.5703125" style="7" bestFit="1" customWidth="1"/>
    <col min="1053" max="1280" width="11.42578125" style="7"/>
    <col min="1281" max="1281" width="27.140625" style="7" customWidth="1"/>
    <col min="1282" max="1295" width="5.42578125" style="7" bestFit="1" customWidth="1"/>
    <col min="1296" max="1296" width="5.85546875" style="7" bestFit="1" customWidth="1"/>
    <col min="1297" max="1306" width="5.42578125" style="7" bestFit="1" customWidth="1"/>
    <col min="1307" max="1307" width="5.5703125" style="7" bestFit="1" customWidth="1"/>
    <col min="1308" max="1308" width="6.5703125" style="7" bestFit="1" customWidth="1"/>
    <col min="1309" max="1536" width="11.42578125" style="7"/>
    <col min="1537" max="1537" width="27.140625" style="7" customWidth="1"/>
    <col min="1538" max="1551" width="5.42578125" style="7" bestFit="1" customWidth="1"/>
    <col min="1552" max="1552" width="5.85546875" style="7" bestFit="1" customWidth="1"/>
    <col min="1553" max="1562" width="5.42578125" style="7" bestFit="1" customWidth="1"/>
    <col min="1563" max="1563" width="5.5703125" style="7" bestFit="1" customWidth="1"/>
    <col min="1564" max="1564" width="6.5703125" style="7" bestFit="1" customWidth="1"/>
    <col min="1565" max="1792" width="11.42578125" style="7"/>
    <col min="1793" max="1793" width="27.140625" style="7" customWidth="1"/>
    <col min="1794" max="1807" width="5.42578125" style="7" bestFit="1" customWidth="1"/>
    <col min="1808" max="1808" width="5.85546875" style="7" bestFit="1" customWidth="1"/>
    <col min="1809" max="1818" width="5.42578125" style="7" bestFit="1" customWidth="1"/>
    <col min="1819" max="1819" width="5.5703125" style="7" bestFit="1" customWidth="1"/>
    <col min="1820" max="1820" width="6.5703125" style="7" bestFit="1" customWidth="1"/>
    <col min="1821" max="2048" width="11.42578125" style="7"/>
    <col min="2049" max="2049" width="27.140625" style="7" customWidth="1"/>
    <col min="2050" max="2063" width="5.42578125" style="7" bestFit="1" customWidth="1"/>
    <col min="2064" max="2064" width="5.85546875" style="7" bestFit="1" customWidth="1"/>
    <col min="2065" max="2074" width="5.42578125" style="7" bestFit="1" customWidth="1"/>
    <col min="2075" max="2075" width="5.5703125" style="7" bestFit="1" customWidth="1"/>
    <col min="2076" max="2076" width="6.5703125" style="7" bestFit="1" customWidth="1"/>
    <col min="2077" max="2304" width="11.42578125" style="7"/>
    <col min="2305" max="2305" width="27.140625" style="7" customWidth="1"/>
    <col min="2306" max="2319" width="5.42578125" style="7" bestFit="1" customWidth="1"/>
    <col min="2320" max="2320" width="5.85546875" style="7" bestFit="1" customWidth="1"/>
    <col min="2321" max="2330" width="5.42578125" style="7" bestFit="1" customWidth="1"/>
    <col min="2331" max="2331" width="5.5703125" style="7" bestFit="1" customWidth="1"/>
    <col min="2332" max="2332" width="6.5703125" style="7" bestFit="1" customWidth="1"/>
    <col min="2333" max="2560" width="11.42578125" style="7"/>
    <col min="2561" max="2561" width="27.140625" style="7" customWidth="1"/>
    <col min="2562" max="2575" width="5.42578125" style="7" bestFit="1" customWidth="1"/>
    <col min="2576" max="2576" width="5.85546875" style="7" bestFit="1" customWidth="1"/>
    <col min="2577" max="2586" width="5.42578125" style="7" bestFit="1" customWidth="1"/>
    <col min="2587" max="2587" width="5.5703125" style="7" bestFit="1" customWidth="1"/>
    <col min="2588" max="2588" width="6.5703125" style="7" bestFit="1" customWidth="1"/>
    <col min="2589" max="2816" width="11.42578125" style="7"/>
    <col min="2817" max="2817" width="27.140625" style="7" customWidth="1"/>
    <col min="2818" max="2831" width="5.42578125" style="7" bestFit="1" customWidth="1"/>
    <col min="2832" max="2832" width="5.85546875" style="7" bestFit="1" customWidth="1"/>
    <col min="2833" max="2842" width="5.42578125" style="7" bestFit="1" customWidth="1"/>
    <col min="2843" max="2843" width="5.5703125" style="7" bestFit="1" customWidth="1"/>
    <col min="2844" max="2844" width="6.5703125" style="7" bestFit="1" customWidth="1"/>
    <col min="2845" max="3072" width="11.42578125" style="7"/>
    <col min="3073" max="3073" width="27.140625" style="7" customWidth="1"/>
    <col min="3074" max="3087" width="5.42578125" style="7" bestFit="1" customWidth="1"/>
    <col min="3088" max="3088" width="5.85546875" style="7" bestFit="1" customWidth="1"/>
    <col min="3089" max="3098" width="5.42578125" style="7" bestFit="1" customWidth="1"/>
    <col min="3099" max="3099" width="5.5703125" style="7" bestFit="1" customWidth="1"/>
    <col min="3100" max="3100" width="6.5703125" style="7" bestFit="1" customWidth="1"/>
    <col min="3101" max="3328" width="11.42578125" style="7"/>
    <col min="3329" max="3329" width="27.140625" style="7" customWidth="1"/>
    <col min="3330" max="3343" width="5.42578125" style="7" bestFit="1" customWidth="1"/>
    <col min="3344" max="3344" width="5.85546875" style="7" bestFit="1" customWidth="1"/>
    <col min="3345" max="3354" width="5.42578125" style="7" bestFit="1" customWidth="1"/>
    <col min="3355" max="3355" width="5.5703125" style="7" bestFit="1" customWidth="1"/>
    <col min="3356" max="3356" width="6.5703125" style="7" bestFit="1" customWidth="1"/>
    <col min="3357" max="3584" width="11.42578125" style="7"/>
    <col min="3585" max="3585" width="27.140625" style="7" customWidth="1"/>
    <col min="3586" max="3599" width="5.42578125" style="7" bestFit="1" customWidth="1"/>
    <col min="3600" max="3600" width="5.85546875" style="7" bestFit="1" customWidth="1"/>
    <col min="3601" max="3610" width="5.42578125" style="7" bestFit="1" customWidth="1"/>
    <col min="3611" max="3611" width="5.5703125" style="7" bestFit="1" customWidth="1"/>
    <col min="3612" max="3612" width="6.5703125" style="7" bestFit="1" customWidth="1"/>
    <col min="3613" max="3840" width="11.42578125" style="7"/>
    <col min="3841" max="3841" width="27.140625" style="7" customWidth="1"/>
    <col min="3842" max="3855" width="5.42578125" style="7" bestFit="1" customWidth="1"/>
    <col min="3856" max="3856" width="5.85546875" style="7" bestFit="1" customWidth="1"/>
    <col min="3857" max="3866" width="5.42578125" style="7" bestFit="1" customWidth="1"/>
    <col min="3867" max="3867" width="5.5703125" style="7" bestFit="1" customWidth="1"/>
    <col min="3868" max="3868" width="6.5703125" style="7" bestFit="1" customWidth="1"/>
    <col min="3869" max="4096" width="11.42578125" style="7"/>
    <col min="4097" max="4097" width="27.140625" style="7" customWidth="1"/>
    <col min="4098" max="4111" width="5.42578125" style="7" bestFit="1" customWidth="1"/>
    <col min="4112" max="4112" width="5.85546875" style="7" bestFit="1" customWidth="1"/>
    <col min="4113" max="4122" width="5.42578125" style="7" bestFit="1" customWidth="1"/>
    <col min="4123" max="4123" width="5.5703125" style="7" bestFit="1" customWidth="1"/>
    <col min="4124" max="4124" width="6.5703125" style="7" bestFit="1" customWidth="1"/>
    <col min="4125" max="4352" width="11.42578125" style="7"/>
    <col min="4353" max="4353" width="27.140625" style="7" customWidth="1"/>
    <col min="4354" max="4367" width="5.42578125" style="7" bestFit="1" customWidth="1"/>
    <col min="4368" max="4368" width="5.85546875" style="7" bestFit="1" customWidth="1"/>
    <col min="4369" max="4378" width="5.42578125" style="7" bestFit="1" customWidth="1"/>
    <col min="4379" max="4379" width="5.5703125" style="7" bestFit="1" customWidth="1"/>
    <col min="4380" max="4380" width="6.5703125" style="7" bestFit="1" customWidth="1"/>
    <col min="4381" max="4608" width="11.42578125" style="7"/>
    <col min="4609" max="4609" width="27.140625" style="7" customWidth="1"/>
    <col min="4610" max="4623" width="5.42578125" style="7" bestFit="1" customWidth="1"/>
    <col min="4624" max="4624" width="5.85546875" style="7" bestFit="1" customWidth="1"/>
    <col min="4625" max="4634" width="5.42578125" style="7" bestFit="1" customWidth="1"/>
    <col min="4635" max="4635" width="5.5703125" style="7" bestFit="1" customWidth="1"/>
    <col min="4636" max="4636" width="6.5703125" style="7" bestFit="1" customWidth="1"/>
    <col min="4637" max="4864" width="11.42578125" style="7"/>
    <col min="4865" max="4865" width="27.140625" style="7" customWidth="1"/>
    <col min="4866" max="4879" width="5.42578125" style="7" bestFit="1" customWidth="1"/>
    <col min="4880" max="4880" width="5.85546875" style="7" bestFit="1" customWidth="1"/>
    <col min="4881" max="4890" width="5.42578125" style="7" bestFit="1" customWidth="1"/>
    <col min="4891" max="4891" width="5.5703125" style="7" bestFit="1" customWidth="1"/>
    <col min="4892" max="4892" width="6.5703125" style="7" bestFit="1" customWidth="1"/>
    <col min="4893" max="5120" width="11.42578125" style="7"/>
    <col min="5121" max="5121" width="27.140625" style="7" customWidth="1"/>
    <col min="5122" max="5135" width="5.42578125" style="7" bestFit="1" customWidth="1"/>
    <col min="5136" max="5136" width="5.85546875" style="7" bestFit="1" customWidth="1"/>
    <col min="5137" max="5146" width="5.42578125" style="7" bestFit="1" customWidth="1"/>
    <col min="5147" max="5147" width="5.5703125" style="7" bestFit="1" customWidth="1"/>
    <col min="5148" max="5148" width="6.5703125" style="7" bestFit="1" customWidth="1"/>
    <col min="5149" max="5376" width="11.42578125" style="7"/>
    <col min="5377" max="5377" width="27.140625" style="7" customWidth="1"/>
    <col min="5378" max="5391" width="5.42578125" style="7" bestFit="1" customWidth="1"/>
    <col min="5392" max="5392" width="5.85546875" style="7" bestFit="1" customWidth="1"/>
    <col min="5393" max="5402" width="5.42578125" style="7" bestFit="1" customWidth="1"/>
    <col min="5403" max="5403" width="5.5703125" style="7" bestFit="1" customWidth="1"/>
    <col min="5404" max="5404" width="6.5703125" style="7" bestFit="1" customWidth="1"/>
    <col min="5405" max="5632" width="11.42578125" style="7"/>
    <col min="5633" max="5633" width="27.140625" style="7" customWidth="1"/>
    <col min="5634" max="5647" width="5.42578125" style="7" bestFit="1" customWidth="1"/>
    <col min="5648" max="5648" width="5.85546875" style="7" bestFit="1" customWidth="1"/>
    <col min="5649" max="5658" width="5.42578125" style="7" bestFit="1" customWidth="1"/>
    <col min="5659" max="5659" width="5.5703125" style="7" bestFit="1" customWidth="1"/>
    <col min="5660" max="5660" width="6.5703125" style="7" bestFit="1" customWidth="1"/>
    <col min="5661" max="5888" width="11.42578125" style="7"/>
    <col min="5889" max="5889" width="27.140625" style="7" customWidth="1"/>
    <col min="5890" max="5903" width="5.42578125" style="7" bestFit="1" customWidth="1"/>
    <col min="5904" max="5904" width="5.85546875" style="7" bestFit="1" customWidth="1"/>
    <col min="5905" max="5914" width="5.42578125" style="7" bestFit="1" customWidth="1"/>
    <col min="5915" max="5915" width="5.5703125" style="7" bestFit="1" customWidth="1"/>
    <col min="5916" max="5916" width="6.5703125" style="7" bestFit="1" customWidth="1"/>
    <col min="5917" max="6144" width="11.42578125" style="7"/>
    <col min="6145" max="6145" width="27.140625" style="7" customWidth="1"/>
    <col min="6146" max="6159" width="5.42578125" style="7" bestFit="1" customWidth="1"/>
    <col min="6160" max="6160" width="5.85546875" style="7" bestFit="1" customWidth="1"/>
    <col min="6161" max="6170" width="5.42578125" style="7" bestFit="1" customWidth="1"/>
    <col min="6171" max="6171" width="5.5703125" style="7" bestFit="1" customWidth="1"/>
    <col min="6172" max="6172" width="6.5703125" style="7" bestFit="1" customWidth="1"/>
    <col min="6173" max="6400" width="11.42578125" style="7"/>
    <col min="6401" max="6401" width="27.140625" style="7" customWidth="1"/>
    <col min="6402" max="6415" width="5.42578125" style="7" bestFit="1" customWidth="1"/>
    <col min="6416" max="6416" width="5.85546875" style="7" bestFit="1" customWidth="1"/>
    <col min="6417" max="6426" width="5.42578125" style="7" bestFit="1" customWidth="1"/>
    <col min="6427" max="6427" width="5.5703125" style="7" bestFit="1" customWidth="1"/>
    <col min="6428" max="6428" width="6.5703125" style="7" bestFit="1" customWidth="1"/>
    <col min="6429" max="6656" width="11.42578125" style="7"/>
    <col min="6657" max="6657" width="27.140625" style="7" customWidth="1"/>
    <col min="6658" max="6671" width="5.42578125" style="7" bestFit="1" customWidth="1"/>
    <col min="6672" max="6672" width="5.85546875" style="7" bestFit="1" customWidth="1"/>
    <col min="6673" max="6682" width="5.42578125" style="7" bestFit="1" customWidth="1"/>
    <col min="6683" max="6683" width="5.5703125" style="7" bestFit="1" customWidth="1"/>
    <col min="6684" max="6684" width="6.5703125" style="7" bestFit="1" customWidth="1"/>
    <col min="6685" max="6912" width="11.42578125" style="7"/>
    <col min="6913" max="6913" width="27.140625" style="7" customWidth="1"/>
    <col min="6914" max="6927" width="5.42578125" style="7" bestFit="1" customWidth="1"/>
    <col min="6928" max="6928" width="5.85546875" style="7" bestFit="1" customWidth="1"/>
    <col min="6929" max="6938" width="5.42578125" style="7" bestFit="1" customWidth="1"/>
    <col min="6939" max="6939" width="5.5703125" style="7" bestFit="1" customWidth="1"/>
    <col min="6940" max="6940" width="6.5703125" style="7" bestFit="1" customWidth="1"/>
    <col min="6941" max="7168" width="11.42578125" style="7"/>
    <col min="7169" max="7169" width="27.140625" style="7" customWidth="1"/>
    <col min="7170" max="7183" width="5.42578125" style="7" bestFit="1" customWidth="1"/>
    <col min="7184" max="7184" width="5.85546875" style="7" bestFit="1" customWidth="1"/>
    <col min="7185" max="7194" width="5.42578125" style="7" bestFit="1" customWidth="1"/>
    <col min="7195" max="7195" width="5.5703125" style="7" bestFit="1" customWidth="1"/>
    <col min="7196" max="7196" width="6.5703125" style="7" bestFit="1" customWidth="1"/>
    <col min="7197" max="7424" width="11.42578125" style="7"/>
    <col min="7425" max="7425" width="27.140625" style="7" customWidth="1"/>
    <col min="7426" max="7439" width="5.42578125" style="7" bestFit="1" customWidth="1"/>
    <col min="7440" max="7440" width="5.85546875" style="7" bestFit="1" customWidth="1"/>
    <col min="7441" max="7450" width="5.42578125" style="7" bestFit="1" customWidth="1"/>
    <col min="7451" max="7451" width="5.5703125" style="7" bestFit="1" customWidth="1"/>
    <col min="7452" max="7452" width="6.5703125" style="7" bestFit="1" customWidth="1"/>
    <col min="7453" max="7680" width="11.42578125" style="7"/>
    <col min="7681" max="7681" width="27.140625" style="7" customWidth="1"/>
    <col min="7682" max="7695" width="5.42578125" style="7" bestFit="1" customWidth="1"/>
    <col min="7696" max="7696" width="5.85546875" style="7" bestFit="1" customWidth="1"/>
    <col min="7697" max="7706" width="5.42578125" style="7" bestFit="1" customWidth="1"/>
    <col min="7707" max="7707" width="5.5703125" style="7" bestFit="1" customWidth="1"/>
    <col min="7708" max="7708" width="6.5703125" style="7" bestFit="1" customWidth="1"/>
    <col min="7709" max="7936" width="11.42578125" style="7"/>
    <col min="7937" max="7937" width="27.140625" style="7" customWidth="1"/>
    <col min="7938" max="7951" width="5.42578125" style="7" bestFit="1" customWidth="1"/>
    <col min="7952" max="7952" width="5.85546875" style="7" bestFit="1" customWidth="1"/>
    <col min="7953" max="7962" width="5.42578125" style="7" bestFit="1" customWidth="1"/>
    <col min="7963" max="7963" width="5.5703125" style="7" bestFit="1" customWidth="1"/>
    <col min="7964" max="7964" width="6.5703125" style="7" bestFit="1" customWidth="1"/>
    <col min="7965" max="8192" width="11.42578125" style="7"/>
    <col min="8193" max="8193" width="27.140625" style="7" customWidth="1"/>
    <col min="8194" max="8207" width="5.42578125" style="7" bestFit="1" customWidth="1"/>
    <col min="8208" max="8208" width="5.85546875" style="7" bestFit="1" customWidth="1"/>
    <col min="8209" max="8218" width="5.42578125" style="7" bestFit="1" customWidth="1"/>
    <col min="8219" max="8219" width="5.5703125" style="7" bestFit="1" customWidth="1"/>
    <col min="8220" max="8220" width="6.5703125" style="7" bestFit="1" customWidth="1"/>
    <col min="8221" max="8448" width="11.42578125" style="7"/>
    <col min="8449" max="8449" width="27.140625" style="7" customWidth="1"/>
    <col min="8450" max="8463" width="5.42578125" style="7" bestFit="1" customWidth="1"/>
    <col min="8464" max="8464" width="5.85546875" style="7" bestFit="1" customWidth="1"/>
    <col min="8465" max="8474" width="5.42578125" style="7" bestFit="1" customWidth="1"/>
    <col min="8475" max="8475" width="5.5703125" style="7" bestFit="1" customWidth="1"/>
    <col min="8476" max="8476" width="6.5703125" style="7" bestFit="1" customWidth="1"/>
    <col min="8477" max="8704" width="11.42578125" style="7"/>
    <col min="8705" max="8705" width="27.140625" style="7" customWidth="1"/>
    <col min="8706" max="8719" width="5.42578125" style="7" bestFit="1" customWidth="1"/>
    <col min="8720" max="8720" width="5.85546875" style="7" bestFit="1" customWidth="1"/>
    <col min="8721" max="8730" width="5.42578125" style="7" bestFit="1" customWidth="1"/>
    <col min="8731" max="8731" width="5.5703125" style="7" bestFit="1" customWidth="1"/>
    <col min="8732" max="8732" width="6.5703125" style="7" bestFit="1" customWidth="1"/>
    <col min="8733" max="8960" width="11.42578125" style="7"/>
    <col min="8961" max="8961" width="27.140625" style="7" customWidth="1"/>
    <col min="8962" max="8975" width="5.42578125" style="7" bestFit="1" customWidth="1"/>
    <col min="8976" max="8976" width="5.85546875" style="7" bestFit="1" customWidth="1"/>
    <col min="8977" max="8986" width="5.42578125" style="7" bestFit="1" customWidth="1"/>
    <col min="8987" max="8987" width="5.5703125" style="7" bestFit="1" customWidth="1"/>
    <col min="8988" max="8988" width="6.5703125" style="7" bestFit="1" customWidth="1"/>
    <col min="8989" max="9216" width="11.42578125" style="7"/>
    <col min="9217" max="9217" width="27.140625" style="7" customWidth="1"/>
    <col min="9218" max="9231" width="5.42578125" style="7" bestFit="1" customWidth="1"/>
    <col min="9232" max="9232" width="5.85546875" style="7" bestFit="1" customWidth="1"/>
    <col min="9233" max="9242" width="5.42578125" style="7" bestFit="1" customWidth="1"/>
    <col min="9243" max="9243" width="5.5703125" style="7" bestFit="1" customWidth="1"/>
    <col min="9244" max="9244" width="6.5703125" style="7" bestFit="1" customWidth="1"/>
    <col min="9245" max="9472" width="11.42578125" style="7"/>
    <col min="9473" max="9473" width="27.140625" style="7" customWidth="1"/>
    <col min="9474" max="9487" width="5.42578125" style="7" bestFit="1" customWidth="1"/>
    <col min="9488" max="9488" width="5.85546875" style="7" bestFit="1" customWidth="1"/>
    <col min="9489" max="9498" width="5.42578125" style="7" bestFit="1" customWidth="1"/>
    <col min="9499" max="9499" width="5.5703125" style="7" bestFit="1" customWidth="1"/>
    <col min="9500" max="9500" width="6.5703125" style="7" bestFit="1" customWidth="1"/>
    <col min="9501" max="9728" width="11.42578125" style="7"/>
    <col min="9729" max="9729" width="27.140625" style="7" customWidth="1"/>
    <col min="9730" max="9743" width="5.42578125" style="7" bestFit="1" customWidth="1"/>
    <col min="9744" max="9744" width="5.85546875" style="7" bestFit="1" customWidth="1"/>
    <col min="9745" max="9754" width="5.42578125" style="7" bestFit="1" customWidth="1"/>
    <col min="9755" max="9755" width="5.5703125" style="7" bestFit="1" customWidth="1"/>
    <col min="9756" max="9756" width="6.5703125" style="7" bestFit="1" customWidth="1"/>
    <col min="9757" max="9984" width="11.42578125" style="7"/>
    <col min="9985" max="9985" width="27.140625" style="7" customWidth="1"/>
    <col min="9986" max="9999" width="5.42578125" style="7" bestFit="1" customWidth="1"/>
    <col min="10000" max="10000" width="5.85546875" style="7" bestFit="1" customWidth="1"/>
    <col min="10001" max="10010" width="5.42578125" style="7" bestFit="1" customWidth="1"/>
    <col min="10011" max="10011" width="5.5703125" style="7" bestFit="1" customWidth="1"/>
    <col min="10012" max="10012" width="6.5703125" style="7" bestFit="1" customWidth="1"/>
    <col min="10013" max="10240" width="11.42578125" style="7"/>
    <col min="10241" max="10241" width="27.140625" style="7" customWidth="1"/>
    <col min="10242" max="10255" width="5.42578125" style="7" bestFit="1" customWidth="1"/>
    <col min="10256" max="10256" width="5.85546875" style="7" bestFit="1" customWidth="1"/>
    <col min="10257" max="10266" width="5.42578125" style="7" bestFit="1" customWidth="1"/>
    <col min="10267" max="10267" width="5.5703125" style="7" bestFit="1" customWidth="1"/>
    <col min="10268" max="10268" width="6.5703125" style="7" bestFit="1" customWidth="1"/>
    <col min="10269" max="10496" width="11.42578125" style="7"/>
    <col min="10497" max="10497" width="27.140625" style="7" customWidth="1"/>
    <col min="10498" max="10511" width="5.42578125" style="7" bestFit="1" customWidth="1"/>
    <col min="10512" max="10512" width="5.85546875" style="7" bestFit="1" customWidth="1"/>
    <col min="10513" max="10522" width="5.42578125" style="7" bestFit="1" customWidth="1"/>
    <col min="10523" max="10523" width="5.5703125" style="7" bestFit="1" customWidth="1"/>
    <col min="10524" max="10524" width="6.5703125" style="7" bestFit="1" customWidth="1"/>
    <col min="10525" max="10752" width="11.42578125" style="7"/>
    <col min="10753" max="10753" width="27.140625" style="7" customWidth="1"/>
    <col min="10754" max="10767" width="5.42578125" style="7" bestFit="1" customWidth="1"/>
    <col min="10768" max="10768" width="5.85546875" style="7" bestFit="1" customWidth="1"/>
    <col min="10769" max="10778" width="5.42578125" style="7" bestFit="1" customWidth="1"/>
    <col min="10779" max="10779" width="5.5703125" style="7" bestFit="1" customWidth="1"/>
    <col min="10780" max="10780" width="6.5703125" style="7" bestFit="1" customWidth="1"/>
    <col min="10781" max="11008" width="11.42578125" style="7"/>
    <col min="11009" max="11009" width="27.140625" style="7" customWidth="1"/>
    <col min="11010" max="11023" width="5.42578125" style="7" bestFit="1" customWidth="1"/>
    <col min="11024" max="11024" width="5.85546875" style="7" bestFit="1" customWidth="1"/>
    <col min="11025" max="11034" width="5.42578125" style="7" bestFit="1" customWidth="1"/>
    <col min="11035" max="11035" width="5.5703125" style="7" bestFit="1" customWidth="1"/>
    <col min="11036" max="11036" width="6.5703125" style="7" bestFit="1" customWidth="1"/>
    <col min="11037" max="11264" width="11.42578125" style="7"/>
    <col min="11265" max="11265" width="27.140625" style="7" customWidth="1"/>
    <col min="11266" max="11279" width="5.42578125" style="7" bestFit="1" customWidth="1"/>
    <col min="11280" max="11280" width="5.85546875" style="7" bestFit="1" customWidth="1"/>
    <col min="11281" max="11290" width="5.42578125" style="7" bestFit="1" customWidth="1"/>
    <col min="11291" max="11291" width="5.5703125" style="7" bestFit="1" customWidth="1"/>
    <col min="11292" max="11292" width="6.5703125" style="7" bestFit="1" customWidth="1"/>
    <col min="11293" max="11520" width="11.42578125" style="7"/>
    <col min="11521" max="11521" width="27.140625" style="7" customWidth="1"/>
    <col min="11522" max="11535" width="5.42578125" style="7" bestFit="1" customWidth="1"/>
    <col min="11536" max="11536" width="5.85546875" style="7" bestFit="1" customWidth="1"/>
    <col min="11537" max="11546" width="5.42578125" style="7" bestFit="1" customWidth="1"/>
    <col min="11547" max="11547" width="5.5703125" style="7" bestFit="1" customWidth="1"/>
    <col min="11548" max="11548" width="6.5703125" style="7" bestFit="1" customWidth="1"/>
    <col min="11549" max="11776" width="11.42578125" style="7"/>
    <col min="11777" max="11777" width="27.140625" style="7" customWidth="1"/>
    <col min="11778" max="11791" width="5.42578125" style="7" bestFit="1" customWidth="1"/>
    <col min="11792" max="11792" width="5.85546875" style="7" bestFit="1" customWidth="1"/>
    <col min="11793" max="11802" width="5.42578125" style="7" bestFit="1" customWidth="1"/>
    <col min="11803" max="11803" width="5.5703125" style="7" bestFit="1" customWidth="1"/>
    <col min="11804" max="11804" width="6.5703125" style="7" bestFit="1" customWidth="1"/>
    <col min="11805" max="12032" width="11.42578125" style="7"/>
    <col min="12033" max="12033" width="27.140625" style="7" customWidth="1"/>
    <col min="12034" max="12047" width="5.42578125" style="7" bestFit="1" customWidth="1"/>
    <col min="12048" max="12048" width="5.85546875" style="7" bestFit="1" customWidth="1"/>
    <col min="12049" max="12058" width="5.42578125" style="7" bestFit="1" customWidth="1"/>
    <col min="12059" max="12059" width="5.5703125" style="7" bestFit="1" customWidth="1"/>
    <col min="12060" max="12060" width="6.5703125" style="7" bestFit="1" customWidth="1"/>
    <col min="12061" max="12288" width="11.42578125" style="7"/>
    <col min="12289" max="12289" width="27.140625" style="7" customWidth="1"/>
    <col min="12290" max="12303" width="5.42578125" style="7" bestFit="1" customWidth="1"/>
    <col min="12304" max="12304" width="5.85546875" style="7" bestFit="1" customWidth="1"/>
    <col min="12305" max="12314" width="5.42578125" style="7" bestFit="1" customWidth="1"/>
    <col min="12315" max="12315" width="5.5703125" style="7" bestFit="1" customWidth="1"/>
    <col min="12316" max="12316" width="6.5703125" style="7" bestFit="1" customWidth="1"/>
    <col min="12317" max="12544" width="11.42578125" style="7"/>
    <col min="12545" max="12545" width="27.140625" style="7" customWidth="1"/>
    <col min="12546" max="12559" width="5.42578125" style="7" bestFit="1" customWidth="1"/>
    <col min="12560" max="12560" width="5.85546875" style="7" bestFit="1" customWidth="1"/>
    <col min="12561" max="12570" width="5.42578125" style="7" bestFit="1" customWidth="1"/>
    <col min="12571" max="12571" width="5.5703125" style="7" bestFit="1" customWidth="1"/>
    <col min="12572" max="12572" width="6.5703125" style="7" bestFit="1" customWidth="1"/>
    <col min="12573" max="12800" width="11.42578125" style="7"/>
    <col min="12801" max="12801" width="27.140625" style="7" customWidth="1"/>
    <col min="12802" max="12815" width="5.42578125" style="7" bestFit="1" customWidth="1"/>
    <col min="12816" max="12816" width="5.85546875" style="7" bestFit="1" customWidth="1"/>
    <col min="12817" max="12826" width="5.42578125" style="7" bestFit="1" customWidth="1"/>
    <col min="12827" max="12827" width="5.5703125" style="7" bestFit="1" customWidth="1"/>
    <col min="12828" max="12828" width="6.5703125" style="7" bestFit="1" customWidth="1"/>
    <col min="12829" max="13056" width="11.42578125" style="7"/>
    <col min="13057" max="13057" width="27.140625" style="7" customWidth="1"/>
    <col min="13058" max="13071" width="5.42578125" style="7" bestFit="1" customWidth="1"/>
    <col min="13072" max="13072" width="5.85546875" style="7" bestFit="1" customWidth="1"/>
    <col min="13073" max="13082" width="5.42578125" style="7" bestFit="1" customWidth="1"/>
    <col min="13083" max="13083" width="5.5703125" style="7" bestFit="1" customWidth="1"/>
    <col min="13084" max="13084" width="6.5703125" style="7" bestFit="1" customWidth="1"/>
    <col min="13085" max="13312" width="11.42578125" style="7"/>
    <col min="13313" max="13313" width="27.140625" style="7" customWidth="1"/>
    <col min="13314" max="13327" width="5.42578125" style="7" bestFit="1" customWidth="1"/>
    <col min="13328" max="13328" width="5.85546875" style="7" bestFit="1" customWidth="1"/>
    <col min="13329" max="13338" width="5.42578125" style="7" bestFit="1" customWidth="1"/>
    <col min="13339" max="13339" width="5.5703125" style="7" bestFit="1" customWidth="1"/>
    <col min="13340" max="13340" width="6.5703125" style="7" bestFit="1" customWidth="1"/>
    <col min="13341" max="13568" width="11.42578125" style="7"/>
    <col min="13569" max="13569" width="27.140625" style="7" customWidth="1"/>
    <col min="13570" max="13583" width="5.42578125" style="7" bestFit="1" customWidth="1"/>
    <col min="13584" max="13584" width="5.85546875" style="7" bestFit="1" customWidth="1"/>
    <col min="13585" max="13594" width="5.42578125" style="7" bestFit="1" customWidth="1"/>
    <col min="13595" max="13595" width="5.5703125" style="7" bestFit="1" customWidth="1"/>
    <col min="13596" max="13596" width="6.5703125" style="7" bestFit="1" customWidth="1"/>
    <col min="13597" max="13824" width="11.42578125" style="7"/>
    <col min="13825" max="13825" width="27.140625" style="7" customWidth="1"/>
    <col min="13826" max="13839" width="5.42578125" style="7" bestFit="1" customWidth="1"/>
    <col min="13840" max="13840" width="5.85546875" style="7" bestFit="1" customWidth="1"/>
    <col min="13841" max="13850" width="5.42578125" style="7" bestFit="1" customWidth="1"/>
    <col min="13851" max="13851" width="5.5703125" style="7" bestFit="1" customWidth="1"/>
    <col min="13852" max="13852" width="6.5703125" style="7" bestFit="1" customWidth="1"/>
    <col min="13853" max="14080" width="11.42578125" style="7"/>
    <col min="14081" max="14081" width="27.140625" style="7" customWidth="1"/>
    <col min="14082" max="14095" width="5.42578125" style="7" bestFit="1" customWidth="1"/>
    <col min="14096" max="14096" width="5.85546875" style="7" bestFit="1" customWidth="1"/>
    <col min="14097" max="14106" width="5.42578125" style="7" bestFit="1" customWidth="1"/>
    <col min="14107" max="14107" width="5.5703125" style="7" bestFit="1" customWidth="1"/>
    <col min="14108" max="14108" width="6.5703125" style="7" bestFit="1" customWidth="1"/>
    <col min="14109" max="14336" width="11.42578125" style="7"/>
    <col min="14337" max="14337" width="27.140625" style="7" customWidth="1"/>
    <col min="14338" max="14351" width="5.42578125" style="7" bestFit="1" customWidth="1"/>
    <col min="14352" max="14352" width="5.85546875" style="7" bestFit="1" customWidth="1"/>
    <col min="14353" max="14362" width="5.42578125" style="7" bestFit="1" customWidth="1"/>
    <col min="14363" max="14363" width="5.5703125" style="7" bestFit="1" customWidth="1"/>
    <col min="14364" max="14364" width="6.5703125" style="7" bestFit="1" customWidth="1"/>
    <col min="14365" max="14592" width="11.42578125" style="7"/>
    <col min="14593" max="14593" width="27.140625" style="7" customWidth="1"/>
    <col min="14594" max="14607" width="5.42578125" style="7" bestFit="1" customWidth="1"/>
    <col min="14608" max="14608" width="5.85546875" style="7" bestFit="1" customWidth="1"/>
    <col min="14609" max="14618" width="5.42578125" style="7" bestFit="1" customWidth="1"/>
    <col min="14619" max="14619" width="5.5703125" style="7" bestFit="1" customWidth="1"/>
    <col min="14620" max="14620" width="6.5703125" style="7" bestFit="1" customWidth="1"/>
    <col min="14621" max="14848" width="11.42578125" style="7"/>
    <col min="14849" max="14849" width="27.140625" style="7" customWidth="1"/>
    <col min="14850" max="14863" width="5.42578125" style="7" bestFit="1" customWidth="1"/>
    <col min="14864" max="14864" width="5.85546875" style="7" bestFit="1" customWidth="1"/>
    <col min="14865" max="14874" width="5.42578125" style="7" bestFit="1" customWidth="1"/>
    <col min="14875" max="14875" width="5.5703125" style="7" bestFit="1" customWidth="1"/>
    <col min="14876" max="14876" width="6.5703125" style="7" bestFit="1" customWidth="1"/>
    <col min="14877" max="15104" width="11.42578125" style="7"/>
    <col min="15105" max="15105" width="27.140625" style="7" customWidth="1"/>
    <col min="15106" max="15119" width="5.42578125" style="7" bestFit="1" customWidth="1"/>
    <col min="15120" max="15120" width="5.85546875" style="7" bestFit="1" customWidth="1"/>
    <col min="15121" max="15130" width="5.42578125" style="7" bestFit="1" customWidth="1"/>
    <col min="15131" max="15131" width="5.5703125" style="7" bestFit="1" customWidth="1"/>
    <col min="15132" max="15132" width="6.5703125" style="7" bestFit="1" customWidth="1"/>
    <col min="15133" max="15360" width="11.42578125" style="7"/>
    <col min="15361" max="15361" width="27.140625" style="7" customWidth="1"/>
    <col min="15362" max="15375" width="5.42578125" style="7" bestFit="1" customWidth="1"/>
    <col min="15376" max="15376" width="5.85546875" style="7" bestFit="1" customWidth="1"/>
    <col min="15377" max="15386" width="5.42578125" style="7" bestFit="1" customWidth="1"/>
    <col min="15387" max="15387" width="5.5703125" style="7" bestFit="1" customWidth="1"/>
    <col min="15388" max="15388" width="6.5703125" style="7" bestFit="1" customWidth="1"/>
    <col min="15389" max="15616" width="11.42578125" style="7"/>
    <col min="15617" max="15617" width="27.140625" style="7" customWidth="1"/>
    <col min="15618" max="15631" width="5.42578125" style="7" bestFit="1" customWidth="1"/>
    <col min="15632" max="15632" width="5.85546875" style="7" bestFit="1" customWidth="1"/>
    <col min="15633" max="15642" width="5.42578125" style="7" bestFit="1" customWidth="1"/>
    <col min="15643" max="15643" width="5.5703125" style="7" bestFit="1" customWidth="1"/>
    <col min="15644" max="15644" width="6.5703125" style="7" bestFit="1" customWidth="1"/>
    <col min="15645" max="15872" width="11.42578125" style="7"/>
    <col min="15873" max="15873" width="27.140625" style="7" customWidth="1"/>
    <col min="15874" max="15887" width="5.42578125" style="7" bestFit="1" customWidth="1"/>
    <col min="15888" max="15888" width="5.85546875" style="7" bestFit="1" customWidth="1"/>
    <col min="15889" max="15898" width="5.42578125" style="7" bestFit="1" customWidth="1"/>
    <col min="15899" max="15899" width="5.5703125" style="7" bestFit="1" customWidth="1"/>
    <col min="15900" max="15900" width="6.5703125" style="7" bestFit="1" customWidth="1"/>
    <col min="15901" max="16128" width="11.42578125" style="7"/>
    <col min="16129" max="16129" width="27.140625" style="7" customWidth="1"/>
    <col min="16130" max="16143" width="5.42578125" style="7" bestFit="1" customWidth="1"/>
    <col min="16144" max="16144" width="5.85546875" style="7" bestFit="1" customWidth="1"/>
    <col min="16145" max="16154" width="5.42578125" style="7" bestFit="1" customWidth="1"/>
    <col min="16155" max="16155" width="5.5703125" style="7" bestFit="1" customWidth="1"/>
    <col min="16156" max="16156" width="6.5703125" style="7" bestFit="1" customWidth="1"/>
    <col min="16157" max="16384" width="11.42578125" style="7"/>
  </cols>
  <sheetData>
    <row r="1" spans="1:31" s="2" customFormat="1" ht="20.100000000000001" customHeight="1">
      <c r="A1" s="1401" t="s">
        <v>1230</v>
      </c>
      <c r="B1" s="1"/>
      <c r="C1" s="1"/>
      <c r="D1" s="1"/>
      <c r="E1" s="1"/>
      <c r="F1" s="1"/>
      <c r="G1" s="1"/>
      <c r="H1" s="1"/>
      <c r="I1" s="1"/>
      <c r="J1" s="1"/>
      <c r="K1" s="1"/>
      <c r="L1" s="1"/>
      <c r="M1" s="1"/>
      <c r="N1" s="1"/>
      <c r="O1" s="1"/>
      <c r="P1" s="1"/>
      <c r="Q1" s="1"/>
      <c r="R1" s="1"/>
      <c r="S1" s="1"/>
      <c r="T1" s="1"/>
      <c r="U1" s="1"/>
      <c r="V1" s="1"/>
      <c r="W1" s="1"/>
      <c r="X1" s="1"/>
      <c r="Y1" s="1"/>
      <c r="Z1" s="1"/>
      <c r="AA1" s="1"/>
      <c r="AB1" s="1"/>
    </row>
    <row r="2" spans="1:31"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c r="AB2" s="3"/>
    </row>
    <row r="3" spans="1:31" s="6" customFormat="1" ht="20.100000000000001" customHeight="1">
      <c r="A3" s="5">
        <v>45626</v>
      </c>
      <c r="B3" s="5"/>
      <c r="C3" s="5"/>
      <c r="D3" s="5"/>
      <c r="E3" s="5"/>
      <c r="F3" s="5"/>
      <c r="G3" s="5"/>
      <c r="H3" s="5"/>
      <c r="I3" s="5"/>
      <c r="J3" s="5"/>
      <c r="K3" s="5"/>
      <c r="L3" s="5"/>
      <c r="M3" s="5"/>
      <c r="N3" s="5"/>
      <c r="O3" s="5"/>
      <c r="P3" s="5"/>
      <c r="Q3" s="5"/>
      <c r="R3" s="5"/>
      <c r="S3" s="5"/>
      <c r="T3" s="5"/>
      <c r="U3" s="5"/>
      <c r="V3" s="5"/>
      <c r="W3" s="5"/>
      <c r="X3" s="5"/>
      <c r="Y3" s="5"/>
      <c r="Z3" s="5"/>
      <c r="AA3" s="5"/>
      <c r="AB3" s="5"/>
    </row>
    <row r="4" spans="1:31" ht="7.5" customHeight="1"/>
    <row r="5" spans="1:31" ht="7.5" customHeight="1" thickBot="1"/>
    <row r="6" spans="1:31"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c r="AB6" s="12" t="s">
        <v>28</v>
      </c>
      <c r="AC6" s="13"/>
      <c r="AD6" s="13"/>
      <c r="AE6" s="13"/>
    </row>
    <row r="7" spans="1:31" ht="3.75" customHeight="1">
      <c r="A7" s="14"/>
      <c r="B7" s="15"/>
      <c r="C7" s="15"/>
      <c r="D7" s="15"/>
      <c r="E7" s="15"/>
      <c r="F7" s="15"/>
      <c r="G7" s="15"/>
      <c r="H7" s="15"/>
      <c r="I7" s="15"/>
      <c r="J7" s="15"/>
      <c r="K7" s="15"/>
      <c r="L7" s="15"/>
      <c r="M7" s="15"/>
      <c r="N7" s="15"/>
      <c r="O7" s="15"/>
      <c r="P7" s="15"/>
      <c r="Q7" s="15"/>
      <c r="R7" s="15"/>
      <c r="S7" s="15"/>
      <c r="T7" s="15"/>
      <c r="U7" s="15"/>
      <c r="V7" s="15"/>
      <c r="W7" s="15"/>
      <c r="X7" s="15"/>
      <c r="Y7" s="15"/>
      <c r="Z7" s="15"/>
      <c r="AA7" s="16"/>
      <c r="AB7" s="17"/>
      <c r="AC7" s="13"/>
      <c r="AD7" s="13"/>
      <c r="AE7" s="13"/>
    </row>
    <row r="8" spans="1:31" ht="10.5"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9"/>
      <c r="AC8" s="13"/>
      <c r="AD8" s="13"/>
      <c r="AE8" s="13"/>
    </row>
    <row r="9" spans="1:31" s="24" customFormat="1" ht="20.100000000000001" customHeight="1">
      <c r="A9" s="20" t="s">
        <v>29</v>
      </c>
      <c r="B9" s="21">
        <v>1</v>
      </c>
      <c r="C9" s="21">
        <v>5</v>
      </c>
      <c r="D9" s="21">
        <v>3</v>
      </c>
      <c r="E9" s="21">
        <v>13</v>
      </c>
      <c r="F9" s="21">
        <v>1</v>
      </c>
      <c r="G9" s="21">
        <v>4</v>
      </c>
      <c r="H9" s="21">
        <v>11</v>
      </c>
      <c r="I9" s="21">
        <v>9</v>
      </c>
      <c r="J9" s="21">
        <v>0</v>
      </c>
      <c r="K9" s="21">
        <v>3</v>
      </c>
      <c r="L9" s="21">
        <v>4</v>
      </c>
      <c r="M9" s="21">
        <v>9</v>
      </c>
      <c r="N9" s="21">
        <v>11</v>
      </c>
      <c r="O9" s="21">
        <v>7</v>
      </c>
      <c r="P9" s="21">
        <v>175</v>
      </c>
      <c r="Q9" s="21">
        <v>4</v>
      </c>
      <c r="R9" s="21">
        <v>1</v>
      </c>
      <c r="S9" s="21">
        <v>2</v>
      </c>
      <c r="T9" s="21">
        <v>1</v>
      </c>
      <c r="U9" s="21">
        <v>8</v>
      </c>
      <c r="V9" s="21">
        <v>3</v>
      </c>
      <c r="W9" s="21">
        <v>6</v>
      </c>
      <c r="X9" s="21">
        <v>2</v>
      </c>
      <c r="Y9" s="21">
        <v>1</v>
      </c>
      <c r="Z9" s="21">
        <v>3</v>
      </c>
      <c r="AA9" s="21">
        <v>0</v>
      </c>
      <c r="AB9" s="22">
        <v>287</v>
      </c>
      <c r="AC9" s="23"/>
    </row>
    <row r="10" spans="1:31" s="24" customFormat="1" ht="20.100000000000001" customHeight="1">
      <c r="A10" s="20" t="s">
        <v>30</v>
      </c>
      <c r="B10" s="21">
        <v>0</v>
      </c>
      <c r="C10" s="21">
        <v>0</v>
      </c>
      <c r="D10" s="21">
        <v>0</v>
      </c>
      <c r="E10" s="21">
        <v>1</v>
      </c>
      <c r="F10" s="21">
        <v>0</v>
      </c>
      <c r="G10" s="21">
        <v>0</v>
      </c>
      <c r="H10" s="21">
        <v>0</v>
      </c>
      <c r="I10" s="21">
        <v>1</v>
      </c>
      <c r="J10" s="21">
        <v>0</v>
      </c>
      <c r="K10" s="21">
        <v>0</v>
      </c>
      <c r="L10" s="21">
        <v>1</v>
      </c>
      <c r="M10" s="21">
        <v>1</v>
      </c>
      <c r="N10" s="21">
        <v>1</v>
      </c>
      <c r="O10" s="21">
        <v>1</v>
      </c>
      <c r="P10" s="21">
        <v>11</v>
      </c>
      <c r="Q10" s="21">
        <v>1</v>
      </c>
      <c r="R10" s="21">
        <v>0</v>
      </c>
      <c r="S10" s="21">
        <v>0</v>
      </c>
      <c r="T10" s="21">
        <v>0</v>
      </c>
      <c r="U10" s="21">
        <v>2</v>
      </c>
      <c r="V10" s="21">
        <v>0</v>
      </c>
      <c r="W10" s="21">
        <v>1</v>
      </c>
      <c r="X10" s="21">
        <v>0</v>
      </c>
      <c r="Y10" s="21">
        <v>1</v>
      </c>
      <c r="Z10" s="21">
        <v>1</v>
      </c>
      <c r="AA10" s="21">
        <v>0</v>
      </c>
      <c r="AB10" s="22">
        <v>23</v>
      </c>
      <c r="AC10" s="23"/>
    </row>
    <row r="11" spans="1:31" s="24" customFormat="1" ht="27" customHeight="1">
      <c r="A11" s="25" t="s">
        <v>31</v>
      </c>
      <c r="B11" s="21">
        <v>3</v>
      </c>
      <c r="C11" s="21">
        <v>8</v>
      </c>
      <c r="D11" s="21">
        <v>2</v>
      </c>
      <c r="E11" s="21">
        <v>17</v>
      </c>
      <c r="F11" s="21">
        <v>2</v>
      </c>
      <c r="G11" s="21">
        <v>5</v>
      </c>
      <c r="H11" s="21">
        <v>9</v>
      </c>
      <c r="I11" s="21">
        <v>9</v>
      </c>
      <c r="J11" s="21">
        <v>1</v>
      </c>
      <c r="K11" s="21">
        <v>3</v>
      </c>
      <c r="L11" s="21">
        <v>8</v>
      </c>
      <c r="M11" s="21">
        <v>13</v>
      </c>
      <c r="N11" s="21">
        <v>12</v>
      </c>
      <c r="O11" s="21">
        <v>8</v>
      </c>
      <c r="P11" s="21">
        <v>163</v>
      </c>
      <c r="Q11" s="21">
        <v>4</v>
      </c>
      <c r="R11" s="21">
        <v>1</v>
      </c>
      <c r="S11" s="21">
        <v>4</v>
      </c>
      <c r="T11" s="21">
        <v>3</v>
      </c>
      <c r="U11" s="21">
        <v>11</v>
      </c>
      <c r="V11" s="21">
        <v>4</v>
      </c>
      <c r="W11" s="21">
        <v>6</v>
      </c>
      <c r="X11" s="21">
        <v>4</v>
      </c>
      <c r="Y11" s="21">
        <v>1</v>
      </c>
      <c r="Z11" s="21">
        <v>3</v>
      </c>
      <c r="AA11" s="21">
        <v>2</v>
      </c>
      <c r="AB11" s="22">
        <v>306</v>
      </c>
      <c r="AC11" s="23"/>
    </row>
    <row r="12" spans="1:31" s="24" customFormat="1" ht="20.100000000000001" customHeight="1">
      <c r="A12" s="26" t="s">
        <v>32</v>
      </c>
      <c r="B12" s="21">
        <v>0</v>
      </c>
      <c r="C12" s="21">
        <v>2</v>
      </c>
      <c r="D12" s="21">
        <v>0</v>
      </c>
      <c r="E12" s="21">
        <v>1</v>
      </c>
      <c r="F12" s="21">
        <v>0</v>
      </c>
      <c r="G12" s="21">
        <v>2</v>
      </c>
      <c r="H12" s="21">
        <v>1</v>
      </c>
      <c r="I12" s="21">
        <v>1</v>
      </c>
      <c r="J12" s="21">
        <v>0</v>
      </c>
      <c r="K12" s="21">
        <v>0</v>
      </c>
      <c r="L12" s="21">
        <v>2</v>
      </c>
      <c r="M12" s="21">
        <v>2</v>
      </c>
      <c r="N12" s="21">
        <v>1</v>
      </c>
      <c r="O12" s="21">
        <v>1</v>
      </c>
      <c r="P12" s="21">
        <v>19</v>
      </c>
      <c r="Q12" s="21">
        <v>1</v>
      </c>
      <c r="R12" s="21">
        <v>0</v>
      </c>
      <c r="S12" s="21">
        <v>0</v>
      </c>
      <c r="T12" s="21">
        <v>0</v>
      </c>
      <c r="U12" s="21">
        <v>2</v>
      </c>
      <c r="V12" s="21">
        <v>2</v>
      </c>
      <c r="W12" s="21">
        <v>1</v>
      </c>
      <c r="X12" s="21">
        <v>1</v>
      </c>
      <c r="Y12" s="21">
        <v>1</v>
      </c>
      <c r="Z12" s="21">
        <v>1</v>
      </c>
      <c r="AA12" s="21">
        <v>0</v>
      </c>
      <c r="AB12" s="22">
        <v>41</v>
      </c>
      <c r="AC12" s="23"/>
    </row>
    <row r="13" spans="1:31" s="24" customFormat="1" ht="20.100000000000001" customHeight="1">
      <c r="A13" s="26" t="s">
        <v>33</v>
      </c>
      <c r="B13" s="21">
        <v>0</v>
      </c>
      <c r="C13" s="21">
        <v>1</v>
      </c>
      <c r="D13" s="21">
        <v>0</v>
      </c>
      <c r="E13" s="21">
        <v>2</v>
      </c>
      <c r="F13" s="21">
        <v>0</v>
      </c>
      <c r="G13" s="21">
        <v>1</v>
      </c>
      <c r="H13" s="21">
        <v>2</v>
      </c>
      <c r="I13" s="21">
        <v>2</v>
      </c>
      <c r="J13" s="21">
        <v>0</v>
      </c>
      <c r="K13" s="21">
        <v>0</v>
      </c>
      <c r="L13" s="21">
        <v>3</v>
      </c>
      <c r="M13" s="21">
        <v>1</v>
      </c>
      <c r="N13" s="21">
        <v>2</v>
      </c>
      <c r="O13" s="21">
        <v>2</v>
      </c>
      <c r="P13" s="21">
        <v>38</v>
      </c>
      <c r="Q13" s="21">
        <v>1</v>
      </c>
      <c r="R13" s="21">
        <v>0</v>
      </c>
      <c r="S13" s="21">
        <v>0</v>
      </c>
      <c r="T13" s="21">
        <v>0</v>
      </c>
      <c r="U13" s="21">
        <v>3</v>
      </c>
      <c r="V13" s="21">
        <v>1</v>
      </c>
      <c r="W13" s="21">
        <v>1</v>
      </c>
      <c r="X13" s="21">
        <v>1</v>
      </c>
      <c r="Y13" s="21">
        <v>0</v>
      </c>
      <c r="Z13" s="21">
        <v>1</v>
      </c>
      <c r="AA13" s="21">
        <v>0</v>
      </c>
      <c r="AB13" s="22">
        <v>62</v>
      </c>
      <c r="AC13" s="23"/>
    </row>
    <row r="14" spans="1:31" s="24" customFormat="1" ht="20.100000000000001" customHeight="1">
      <c r="A14" s="24" t="s">
        <v>34</v>
      </c>
      <c r="B14" s="21">
        <v>0</v>
      </c>
      <c r="C14" s="21">
        <v>2</v>
      </c>
      <c r="D14" s="21">
        <v>1</v>
      </c>
      <c r="E14" s="21">
        <v>7</v>
      </c>
      <c r="F14" s="21">
        <v>0</v>
      </c>
      <c r="G14" s="21">
        <v>4</v>
      </c>
      <c r="H14" s="21">
        <v>6</v>
      </c>
      <c r="I14" s="21">
        <v>4</v>
      </c>
      <c r="J14" s="21">
        <v>0</v>
      </c>
      <c r="K14" s="21">
        <v>2</v>
      </c>
      <c r="L14" s="21">
        <v>3</v>
      </c>
      <c r="M14" s="21">
        <v>4</v>
      </c>
      <c r="N14" s="21">
        <v>6</v>
      </c>
      <c r="O14" s="21">
        <v>3</v>
      </c>
      <c r="P14" s="21">
        <v>99</v>
      </c>
      <c r="Q14" s="21">
        <v>1</v>
      </c>
      <c r="R14" s="21">
        <v>1</v>
      </c>
      <c r="S14" s="21">
        <v>2</v>
      </c>
      <c r="T14" s="21">
        <v>1</v>
      </c>
      <c r="U14" s="21">
        <v>6</v>
      </c>
      <c r="V14" s="21">
        <v>2</v>
      </c>
      <c r="W14" s="21">
        <v>2</v>
      </c>
      <c r="X14" s="21">
        <v>2</v>
      </c>
      <c r="Y14" s="21">
        <v>1</v>
      </c>
      <c r="Z14" s="21">
        <v>1</v>
      </c>
      <c r="AA14" s="21">
        <v>0</v>
      </c>
      <c r="AB14" s="22">
        <v>160</v>
      </c>
      <c r="AC14" s="23"/>
    </row>
    <row r="15" spans="1:31" s="24" customFormat="1" ht="20.100000000000001" customHeight="1">
      <c r="A15" s="24" t="s">
        <v>35</v>
      </c>
      <c r="B15" s="21">
        <v>0</v>
      </c>
      <c r="C15" s="21">
        <v>0</v>
      </c>
      <c r="D15" s="21">
        <v>0</v>
      </c>
      <c r="E15" s="21">
        <v>0</v>
      </c>
      <c r="F15" s="21">
        <v>0</v>
      </c>
      <c r="G15" s="21">
        <v>0</v>
      </c>
      <c r="H15" s="21">
        <v>0</v>
      </c>
      <c r="I15" s="21">
        <v>0</v>
      </c>
      <c r="J15" s="21">
        <v>0</v>
      </c>
      <c r="K15" s="21">
        <v>0</v>
      </c>
      <c r="L15" s="21">
        <v>0</v>
      </c>
      <c r="M15" s="21">
        <v>0</v>
      </c>
      <c r="N15" s="21">
        <v>0</v>
      </c>
      <c r="O15" s="21">
        <v>0</v>
      </c>
      <c r="P15" s="21">
        <v>1</v>
      </c>
      <c r="Q15" s="21">
        <v>0</v>
      </c>
      <c r="R15" s="21">
        <v>0</v>
      </c>
      <c r="S15" s="21">
        <v>0</v>
      </c>
      <c r="T15" s="21">
        <v>0</v>
      </c>
      <c r="U15" s="21">
        <v>0</v>
      </c>
      <c r="V15" s="21">
        <v>0</v>
      </c>
      <c r="W15" s="21">
        <v>0</v>
      </c>
      <c r="X15" s="21">
        <v>0</v>
      </c>
      <c r="Y15" s="21">
        <v>0</v>
      </c>
      <c r="Z15" s="21">
        <v>0</v>
      </c>
      <c r="AA15" s="21">
        <v>0</v>
      </c>
      <c r="AB15" s="22">
        <v>1</v>
      </c>
      <c r="AC15" s="23"/>
    </row>
    <row r="16" spans="1:31" s="24" customFormat="1" ht="20.100000000000001" customHeight="1">
      <c r="A16" s="24" t="s">
        <v>36</v>
      </c>
      <c r="B16" s="21">
        <v>0</v>
      </c>
      <c r="C16" s="21">
        <v>3</v>
      </c>
      <c r="D16" s="21">
        <v>2</v>
      </c>
      <c r="E16" s="21">
        <v>6</v>
      </c>
      <c r="F16" s="21">
        <v>1</v>
      </c>
      <c r="G16" s="21">
        <v>2</v>
      </c>
      <c r="H16" s="21">
        <v>6</v>
      </c>
      <c r="I16" s="21">
        <v>3</v>
      </c>
      <c r="J16" s="21">
        <v>0</v>
      </c>
      <c r="K16" s="21">
        <v>1</v>
      </c>
      <c r="L16" s="21">
        <v>7</v>
      </c>
      <c r="M16" s="21">
        <v>4</v>
      </c>
      <c r="N16" s="21">
        <v>6</v>
      </c>
      <c r="O16" s="21">
        <v>3</v>
      </c>
      <c r="P16" s="21">
        <v>83</v>
      </c>
      <c r="Q16" s="21">
        <v>2</v>
      </c>
      <c r="R16" s="21">
        <v>1</v>
      </c>
      <c r="S16" s="21">
        <v>2</v>
      </c>
      <c r="T16" s="21">
        <v>1</v>
      </c>
      <c r="U16" s="21">
        <v>6</v>
      </c>
      <c r="V16" s="21">
        <v>3</v>
      </c>
      <c r="W16" s="21">
        <v>2</v>
      </c>
      <c r="X16" s="21">
        <v>2</v>
      </c>
      <c r="Y16" s="21">
        <v>1</v>
      </c>
      <c r="Z16" s="21">
        <v>2</v>
      </c>
      <c r="AA16" s="21">
        <v>0</v>
      </c>
      <c r="AB16" s="22">
        <v>149</v>
      </c>
      <c r="AC16" s="23"/>
    </row>
    <row r="17" spans="1:31" s="24" customFormat="1" ht="20.100000000000001" customHeight="1">
      <c r="A17" s="24" t="s">
        <v>37</v>
      </c>
      <c r="B17" s="21">
        <v>4</v>
      </c>
      <c r="C17" s="21">
        <v>17</v>
      </c>
      <c r="D17" s="21">
        <v>4</v>
      </c>
      <c r="E17" s="21">
        <v>22</v>
      </c>
      <c r="F17" s="21">
        <v>5</v>
      </c>
      <c r="G17" s="21">
        <v>18</v>
      </c>
      <c r="H17" s="21">
        <v>7</v>
      </c>
      <c r="I17" s="21">
        <v>18</v>
      </c>
      <c r="J17" s="21">
        <v>3</v>
      </c>
      <c r="K17" s="21">
        <v>5</v>
      </c>
      <c r="L17" s="21">
        <v>5</v>
      </c>
      <c r="M17" s="21">
        <v>12</v>
      </c>
      <c r="N17" s="21">
        <v>13</v>
      </c>
      <c r="O17" s="21">
        <v>15</v>
      </c>
      <c r="P17" s="21">
        <v>72</v>
      </c>
      <c r="Q17" s="21">
        <v>1</v>
      </c>
      <c r="R17" s="21">
        <v>1</v>
      </c>
      <c r="S17" s="21">
        <v>3</v>
      </c>
      <c r="T17" s="21">
        <v>3</v>
      </c>
      <c r="U17" s="21">
        <v>22</v>
      </c>
      <c r="V17" s="21">
        <v>18</v>
      </c>
      <c r="W17" s="21">
        <v>8</v>
      </c>
      <c r="X17" s="21">
        <v>4</v>
      </c>
      <c r="Y17" s="21">
        <v>3</v>
      </c>
      <c r="Z17" s="21">
        <v>2</v>
      </c>
      <c r="AA17" s="21">
        <v>0</v>
      </c>
      <c r="AB17" s="22">
        <v>285</v>
      </c>
      <c r="AC17" s="23"/>
    </row>
    <row r="18" spans="1:31" s="24" customFormat="1" ht="20.100000000000001" customHeight="1">
      <c r="A18" s="24" t="s">
        <v>38</v>
      </c>
      <c r="B18" s="21">
        <v>0</v>
      </c>
      <c r="C18" s="21">
        <v>0</v>
      </c>
      <c r="D18" s="21">
        <v>0</v>
      </c>
      <c r="E18" s="21">
        <v>1</v>
      </c>
      <c r="F18" s="21">
        <v>0</v>
      </c>
      <c r="G18" s="21">
        <v>0</v>
      </c>
      <c r="H18" s="21">
        <v>0</v>
      </c>
      <c r="I18" s="21">
        <v>0</v>
      </c>
      <c r="J18" s="21">
        <v>0</v>
      </c>
      <c r="K18" s="21">
        <v>0</v>
      </c>
      <c r="L18" s="21">
        <v>0</v>
      </c>
      <c r="M18" s="21">
        <v>0</v>
      </c>
      <c r="N18" s="21">
        <v>1</v>
      </c>
      <c r="O18" s="21">
        <v>1</v>
      </c>
      <c r="P18" s="21">
        <v>7</v>
      </c>
      <c r="Q18" s="21">
        <v>0</v>
      </c>
      <c r="R18" s="21">
        <v>0</v>
      </c>
      <c r="S18" s="21">
        <v>0</v>
      </c>
      <c r="T18" s="21">
        <v>0</v>
      </c>
      <c r="U18" s="21">
        <v>1</v>
      </c>
      <c r="V18" s="21">
        <v>0</v>
      </c>
      <c r="W18" s="21">
        <v>0</v>
      </c>
      <c r="X18" s="21">
        <v>0</v>
      </c>
      <c r="Y18" s="21">
        <v>0</v>
      </c>
      <c r="Z18" s="21">
        <v>0</v>
      </c>
      <c r="AA18" s="21">
        <v>0</v>
      </c>
      <c r="AB18" s="22">
        <v>11</v>
      </c>
      <c r="AC18" s="23"/>
    </row>
    <row r="19" spans="1:31" s="24" customFormat="1" ht="20.100000000000001" customHeight="1">
      <c r="A19" s="24" t="s">
        <v>39</v>
      </c>
      <c r="B19" s="21">
        <v>0</v>
      </c>
      <c r="C19" s="21">
        <v>1</v>
      </c>
      <c r="D19" s="21">
        <v>0</v>
      </c>
      <c r="E19" s="21">
        <v>2</v>
      </c>
      <c r="F19" s="21">
        <v>0</v>
      </c>
      <c r="G19" s="21">
        <v>1</v>
      </c>
      <c r="H19" s="21">
        <v>2</v>
      </c>
      <c r="I19" s="21">
        <v>1</v>
      </c>
      <c r="J19" s="21">
        <v>0</v>
      </c>
      <c r="K19" s="21">
        <v>1</v>
      </c>
      <c r="L19" s="21">
        <v>2</v>
      </c>
      <c r="M19" s="21">
        <v>1</v>
      </c>
      <c r="N19" s="21">
        <v>4</v>
      </c>
      <c r="O19" s="21">
        <v>1</v>
      </c>
      <c r="P19" s="21">
        <v>26</v>
      </c>
      <c r="Q19" s="21">
        <v>1</v>
      </c>
      <c r="R19" s="21">
        <v>0</v>
      </c>
      <c r="S19" s="21">
        <v>0</v>
      </c>
      <c r="T19" s="21">
        <v>0</v>
      </c>
      <c r="U19" s="21">
        <v>4</v>
      </c>
      <c r="V19" s="21">
        <v>0</v>
      </c>
      <c r="W19" s="21">
        <v>0</v>
      </c>
      <c r="X19" s="21">
        <v>1</v>
      </c>
      <c r="Y19" s="21">
        <v>0</v>
      </c>
      <c r="Z19" s="21">
        <v>1</v>
      </c>
      <c r="AA19" s="21">
        <v>0</v>
      </c>
      <c r="AB19" s="22">
        <v>49</v>
      </c>
      <c r="AC19" s="23"/>
    </row>
    <row r="20" spans="1:31" s="24" customFormat="1" ht="20.100000000000001" customHeight="1">
      <c r="A20" s="24" t="s">
        <v>40</v>
      </c>
      <c r="B20" s="21">
        <v>0</v>
      </c>
      <c r="C20" s="21">
        <v>0</v>
      </c>
      <c r="D20" s="21">
        <v>0</v>
      </c>
      <c r="E20" s="21">
        <v>0</v>
      </c>
      <c r="F20" s="21">
        <v>0</v>
      </c>
      <c r="G20" s="21">
        <v>0</v>
      </c>
      <c r="H20" s="21">
        <v>0</v>
      </c>
      <c r="I20" s="21">
        <v>0</v>
      </c>
      <c r="J20" s="21">
        <v>0</v>
      </c>
      <c r="K20" s="21">
        <v>0</v>
      </c>
      <c r="L20" s="21">
        <v>0</v>
      </c>
      <c r="M20" s="21">
        <v>0</v>
      </c>
      <c r="N20" s="21">
        <v>0</v>
      </c>
      <c r="O20" s="21">
        <v>0</v>
      </c>
      <c r="P20" s="21">
        <v>1</v>
      </c>
      <c r="Q20" s="21">
        <v>0</v>
      </c>
      <c r="R20" s="21">
        <v>0</v>
      </c>
      <c r="S20" s="21">
        <v>0</v>
      </c>
      <c r="T20" s="21">
        <v>0</v>
      </c>
      <c r="U20" s="21">
        <v>0</v>
      </c>
      <c r="V20" s="21">
        <v>0</v>
      </c>
      <c r="W20" s="21">
        <v>0</v>
      </c>
      <c r="X20" s="21">
        <v>0</v>
      </c>
      <c r="Y20" s="21">
        <v>0</v>
      </c>
      <c r="Z20" s="21">
        <v>0</v>
      </c>
      <c r="AA20" s="21">
        <v>0</v>
      </c>
      <c r="AB20" s="22">
        <v>1</v>
      </c>
      <c r="AC20" s="23"/>
    </row>
    <row r="21" spans="1:31" s="24" customFormat="1" ht="20.100000000000001" customHeight="1">
      <c r="A21" s="24" t="s">
        <v>41</v>
      </c>
      <c r="B21" s="21">
        <v>0</v>
      </c>
      <c r="C21" s="21">
        <v>1</v>
      </c>
      <c r="D21" s="21">
        <v>0</v>
      </c>
      <c r="E21" s="21">
        <v>2</v>
      </c>
      <c r="F21" s="21">
        <v>0</v>
      </c>
      <c r="G21" s="21">
        <v>1</v>
      </c>
      <c r="H21" s="21">
        <v>1</v>
      </c>
      <c r="I21" s="21">
        <v>0</v>
      </c>
      <c r="J21" s="21">
        <v>0</v>
      </c>
      <c r="K21" s="21">
        <v>0</v>
      </c>
      <c r="L21" s="21">
        <v>1</v>
      </c>
      <c r="M21" s="21">
        <v>1</v>
      </c>
      <c r="N21" s="21">
        <v>2</v>
      </c>
      <c r="O21" s="21">
        <v>2</v>
      </c>
      <c r="P21" s="21">
        <v>17</v>
      </c>
      <c r="Q21" s="21">
        <v>1</v>
      </c>
      <c r="R21" s="21">
        <v>0</v>
      </c>
      <c r="S21" s="21">
        <v>0</v>
      </c>
      <c r="T21" s="21">
        <v>0</v>
      </c>
      <c r="U21" s="21">
        <v>1</v>
      </c>
      <c r="V21" s="21">
        <v>1</v>
      </c>
      <c r="W21" s="21">
        <v>0</v>
      </c>
      <c r="X21" s="21">
        <v>0</v>
      </c>
      <c r="Y21" s="21">
        <v>0</v>
      </c>
      <c r="Z21" s="21">
        <v>1</v>
      </c>
      <c r="AA21" s="21">
        <v>0</v>
      </c>
      <c r="AB21" s="22">
        <v>32</v>
      </c>
      <c r="AC21" s="23"/>
    </row>
    <row r="22" spans="1:31" s="24" customFormat="1" ht="20.100000000000001" customHeight="1">
      <c r="A22" s="27" t="s">
        <v>42</v>
      </c>
      <c r="B22" s="21">
        <v>0</v>
      </c>
      <c r="C22" s="21">
        <v>2</v>
      </c>
      <c r="D22" s="21">
        <v>0</v>
      </c>
      <c r="E22" s="21">
        <v>2</v>
      </c>
      <c r="F22" s="21">
        <v>0</v>
      </c>
      <c r="G22" s="21">
        <v>1</v>
      </c>
      <c r="H22" s="21">
        <v>1</v>
      </c>
      <c r="I22" s="21">
        <v>1</v>
      </c>
      <c r="J22" s="21">
        <v>0</v>
      </c>
      <c r="K22" s="21">
        <v>1</v>
      </c>
      <c r="L22" s="21">
        <v>3</v>
      </c>
      <c r="M22" s="21">
        <v>1</v>
      </c>
      <c r="N22" s="21">
        <v>2</v>
      </c>
      <c r="O22" s="21">
        <v>2</v>
      </c>
      <c r="P22" s="21">
        <v>18</v>
      </c>
      <c r="Q22" s="21">
        <v>1</v>
      </c>
      <c r="R22" s="21">
        <v>0</v>
      </c>
      <c r="S22" s="21">
        <v>0</v>
      </c>
      <c r="T22" s="21">
        <v>0</v>
      </c>
      <c r="U22" s="21">
        <v>3</v>
      </c>
      <c r="V22" s="21">
        <v>1</v>
      </c>
      <c r="W22" s="21">
        <v>1</v>
      </c>
      <c r="X22" s="21">
        <v>1</v>
      </c>
      <c r="Y22" s="21">
        <v>0</v>
      </c>
      <c r="Z22" s="21">
        <v>1</v>
      </c>
      <c r="AA22" s="21">
        <v>0</v>
      </c>
      <c r="AB22" s="22">
        <v>42</v>
      </c>
      <c r="AC22" s="23"/>
    </row>
    <row r="23" spans="1:31" s="24" customFormat="1" ht="20.100000000000001" customHeight="1">
      <c r="A23" s="26" t="s">
        <v>43</v>
      </c>
      <c r="B23" s="21">
        <v>0</v>
      </c>
      <c r="C23" s="21">
        <v>0</v>
      </c>
      <c r="D23" s="21">
        <v>0</v>
      </c>
      <c r="E23" s="21">
        <v>0</v>
      </c>
      <c r="F23" s="21">
        <v>0</v>
      </c>
      <c r="G23" s="21">
        <v>0</v>
      </c>
      <c r="H23" s="21">
        <v>0</v>
      </c>
      <c r="I23" s="21">
        <v>0</v>
      </c>
      <c r="J23" s="21">
        <v>0</v>
      </c>
      <c r="K23" s="21">
        <v>0</v>
      </c>
      <c r="L23" s="21">
        <v>0</v>
      </c>
      <c r="M23" s="21">
        <v>0</v>
      </c>
      <c r="N23" s="21">
        <v>0</v>
      </c>
      <c r="O23" s="21">
        <v>0</v>
      </c>
      <c r="P23" s="21">
        <v>1</v>
      </c>
      <c r="Q23" s="21">
        <v>0</v>
      </c>
      <c r="R23" s="21">
        <v>0</v>
      </c>
      <c r="S23" s="21">
        <v>0</v>
      </c>
      <c r="T23" s="21">
        <v>0</v>
      </c>
      <c r="U23" s="21">
        <v>0</v>
      </c>
      <c r="V23" s="21">
        <v>0</v>
      </c>
      <c r="W23" s="21">
        <v>0</v>
      </c>
      <c r="X23" s="21">
        <v>0</v>
      </c>
      <c r="Y23" s="21">
        <v>0</v>
      </c>
      <c r="Z23" s="21">
        <v>0</v>
      </c>
      <c r="AA23" s="21">
        <v>0</v>
      </c>
      <c r="AB23" s="22">
        <v>1</v>
      </c>
      <c r="AC23" s="23"/>
    </row>
    <row r="24" spans="1:31" s="24" customFormat="1" ht="20.100000000000001" customHeight="1">
      <c r="A24" s="26" t="s">
        <v>44</v>
      </c>
      <c r="B24" s="21">
        <v>0</v>
      </c>
      <c r="C24" s="21">
        <v>0</v>
      </c>
      <c r="D24" s="21">
        <v>0</v>
      </c>
      <c r="E24" s="21">
        <v>0</v>
      </c>
      <c r="F24" s="21">
        <v>0</v>
      </c>
      <c r="G24" s="21">
        <v>0</v>
      </c>
      <c r="H24" s="21">
        <v>0</v>
      </c>
      <c r="I24" s="21">
        <v>0</v>
      </c>
      <c r="J24" s="21">
        <v>0</v>
      </c>
      <c r="K24" s="21">
        <v>0</v>
      </c>
      <c r="L24" s="21">
        <v>0</v>
      </c>
      <c r="M24" s="21">
        <v>0</v>
      </c>
      <c r="N24" s="21">
        <v>0</v>
      </c>
      <c r="O24" s="21">
        <v>0</v>
      </c>
      <c r="P24" s="21">
        <v>1</v>
      </c>
      <c r="Q24" s="21">
        <v>0</v>
      </c>
      <c r="R24" s="21">
        <v>0</v>
      </c>
      <c r="S24" s="21">
        <v>0</v>
      </c>
      <c r="T24" s="21">
        <v>0</v>
      </c>
      <c r="U24" s="21">
        <v>0</v>
      </c>
      <c r="V24" s="21">
        <v>0</v>
      </c>
      <c r="W24" s="21">
        <v>0</v>
      </c>
      <c r="X24" s="21">
        <v>0</v>
      </c>
      <c r="Y24" s="21">
        <v>0</v>
      </c>
      <c r="Z24" s="21">
        <v>0</v>
      </c>
      <c r="AA24" s="21">
        <v>0</v>
      </c>
      <c r="AB24" s="22">
        <v>1</v>
      </c>
      <c r="AC24" s="23"/>
    </row>
    <row r="25" spans="1:31" s="24" customFormat="1" ht="20.100000000000001" customHeight="1">
      <c r="A25" s="26" t="s">
        <v>45</v>
      </c>
      <c r="B25" s="21">
        <v>0</v>
      </c>
      <c r="C25" s="21">
        <v>0</v>
      </c>
      <c r="D25" s="21">
        <v>0</v>
      </c>
      <c r="E25" s="21">
        <v>0</v>
      </c>
      <c r="F25" s="21">
        <v>0</v>
      </c>
      <c r="G25" s="21">
        <v>0</v>
      </c>
      <c r="H25" s="21">
        <v>0</v>
      </c>
      <c r="I25" s="21">
        <v>0</v>
      </c>
      <c r="J25" s="21">
        <v>0</v>
      </c>
      <c r="K25" s="21">
        <v>0</v>
      </c>
      <c r="L25" s="21">
        <v>0</v>
      </c>
      <c r="M25" s="21">
        <v>0</v>
      </c>
      <c r="N25" s="21">
        <v>0</v>
      </c>
      <c r="O25" s="21">
        <v>0</v>
      </c>
      <c r="P25" s="21">
        <v>1</v>
      </c>
      <c r="Q25" s="21">
        <v>0</v>
      </c>
      <c r="R25" s="21">
        <v>0</v>
      </c>
      <c r="S25" s="21">
        <v>0</v>
      </c>
      <c r="T25" s="21">
        <v>0</v>
      </c>
      <c r="U25" s="21">
        <v>0</v>
      </c>
      <c r="V25" s="21">
        <v>0</v>
      </c>
      <c r="W25" s="21">
        <v>0</v>
      </c>
      <c r="X25" s="21">
        <v>0</v>
      </c>
      <c r="Y25" s="21">
        <v>0</v>
      </c>
      <c r="Z25" s="21">
        <v>0</v>
      </c>
      <c r="AA25" s="21">
        <v>0</v>
      </c>
      <c r="AB25" s="22">
        <v>1</v>
      </c>
      <c r="AC25" s="23"/>
    </row>
    <row r="26" spans="1:31" s="18" customFormat="1" ht="22.7" customHeight="1">
      <c r="A26" s="19" t="s">
        <v>46</v>
      </c>
      <c r="B26" s="22">
        <v>8</v>
      </c>
      <c r="C26" s="22">
        <v>42</v>
      </c>
      <c r="D26" s="22">
        <v>12</v>
      </c>
      <c r="E26" s="22">
        <v>76</v>
      </c>
      <c r="F26" s="22">
        <v>9</v>
      </c>
      <c r="G26" s="22">
        <v>39</v>
      </c>
      <c r="H26" s="22">
        <v>46</v>
      </c>
      <c r="I26" s="22">
        <v>49</v>
      </c>
      <c r="J26" s="22">
        <v>4</v>
      </c>
      <c r="K26" s="22">
        <v>16</v>
      </c>
      <c r="L26" s="22">
        <v>39</v>
      </c>
      <c r="M26" s="22">
        <v>49</v>
      </c>
      <c r="N26" s="22">
        <v>61</v>
      </c>
      <c r="O26" s="22">
        <v>46</v>
      </c>
      <c r="P26" s="22">
        <v>733</v>
      </c>
      <c r="Q26" s="22">
        <v>18</v>
      </c>
      <c r="R26" s="22">
        <v>5</v>
      </c>
      <c r="S26" s="22">
        <v>13</v>
      </c>
      <c r="T26" s="22">
        <v>9</v>
      </c>
      <c r="U26" s="22">
        <v>69</v>
      </c>
      <c r="V26" s="22">
        <v>35</v>
      </c>
      <c r="W26" s="22">
        <v>28</v>
      </c>
      <c r="X26" s="22">
        <v>18</v>
      </c>
      <c r="Y26" s="22">
        <v>9</v>
      </c>
      <c r="Z26" s="22">
        <v>17</v>
      </c>
      <c r="AA26" s="22">
        <v>2</v>
      </c>
      <c r="AB26" s="22">
        <v>1452</v>
      </c>
      <c r="AC26" s="23"/>
    </row>
    <row r="27" spans="1:31" ht="6" customHeight="1" thickBo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9"/>
      <c r="AC27" s="13"/>
      <c r="AD27" s="13"/>
      <c r="AE27" s="13"/>
    </row>
    <row r="28" spans="1:31" s="32" customFormat="1" ht="12.2" customHeight="1">
      <c r="A28" s="30" t="s">
        <v>47</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1"/>
      <c r="AD28" s="31"/>
      <c r="AE28" s="31"/>
    </row>
    <row r="29" spans="1:31" ht="13.5">
      <c r="A29" s="33"/>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9"/>
      <c r="AC29" s="13"/>
      <c r="AD29" s="13"/>
      <c r="AE29" s="13"/>
    </row>
    <row r="30" spans="1:31" ht="13.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34"/>
      <c r="AA30" s="18"/>
      <c r="AB30" s="19"/>
      <c r="AC30" s="13"/>
      <c r="AD30" s="13"/>
      <c r="AE30" s="13"/>
    </row>
    <row r="31" spans="1:31" ht="13.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34"/>
      <c r="AA31" s="18"/>
      <c r="AB31" s="19"/>
      <c r="AC31" s="13"/>
      <c r="AD31" s="13"/>
      <c r="AE31" s="13"/>
    </row>
    <row r="32" spans="1:31" ht="13.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34"/>
      <c r="AA32" s="18"/>
      <c r="AB32" s="19"/>
      <c r="AC32" s="13"/>
      <c r="AD32" s="13"/>
      <c r="AE32" s="13"/>
    </row>
    <row r="33" spans="1:28">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4"/>
      <c r="AA33" s="35"/>
      <c r="AB33" s="36"/>
    </row>
    <row r="34" spans="1:28">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4"/>
      <c r="AA34" s="35"/>
      <c r="AB34" s="36"/>
    </row>
    <row r="35" spans="1:28">
      <c r="Z35" s="34"/>
    </row>
    <row r="36" spans="1:28">
      <c r="Z36" s="34"/>
    </row>
    <row r="37" spans="1:28">
      <c r="Z37" s="34"/>
    </row>
    <row r="38" spans="1:28">
      <c r="Z38" s="34"/>
    </row>
    <row r="39" spans="1:28">
      <c r="Z39" s="34"/>
    </row>
    <row r="40" spans="1:28">
      <c r="Z40" s="34"/>
    </row>
    <row r="41" spans="1:28">
      <c r="Z41" s="34"/>
    </row>
    <row r="42" spans="1:28">
      <c r="Z42" s="34"/>
    </row>
    <row r="43" spans="1:28">
      <c r="Z43" s="34"/>
    </row>
    <row r="44" spans="1:28" ht="13.5">
      <c r="Z44" s="37"/>
    </row>
  </sheetData>
  <mergeCells count="2">
    <mergeCell ref="A2:AB2"/>
    <mergeCell ref="A3:AB3"/>
  </mergeCells>
  <hyperlinks>
    <hyperlink ref="A1" location="Índice!A1" display="Volver al Índice" xr:uid="{2F61F09B-0887-4E6C-9E27-43571CE0BF5F}"/>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D2EC-47D1-42F9-B32E-BA5A39B42B5D}">
  <dimension ref="A1:AW32"/>
  <sheetViews>
    <sheetView showGridLines="0" zoomScale="85" zoomScaleNormal="85" workbookViewId="0"/>
  </sheetViews>
  <sheetFormatPr baseColWidth="10" defaultRowHeight="12.75"/>
  <cols>
    <col min="1" max="1" width="17.5703125" style="45" customWidth="1"/>
    <col min="2" max="2" width="4.140625" style="45" bestFit="1" customWidth="1"/>
    <col min="3" max="3" width="3.42578125" style="45" bestFit="1" customWidth="1"/>
    <col min="4" max="4" width="3.85546875" style="45" bestFit="1" customWidth="1"/>
    <col min="5" max="7" width="4.140625" style="45" bestFit="1" customWidth="1"/>
    <col min="8" max="8" width="3.85546875" style="45" bestFit="1" customWidth="1"/>
    <col min="9" max="9" width="4.140625" style="45" bestFit="1" customWidth="1"/>
    <col min="10" max="10" width="3.85546875" style="45" bestFit="1" customWidth="1"/>
    <col min="11" max="11" width="4.140625" style="45" bestFit="1" customWidth="1"/>
    <col min="12" max="13" width="3.85546875" style="45" bestFit="1" customWidth="1"/>
    <col min="14" max="14" width="4.140625" style="45" bestFit="1" customWidth="1"/>
    <col min="15" max="15" width="3.85546875" style="45" bestFit="1" customWidth="1"/>
    <col min="16" max="16" width="3.42578125" style="45" bestFit="1" customWidth="1"/>
    <col min="17" max="21" width="4.140625" style="45" bestFit="1" customWidth="1"/>
    <col min="22" max="22" width="5" style="8" customWidth="1"/>
    <col min="23" max="24" width="4.140625" style="45" bestFit="1" customWidth="1"/>
    <col min="25" max="27" width="3.42578125" style="45" bestFit="1" customWidth="1"/>
    <col min="28" max="29" width="4.140625" style="45" bestFit="1" customWidth="1"/>
    <col min="30" max="32" width="3.42578125" style="45" bestFit="1" customWidth="1"/>
    <col min="33" max="33" width="3.85546875" style="45" bestFit="1" customWidth="1"/>
    <col min="34" max="35" width="4.140625" style="45" bestFit="1" customWidth="1"/>
    <col min="36" max="36" width="3.85546875" style="45" bestFit="1" customWidth="1"/>
    <col min="37" max="37" width="4.140625" style="45" bestFit="1" customWidth="1"/>
    <col min="38" max="38" width="5.42578125" style="8" bestFit="1" customWidth="1"/>
    <col min="39" max="39" width="4.85546875" style="45" customWidth="1"/>
    <col min="40" max="40" width="3.42578125" style="45" bestFit="1" customWidth="1"/>
    <col min="41" max="41" width="4.140625" style="45" bestFit="1" customWidth="1"/>
    <col min="42" max="42" width="3.42578125" style="45" bestFit="1" customWidth="1"/>
    <col min="43" max="43" width="3.42578125" style="45" customWidth="1"/>
    <col min="44" max="44" width="3.42578125" style="45" bestFit="1" customWidth="1"/>
    <col min="45" max="45" width="3.85546875" style="45" bestFit="1" customWidth="1"/>
    <col min="46" max="46" width="4.42578125" style="8" customWidth="1"/>
    <col min="47" max="255" width="11.42578125" style="45"/>
    <col min="256" max="256" width="17.5703125" style="45" customWidth="1"/>
    <col min="257" max="257" width="4.140625" style="45" bestFit="1" customWidth="1"/>
    <col min="258" max="258" width="3.42578125" style="45" bestFit="1" customWidth="1"/>
    <col min="259" max="259" width="3.85546875" style="45" bestFit="1" customWidth="1"/>
    <col min="260" max="262" width="4.140625" style="45" bestFit="1" customWidth="1"/>
    <col min="263" max="263" width="3.85546875" style="45" bestFit="1" customWidth="1"/>
    <col min="264" max="264" width="4.140625" style="45" bestFit="1" customWidth="1"/>
    <col min="265" max="265" width="3.85546875" style="45" bestFit="1" customWidth="1"/>
    <col min="266" max="266" width="4.140625" style="45" bestFit="1" customWidth="1"/>
    <col min="267" max="268" width="3.85546875" style="45" bestFit="1" customWidth="1"/>
    <col min="269" max="269" width="4.140625" style="45" bestFit="1" customWidth="1"/>
    <col min="270" max="270" width="3.85546875" style="45" bestFit="1" customWidth="1"/>
    <col min="271" max="271" width="3.42578125" style="45" bestFit="1" customWidth="1"/>
    <col min="272" max="276" width="4.140625" style="45" bestFit="1" customWidth="1"/>
    <col min="277" max="277" width="5" style="45" bestFit="1" customWidth="1"/>
    <col min="278" max="278" width="5" style="45" customWidth="1"/>
    <col min="279" max="280" width="4.140625" style="45" bestFit="1" customWidth="1"/>
    <col min="281" max="283" width="3.42578125" style="45" bestFit="1" customWidth="1"/>
    <col min="284" max="285" width="4.140625" style="45" bestFit="1" customWidth="1"/>
    <col min="286" max="288" width="3.42578125" style="45" bestFit="1" customWidth="1"/>
    <col min="289" max="289" width="3.85546875" style="45" bestFit="1" customWidth="1"/>
    <col min="290" max="291" width="4.140625" style="45" bestFit="1" customWidth="1"/>
    <col min="292" max="292" width="3.85546875" style="45" bestFit="1" customWidth="1"/>
    <col min="293" max="293" width="4.140625" style="45" bestFit="1" customWidth="1"/>
    <col min="294" max="294" width="5.42578125" style="45" bestFit="1" customWidth="1"/>
    <col min="295" max="295" width="4.85546875" style="45" customWidth="1"/>
    <col min="296" max="296" width="3.42578125" style="45" bestFit="1" customWidth="1"/>
    <col min="297" max="297" width="4.140625" style="45" bestFit="1" customWidth="1"/>
    <col min="298" max="298" width="3.42578125" style="45" bestFit="1" customWidth="1"/>
    <col min="299" max="299" width="3.42578125" style="45" customWidth="1"/>
    <col min="300" max="300" width="3.42578125" style="45" bestFit="1" customWidth="1"/>
    <col min="301" max="301" width="3.85546875" style="45" bestFit="1" customWidth="1"/>
    <col min="302" max="302" width="4.42578125" style="45" customWidth="1"/>
    <col min="303" max="511" width="11.42578125" style="45"/>
    <col min="512" max="512" width="17.5703125" style="45" customWidth="1"/>
    <col min="513" max="513" width="4.140625" style="45" bestFit="1" customWidth="1"/>
    <col min="514" max="514" width="3.42578125" style="45" bestFit="1" customWidth="1"/>
    <col min="515" max="515" width="3.85546875" style="45" bestFit="1" customWidth="1"/>
    <col min="516" max="518" width="4.140625" style="45" bestFit="1" customWidth="1"/>
    <col min="519" max="519" width="3.85546875" style="45" bestFit="1" customWidth="1"/>
    <col min="520" max="520" width="4.140625" style="45" bestFit="1" customWidth="1"/>
    <col min="521" max="521" width="3.85546875" style="45" bestFit="1" customWidth="1"/>
    <col min="522" max="522" width="4.140625" style="45" bestFit="1" customWidth="1"/>
    <col min="523" max="524" width="3.85546875" style="45" bestFit="1" customWidth="1"/>
    <col min="525" max="525" width="4.140625" style="45" bestFit="1" customWidth="1"/>
    <col min="526" max="526" width="3.85546875" style="45" bestFit="1" customWidth="1"/>
    <col min="527" max="527" width="3.42578125" style="45" bestFit="1" customWidth="1"/>
    <col min="528" max="532" width="4.140625" style="45" bestFit="1" customWidth="1"/>
    <col min="533" max="533" width="5" style="45" bestFit="1" customWidth="1"/>
    <col min="534" max="534" width="5" style="45" customWidth="1"/>
    <col min="535" max="536" width="4.140625" style="45" bestFit="1" customWidth="1"/>
    <col min="537" max="539" width="3.42578125" style="45" bestFit="1" customWidth="1"/>
    <col min="540" max="541" width="4.140625" style="45" bestFit="1" customWidth="1"/>
    <col min="542" max="544" width="3.42578125" style="45" bestFit="1" customWidth="1"/>
    <col min="545" max="545" width="3.85546875" style="45" bestFit="1" customWidth="1"/>
    <col min="546" max="547" width="4.140625" style="45" bestFit="1" customWidth="1"/>
    <col min="548" max="548" width="3.85546875" style="45" bestFit="1" customWidth="1"/>
    <col min="549" max="549" width="4.140625" style="45" bestFit="1" customWidth="1"/>
    <col min="550" max="550" width="5.42578125" style="45" bestFit="1" customWidth="1"/>
    <col min="551" max="551" width="4.85546875" style="45" customWidth="1"/>
    <col min="552" max="552" width="3.42578125" style="45" bestFit="1" customWidth="1"/>
    <col min="553" max="553" width="4.140625" style="45" bestFit="1" customWidth="1"/>
    <col min="554" max="554" width="3.42578125" style="45" bestFit="1" customWidth="1"/>
    <col min="555" max="555" width="3.42578125" style="45" customWidth="1"/>
    <col min="556" max="556" width="3.42578125" style="45" bestFit="1" customWidth="1"/>
    <col min="557" max="557" width="3.85546875" style="45" bestFit="1" customWidth="1"/>
    <col min="558" max="558" width="4.42578125" style="45" customWidth="1"/>
    <col min="559" max="767" width="11.42578125" style="45"/>
    <col min="768" max="768" width="17.5703125" style="45" customWidth="1"/>
    <col min="769" max="769" width="4.140625" style="45" bestFit="1" customWidth="1"/>
    <col min="770" max="770" width="3.42578125" style="45" bestFit="1" customWidth="1"/>
    <col min="771" max="771" width="3.85546875" style="45" bestFit="1" customWidth="1"/>
    <col min="772" max="774" width="4.140625" style="45" bestFit="1" customWidth="1"/>
    <col min="775" max="775" width="3.85546875" style="45" bestFit="1" customWidth="1"/>
    <col min="776" max="776" width="4.140625" style="45" bestFit="1" customWidth="1"/>
    <col min="777" max="777" width="3.85546875" style="45" bestFit="1" customWidth="1"/>
    <col min="778" max="778" width="4.140625" style="45" bestFit="1" customWidth="1"/>
    <col min="779" max="780" width="3.85546875" style="45" bestFit="1" customWidth="1"/>
    <col min="781" max="781" width="4.140625" style="45" bestFit="1" customWidth="1"/>
    <col min="782" max="782" width="3.85546875" style="45" bestFit="1" customWidth="1"/>
    <col min="783" max="783" width="3.42578125" style="45" bestFit="1" customWidth="1"/>
    <col min="784" max="788" width="4.140625" style="45" bestFit="1" customWidth="1"/>
    <col min="789" max="789" width="5" style="45" bestFit="1" customWidth="1"/>
    <col min="790" max="790" width="5" style="45" customWidth="1"/>
    <col min="791" max="792" width="4.140625" style="45" bestFit="1" customWidth="1"/>
    <col min="793" max="795" width="3.42578125" style="45" bestFit="1" customWidth="1"/>
    <col min="796" max="797" width="4.140625" style="45" bestFit="1" customWidth="1"/>
    <col min="798" max="800" width="3.42578125" style="45" bestFit="1" customWidth="1"/>
    <col min="801" max="801" width="3.85546875" style="45" bestFit="1" customWidth="1"/>
    <col min="802" max="803" width="4.140625" style="45" bestFit="1" customWidth="1"/>
    <col min="804" max="804" width="3.85546875" style="45" bestFit="1" customWidth="1"/>
    <col min="805" max="805" width="4.140625" style="45" bestFit="1" customWidth="1"/>
    <col min="806" max="806" width="5.42578125" style="45" bestFit="1" customWidth="1"/>
    <col min="807" max="807" width="4.85546875" style="45" customWidth="1"/>
    <col min="808" max="808" width="3.42578125" style="45" bestFit="1" customWidth="1"/>
    <col min="809" max="809" width="4.140625" style="45" bestFit="1" customWidth="1"/>
    <col min="810" max="810" width="3.42578125" style="45" bestFit="1" customWidth="1"/>
    <col min="811" max="811" width="3.42578125" style="45" customWidth="1"/>
    <col min="812" max="812" width="3.42578125" style="45" bestFit="1" customWidth="1"/>
    <col min="813" max="813" width="3.85546875" style="45" bestFit="1" customWidth="1"/>
    <col min="814" max="814" width="4.42578125" style="45" customWidth="1"/>
    <col min="815" max="1023" width="11.42578125" style="45"/>
    <col min="1024" max="1024" width="17.5703125" style="45" customWidth="1"/>
    <col min="1025" max="1025" width="4.140625" style="45" bestFit="1" customWidth="1"/>
    <col min="1026" max="1026" width="3.42578125" style="45" bestFit="1" customWidth="1"/>
    <col min="1027" max="1027" width="3.85546875" style="45" bestFit="1" customWidth="1"/>
    <col min="1028" max="1030" width="4.140625" style="45" bestFit="1" customWidth="1"/>
    <col min="1031" max="1031" width="3.85546875" style="45" bestFit="1" customWidth="1"/>
    <col min="1032" max="1032" width="4.140625" style="45" bestFit="1" customWidth="1"/>
    <col min="1033" max="1033" width="3.85546875" style="45" bestFit="1" customWidth="1"/>
    <col min="1034" max="1034" width="4.140625" style="45" bestFit="1" customWidth="1"/>
    <col min="1035" max="1036" width="3.85546875" style="45" bestFit="1" customWidth="1"/>
    <col min="1037" max="1037" width="4.140625" style="45" bestFit="1" customWidth="1"/>
    <col min="1038" max="1038" width="3.85546875" style="45" bestFit="1" customWidth="1"/>
    <col min="1039" max="1039" width="3.42578125" style="45" bestFit="1" customWidth="1"/>
    <col min="1040" max="1044" width="4.140625" style="45" bestFit="1" customWidth="1"/>
    <col min="1045" max="1045" width="5" style="45" bestFit="1" customWidth="1"/>
    <col min="1046" max="1046" width="5" style="45" customWidth="1"/>
    <col min="1047" max="1048" width="4.140625" style="45" bestFit="1" customWidth="1"/>
    <col min="1049" max="1051" width="3.42578125" style="45" bestFit="1" customWidth="1"/>
    <col min="1052" max="1053" width="4.140625" style="45" bestFit="1" customWidth="1"/>
    <col min="1054" max="1056" width="3.42578125" style="45" bestFit="1" customWidth="1"/>
    <col min="1057" max="1057" width="3.85546875" style="45" bestFit="1" customWidth="1"/>
    <col min="1058" max="1059" width="4.140625" style="45" bestFit="1" customWidth="1"/>
    <col min="1060" max="1060" width="3.85546875" style="45" bestFit="1" customWidth="1"/>
    <col min="1061" max="1061" width="4.140625" style="45" bestFit="1" customWidth="1"/>
    <col min="1062" max="1062" width="5.42578125" style="45" bestFit="1" customWidth="1"/>
    <col min="1063" max="1063" width="4.85546875" style="45" customWidth="1"/>
    <col min="1064" max="1064" width="3.42578125" style="45" bestFit="1" customWidth="1"/>
    <col min="1065" max="1065" width="4.140625" style="45" bestFit="1" customWidth="1"/>
    <col min="1066" max="1066" width="3.42578125" style="45" bestFit="1" customWidth="1"/>
    <col min="1067" max="1067" width="3.42578125" style="45" customWidth="1"/>
    <col min="1068" max="1068" width="3.42578125" style="45" bestFit="1" customWidth="1"/>
    <col min="1069" max="1069" width="3.85546875" style="45" bestFit="1" customWidth="1"/>
    <col min="1070" max="1070" width="4.42578125" style="45" customWidth="1"/>
    <col min="1071" max="1279" width="11.42578125" style="45"/>
    <col min="1280" max="1280" width="17.5703125" style="45" customWidth="1"/>
    <col min="1281" max="1281" width="4.140625" style="45" bestFit="1" customWidth="1"/>
    <col min="1282" max="1282" width="3.42578125" style="45" bestFit="1" customWidth="1"/>
    <col min="1283" max="1283" width="3.85546875" style="45" bestFit="1" customWidth="1"/>
    <col min="1284" max="1286" width="4.140625" style="45" bestFit="1" customWidth="1"/>
    <col min="1287" max="1287" width="3.85546875" style="45" bestFit="1" customWidth="1"/>
    <col min="1288" max="1288" width="4.140625" style="45" bestFit="1" customWidth="1"/>
    <col min="1289" max="1289" width="3.85546875" style="45" bestFit="1" customWidth="1"/>
    <col min="1290" max="1290" width="4.140625" style="45" bestFit="1" customWidth="1"/>
    <col min="1291" max="1292" width="3.85546875" style="45" bestFit="1" customWidth="1"/>
    <col min="1293" max="1293" width="4.140625" style="45" bestFit="1" customWidth="1"/>
    <col min="1294" max="1294" width="3.85546875" style="45" bestFit="1" customWidth="1"/>
    <col min="1295" max="1295" width="3.42578125" style="45" bestFit="1" customWidth="1"/>
    <col min="1296" max="1300" width="4.140625" style="45" bestFit="1" customWidth="1"/>
    <col min="1301" max="1301" width="5" style="45" bestFit="1" customWidth="1"/>
    <col min="1302" max="1302" width="5" style="45" customWidth="1"/>
    <col min="1303" max="1304" width="4.140625" style="45" bestFit="1" customWidth="1"/>
    <col min="1305" max="1307" width="3.42578125" style="45" bestFit="1" customWidth="1"/>
    <col min="1308" max="1309" width="4.140625" style="45" bestFit="1" customWidth="1"/>
    <col min="1310" max="1312" width="3.42578125" style="45" bestFit="1" customWidth="1"/>
    <col min="1313" max="1313" width="3.85546875" style="45" bestFit="1" customWidth="1"/>
    <col min="1314" max="1315" width="4.140625" style="45" bestFit="1" customWidth="1"/>
    <col min="1316" max="1316" width="3.85546875" style="45" bestFit="1" customWidth="1"/>
    <col min="1317" max="1317" width="4.140625" style="45" bestFit="1" customWidth="1"/>
    <col min="1318" max="1318" width="5.42578125" style="45" bestFit="1" customWidth="1"/>
    <col min="1319" max="1319" width="4.85546875" style="45" customWidth="1"/>
    <col min="1320" max="1320" width="3.42578125" style="45" bestFit="1" customWidth="1"/>
    <col min="1321" max="1321" width="4.140625" style="45" bestFit="1" customWidth="1"/>
    <col min="1322" max="1322" width="3.42578125" style="45" bestFit="1" customWidth="1"/>
    <col min="1323" max="1323" width="3.42578125" style="45" customWidth="1"/>
    <col min="1324" max="1324" width="3.42578125" style="45" bestFit="1" customWidth="1"/>
    <col min="1325" max="1325" width="3.85546875" style="45" bestFit="1" customWidth="1"/>
    <col min="1326" max="1326" width="4.42578125" style="45" customWidth="1"/>
    <col min="1327" max="1535" width="11.42578125" style="45"/>
    <col min="1536" max="1536" width="17.5703125" style="45" customWidth="1"/>
    <col min="1537" max="1537" width="4.140625" style="45" bestFit="1" customWidth="1"/>
    <col min="1538" max="1538" width="3.42578125" style="45" bestFit="1" customWidth="1"/>
    <col min="1539" max="1539" width="3.85546875" style="45" bestFit="1" customWidth="1"/>
    <col min="1540" max="1542" width="4.140625" style="45" bestFit="1" customWidth="1"/>
    <col min="1543" max="1543" width="3.85546875" style="45" bestFit="1" customWidth="1"/>
    <col min="1544" max="1544" width="4.140625" style="45" bestFit="1" customWidth="1"/>
    <col min="1545" max="1545" width="3.85546875" style="45" bestFit="1" customWidth="1"/>
    <col min="1546" max="1546" width="4.140625" style="45" bestFit="1" customWidth="1"/>
    <col min="1547" max="1548" width="3.85546875" style="45" bestFit="1" customWidth="1"/>
    <col min="1549" max="1549" width="4.140625" style="45" bestFit="1" customWidth="1"/>
    <col min="1550" max="1550" width="3.85546875" style="45" bestFit="1" customWidth="1"/>
    <col min="1551" max="1551" width="3.42578125" style="45" bestFit="1" customWidth="1"/>
    <col min="1552" max="1556" width="4.140625" style="45" bestFit="1" customWidth="1"/>
    <col min="1557" max="1557" width="5" style="45" bestFit="1" customWidth="1"/>
    <col min="1558" max="1558" width="5" style="45" customWidth="1"/>
    <col min="1559" max="1560" width="4.140625" style="45" bestFit="1" customWidth="1"/>
    <col min="1561" max="1563" width="3.42578125" style="45" bestFit="1" customWidth="1"/>
    <col min="1564" max="1565" width="4.140625" style="45" bestFit="1" customWidth="1"/>
    <col min="1566" max="1568" width="3.42578125" style="45" bestFit="1" customWidth="1"/>
    <col min="1569" max="1569" width="3.85546875" style="45" bestFit="1" customWidth="1"/>
    <col min="1570" max="1571" width="4.140625" style="45" bestFit="1" customWidth="1"/>
    <col min="1572" max="1572" width="3.85546875" style="45" bestFit="1" customWidth="1"/>
    <col min="1573" max="1573" width="4.140625" style="45" bestFit="1" customWidth="1"/>
    <col min="1574" max="1574" width="5.42578125" style="45" bestFit="1" customWidth="1"/>
    <col min="1575" max="1575" width="4.85546875" style="45" customWidth="1"/>
    <col min="1576" max="1576" width="3.42578125" style="45" bestFit="1" customWidth="1"/>
    <col min="1577" max="1577" width="4.140625" style="45" bestFit="1" customWidth="1"/>
    <col min="1578" max="1578" width="3.42578125" style="45" bestFit="1" customWidth="1"/>
    <col min="1579" max="1579" width="3.42578125" style="45" customWidth="1"/>
    <col min="1580" max="1580" width="3.42578125" style="45" bestFit="1" customWidth="1"/>
    <col min="1581" max="1581" width="3.85546875" style="45" bestFit="1" customWidth="1"/>
    <col min="1582" max="1582" width="4.42578125" style="45" customWidth="1"/>
    <col min="1583" max="1791" width="11.42578125" style="45"/>
    <col min="1792" max="1792" width="17.5703125" style="45" customWidth="1"/>
    <col min="1793" max="1793" width="4.140625" style="45" bestFit="1" customWidth="1"/>
    <col min="1794" max="1794" width="3.42578125" style="45" bestFit="1" customWidth="1"/>
    <col min="1795" max="1795" width="3.85546875" style="45" bestFit="1" customWidth="1"/>
    <col min="1796" max="1798" width="4.140625" style="45" bestFit="1" customWidth="1"/>
    <col min="1799" max="1799" width="3.85546875" style="45" bestFit="1" customWidth="1"/>
    <col min="1800" max="1800" width="4.140625" style="45" bestFit="1" customWidth="1"/>
    <col min="1801" max="1801" width="3.85546875" style="45" bestFit="1" customWidth="1"/>
    <col min="1802" max="1802" width="4.140625" style="45" bestFit="1" customWidth="1"/>
    <col min="1803" max="1804" width="3.85546875" style="45" bestFit="1" customWidth="1"/>
    <col min="1805" max="1805" width="4.140625" style="45" bestFit="1" customWidth="1"/>
    <col min="1806" max="1806" width="3.85546875" style="45" bestFit="1" customWidth="1"/>
    <col min="1807" max="1807" width="3.42578125" style="45" bestFit="1" customWidth="1"/>
    <col min="1808" max="1812" width="4.140625" style="45" bestFit="1" customWidth="1"/>
    <col min="1813" max="1813" width="5" style="45" bestFit="1" customWidth="1"/>
    <col min="1814" max="1814" width="5" style="45" customWidth="1"/>
    <col min="1815" max="1816" width="4.140625" style="45" bestFit="1" customWidth="1"/>
    <col min="1817" max="1819" width="3.42578125" style="45" bestFit="1" customWidth="1"/>
    <col min="1820" max="1821" width="4.140625" style="45" bestFit="1" customWidth="1"/>
    <col min="1822" max="1824" width="3.42578125" style="45" bestFit="1" customWidth="1"/>
    <col min="1825" max="1825" width="3.85546875" style="45" bestFit="1" customWidth="1"/>
    <col min="1826" max="1827" width="4.140625" style="45" bestFit="1" customWidth="1"/>
    <col min="1828" max="1828" width="3.85546875" style="45" bestFit="1" customWidth="1"/>
    <col min="1829" max="1829" width="4.140625" style="45" bestFit="1" customWidth="1"/>
    <col min="1830" max="1830" width="5.42578125" style="45" bestFit="1" customWidth="1"/>
    <col min="1831" max="1831" width="4.85546875" style="45" customWidth="1"/>
    <col min="1832" max="1832" width="3.42578125" style="45" bestFit="1" customWidth="1"/>
    <col min="1833" max="1833" width="4.140625" style="45" bestFit="1" customWidth="1"/>
    <col min="1834" max="1834" width="3.42578125" style="45" bestFit="1" customWidth="1"/>
    <col min="1835" max="1835" width="3.42578125" style="45" customWidth="1"/>
    <col min="1836" max="1836" width="3.42578125" style="45" bestFit="1" customWidth="1"/>
    <col min="1837" max="1837" width="3.85546875" style="45" bestFit="1" customWidth="1"/>
    <col min="1838" max="1838" width="4.42578125" style="45" customWidth="1"/>
    <col min="1839" max="2047" width="11.42578125" style="45"/>
    <col min="2048" max="2048" width="17.5703125" style="45" customWidth="1"/>
    <col min="2049" max="2049" width="4.140625" style="45" bestFit="1" customWidth="1"/>
    <col min="2050" max="2050" width="3.42578125" style="45" bestFit="1" customWidth="1"/>
    <col min="2051" max="2051" width="3.85546875" style="45" bestFit="1" customWidth="1"/>
    <col min="2052" max="2054" width="4.140625" style="45" bestFit="1" customWidth="1"/>
    <col min="2055" max="2055" width="3.85546875" style="45" bestFit="1" customWidth="1"/>
    <col min="2056" max="2056" width="4.140625" style="45" bestFit="1" customWidth="1"/>
    <col min="2057" max="2057" width="3.85546875" style="45" bestFit="1" customWidth="1"/>
    <col min="2058" max="2058" width="4.140625" style="45" bestFit="1" customWidth="1"/>
    <col min="2059" max="2060" width="3.85546875" style="45" bestFit="1" customWidth="1"/>
    <col min="2061" max="2061" width="4.140625" style="45" bestFit="1" customWidth="1"/>
    <col min="2062" max="2062" width="3.85546875" style="45" bestFit="1" customWidth="1"/>
    <col min="2063" max="2063" width="3.42578125" style="45" bestFit="1" customWidth="1"/>
    <col min="2064" max="2068" width="4.140625" style="45" bestFit="1" customWidth="1"/>
    <col min="2069" max="2069" width="5" style="45" bestFit="1" customWidth="1"/>
    <col min="2070" max="2070" width="5" style="45" customWidth="1"/>
    <col min="2071" max="2072" width="4.140625" style="45" bestFit="1" customWidth="1"/>
    <col min="2073" max="2075" width="3.42578125" style="45" bestFit="1" customWidth="1"/>
    <col min="2076" max="2077" width="4.140625" style="45" bestFit="1" customWidth="1"/>
    <col min="2078" max="2080" width="3.42578125" style="45" bestFit="1" customWidth="1"/>
    <col min="2081" max="2081" width="3.85546875" style="45" bestFit="1" customWidth="1"/>
    <col min="2082" max="2083" width="4.140625" style="45" bestFit="1" customWidth="1"/>
    <col min="2084" max="2084" width="3.85546875" style="45" bestFit="1" customWidth="1"/>
    <col min="2085" max="2085" width="4.140625" style="45" bestFit="1" customWidth="1"/>
    <col min="2086" max="2086" width="5.42578125" style="45" bestFit="1" customWidth="1"/>
    <col min="2087" max="2087" width="4.85546875" style="45" customWidth="1"/>
    <col min="2088" max="2088" width="3.42578125" style="45" bestFit="1" customWidth="1"/>
    <col min="2089" max="2089" width="4.140625" style="45" bestFit="1" customWidth="1"/>
    <col min="2090" max="2090" width="3.42578125" style="45" bestFit="1" customWidth="1"/>
    <col min="2091" max="2091" width="3.42578125" style="45" customWidth="1"/>
    <col min="2092" max="2092" width="3.42578125" style="45" bestFit="1" customWidth="1"/>
    <col min="2093" max="2093" width="3.85546875" style="45" bestFit="1" customWidth="1"/>
    <col min="2094" max="2094" width="4.42578125" style="45" customWidth="1"/>
    <col min="2095" max="2303" width="11.42578125" style="45"/>
    <col min="2304" max="2304" width="17.5703125" style="45" customWidth="1"/>
    <col min="2305" max="2305" width="4.140625" style="45" bestFit="1" customWidth="1"/>
    <col min="2306" max="2306" width="3.42578125" style="45" bestFit="1" customWidth="1"/>
    <col min="2307" max="2307" width="3.85546875" style="45" bestFit="1" customWidth="1"/>
    <col min="2308" max="2310" width="4.140625" style="45" bestFit="1" customWidth="1"/>
    <col min="2311" max="2311" width="3.85546875" style="45" bestFit="1" customWidth="1"/>
    <col min="2312" max="2312" width="4.140625" style="45" bestFit="1" customWidth="1"/>
    <col min="2313" max="2313" width="3.85546875" style="45" bestFit="1" customWidth="1"/>
    <col min="2314" max="2314" width="4.140625" style="45" bestFit="1" customWidth="1"/>
    <col min="2315" max="2316" width="3.85546875" style="45" bestFit="1" customWidth="1"/>
    <col min="2317" max="2317" width="4.140625" style="45" bestFit="1" customWidth="1"/>
    <col min="2318" max="2318" width="3.85546875" style="45" bestFit="1" customWidth="1"/>
    <col min="2319" max="2319" width="3.42578125" style="45" bestFit="1" customWidth="1"/>
    <col min="2320" max="2324" width="4.140625" style="45" bestFit="1" customWidth="1"/>
    <col min="2325" max="2325" width="5" style="45" bestFit="1" customWidth="1"/>
    <col min="2326" max="2326" width="5" style="45" customWidth="1"/>
    <col min="2327" max="2328" width="4.140625" style="45" bestFit="1" customWidth="1"/>
    <col min="2329" max="2331" width="3.42578125" style="45" bestFit="1" customWidth="1"/>
    <col min="2332" max="2333" width="4.140625" style="45" bestFit="1" customWidth="1"/>
    <col min="2334" max="2336" width="3.42578125" style="45" bestFit="1" customWidth="1"/>
    <col min="2337" max="2337" width="3.85546875" style="45" bestFit="1" customWidth="1"/>
    <col min="2338" max="2339" width="4.140625" style="45" bestFit="1" customWidth="1"/>
    <col min="2340" max="2340" width="3.85546875" style="45" bestFit="1" customWidth="1"/>
    <col min="2341" max="2341" width="4.140625" style="45" bestFit="1" customWidth="1"/>
    <col min="2342" max="2342" width="5.42578125" style="45" bestFit="1" customWidth="1"/>
    <col min="2343" max="2343" width="4.85546875" style="45" customWidth="1"/>
    <col min="2344" max="2344" width="3.42578125" style="45" bestFit="1" customWidth="1"/>
    <col min="2345" max="2345" width="4.140625" style="45" bestFit="1" customWidth="1"/>
    <col min="2346" max="2346" width="3.42578125" style="45" bestFit="1" customWidth="1"/>
    <col min="2347" max="2347" width="3.42578125" style="45" customWidth="1"/>
    <col min="2348" max="2348" width="3.42578125" style="45" bestFit="1" customWidth="1"/>
    <col min="2349" max="2349" width="3.85546875" style="45" bestFit="1" customWidth="1"/>
    <col min="2350" max="2350" width="4.42578125" style="45" customWidth="1"/>
    <col min="2351" max="2559" width="11.42578125" style="45"/>
    <col min="2560" max="2560" width="17.5703125" style="45" customWidth="1"/>
    <col min="2561" max="2561" width="4.140625" style="45" bestFit="1" customWidth="1"/>
    <col min="2562" max="2562" width="3.42578125" style="45" bestFit="1" customWidth="1"/>
    <col min="2563" max="2563" width="3.85546875" style="45" bestFit="1" customWidth="1"/>
    <col min="2564" max="2566" width="4.140625" style="45" bestFit="1" customWidth="1"/>
    <col min="2567" max="2567" width="3.85546875" style="45" bestFit="1" customWidth="1"/>
    <col min="2568" max="2568" width="4.140625" style="45" bestFit="1" customWidth="1"/>
    <col min="2569" max="2569" width="3.85546875" style="45" bestFit="1" customWidth="1"/>
    <col min="2570" max="2570" width="4.140625" style="45" bestFit="1" customWidth="1"/>
    <col min="2571" max="2572" width="3.85546875" style="45" bestFit="1" customWidth="1"/>
    <col min="2573" max="2573" width="4.140625" style="45" bestFit="1" customWidth="1"/>
    <col min="2574" max="2574" width="3.85546875" style="45" bestFit="1" customWidth="1"/>
    <col min="2575" max="2575" width="3.42578125" style="45" bestFit="1" customWidth="1"/>
    <col min="2576" max="2580" width="4.140625" style="45" bestFit="1" customWidth="1"/>
    <col min="2581" max="2581" width="5" style="45" bestFit="1" customWidth="1"/>
    <col min="2582" max="2582" width="5" style="45" customWidth="1"/>
    <col min="2583" max="2584" width="4.140625" style="45" bestFit="1" customWidth="1"/>
    <col min="2585" max="2587" width="3.42578125" style="45" bestFit="1" customWidth="1"/>
    <col min="2588" max="2589" width="4.140625" style="45" bestFit="1" customWidth="1"/>
    <col min="2590" max="2592" width="3.42578125" style="45" bestFit="1" customWidth="1"/>
    <col min="2593" max="2593" width="3.85546875" style="45" bestFit="1" customWidth="1"/>
    <col min="2594" max="2595" width="4.140625" style="45" bestFit="1" customWidth="1"/>
    <col min="2596" max="2596" width="3.85546875" style="45" bestFit="1" customWidth="1"/>
    <col min="2597" max="2597" width="4.140625" style="45" bestFit="1" customWidth="1"/>
    <col min="2598" max="2598" width="5.42578125" style="45" bestFit="1" customWidth="1"/>
    <col min="2599" max="2599" width="4.85546875" style="45" customWidth="1"/>
    <col min="2600" max="2600" width="3.42578125" style="45" bestFit="1" customWidth="1"/>
    <col min="2601" max="2601" width="4.140625" style="45" bestFit="1" customWidth="1"/>
    <col min="2602" max="2602" width="3.42578125" style="45" bestFit="1" customWidth="1"/>
    <col min="2603" max="2603" width="3.42578125" style="45" customWidth="1"/>
    <col min="2604" max="2604" width="3.42578125" style="45" bestFit="1" customWidth="1"/>
    <col min="2605" max="2605" width="3.85546875" style="45" bestFit="1" customWidth="1"/>
    <col min="2606" max="2606" width="4.42578125" style="45" customWidth="1"/>
    <col min="2607" max="2815" width="11.42578125" style="45"/>
    <col min="2816" max="2816" width="17.5703125" style="45" customWidth="1"/>
    <col min="2817" max="2817" width="4.140625" style="45" bestFit="1" customWidth="1"/>
    <col min="2818" max="2818" width="3.42578125" style="45" bestFit="1" customWidth="1"/>
    <col min="2819" max="2819" width="3.85546875" style="45" bestFit="1" customWidth="1"/>
    <col min="2820" max="2822" width="4.140625" style="45" bestFit="1" customWidth="1"/>
    <col min="2823" max="2823" width="3.85546875" style="45" bestFit="1" customWidth="1"/>
    <col min="2824" max="2824" width="4.140625" style="45" bestFit="1" customWidth="1"/>
    <col min="2825" max="2825" width="3.85546875" style="45" bestFit="1" customWidth="1"/>
    <col min="2826" max="2826" width="4.140625" style="45" bestFit="1" customWidth="1"/>
    <col min="2827" max="2828" width="3.85546875" style="45" bestFit="1" customWidth="1"/>
    <col min="2829" max="2829" width="4.140625" style="45" bestFit="1" customWidth="1"/>
    <col min="2830" max="2830" width="3.85546875" style="45" bestFit="1" customWidth="1"/>
    <col min="2831" max="2831" width="3.42578125" style="45" bestFit="1" customWidth="1"/>
    <col min="2832" max="2836" width="4.140625" style="45" bestFit="1" customWidth="1"/>
    <col min="2837" max="2837" width="5" style="45" bestFit="1" customWidth="1"/>
    <col min="2838" max="2838" width="5" style="45" customWidth="1"/>
    <col min="2839" max="2840" width="4.140625" style="45" bestFit="1" customWidth="1"/>
    <col min="2841" max="2843" width="3.42578125" style="45" bestFit="1" customWidth="1"/>
    <col min="2844" max="2845" width="4.140625" style="45" bestFit="1" customWidth="1"/>
    <col min="2846" max="2848" width="3.42578125" style="45" bestFit="1" customWidth="1"/>
    <col min="2849" max="2849" width="3.85546875" style="45" bestFit="1" customWidth="1"/>
    <col min="2850" max="2851" width="4.140625" style="45" bestFit="1" customWidth="1"/>
    <col min="2852" max="2852" width="3.85546875" style="45" bestFit="1" customWidth="1"/>
    <col min="2853" max="2853" width="4.140625" style="45" bestFit="1" customWidth="1"/>
    <col min="2854" max="2854" width="5.42578125" style="45" bestFit="1" customWidth="1"/>
    <col min="2855" max="2855" width="4.85546875" style="45" customWidth="1"/>
    <col min="2856" max="2856" width="3.42578125" style="45" bestFit="1" customWidth="1"/>
    <col min="2857" max="2857" width="4.140625" style="45" bestFit="1" customWidth="1"/>
    <col min="2858" max="2858" width="3.42578125" style="45" bestFit="1" customWidth="1"/>
    <col min="2859" max="2859" width="3.42578125" style="45" customWidth="1"/>
    <col min="2860" max="2860" width="3.42578125" style="45" bestFit="1" customWidth="1"/>
    <col min="2861" max="2861" width="3.85546875" style="45" bestFit="1" customWidth="1"/>
    <col min="2862" max="2862" width="4.42578125" style="45" customWidth="1"/>
    <col min="2863" max="3071" width="11.42578125" style="45"/>
    <col min="3072" max="3072" width="17.5703125" style="45" customWidth="1"/>
    <col min="3073" max="3073" width="4.140625" style="45" bestFit="1" customWidth="1"/>
    <col min="3074" max="3074" width="3.42578125" style="45" bestFit="1" customWidth="1"/>
    <col min="3075" max="3075" width="3.85546875" style="45" bestFit="1" customWidth="1"/>
    <col min="3076" max="3078" width="4.140625" style="45" bestFit="1" customWidth="1"/>
    <col min="3079" max="3079" width="3.85546875" style="45" bestFit="1" customWidth="1"/>
    <col min="3080" max="3080" width="4.140625" style="45" bestFit="1" customWidth="1"/>
    <col min="3081" max="3081" width="3.85546875" style="45" bestFit="1" customWidth="1"/>
    <col min="3082" max="3082" width="4.140625" style="45" bestFit="1" customWidth="1"/>
    <col min="3083" max="3084" width="3.85546875" style="45" bestFit="1" customWidth="1"/>
    <col min="3085" max="3085" width="4.140625" style="45" bestFit="1" customWidth="1"/>
    <col min="3086" max="3086" width="3.85546875" style="45" bestFit="1" customWidth="1"/>
    <col min="3087" max="3087" width="3.42578125" style="45" bestFit="1" customWidth="1"/>
    <col min="3088" max="3092" width="4.140625" style="45" bestFit="1" customWidth="1"/>
    <col min="3093" max="3093" width="5" style="45" bestFit="1" customWidth="1"/>
    <col min="3094" max="3094" width="5" style="45" customWidth="1"/>
    <col min="3095" max="3096" width="4.140625" style="45" bestFit="1" customWidth="1"/>
    <col min="3097" max="3099" width="3.42578125" style="45" bestFit="1" customWidth="1"/>
    <col min="3100" max="3101" width="4.140625" style="45" bestFit="1" customWidth="1"/>
    <col min="3102" max="3104" width="3.42578125" style="45" bestFit="1" customWidth="1"/>
    <col min="3105" max="3105" width="3.85546875" style="45" bestFit="1" customWidth="1"/>
    <col min="3106" max="3107" width="4.140625" style="45" bestFit="1" customWidth="1"/>
    <col min="3108" max="3108" width="3.85546875" style="45" bestFit="1" customWidth="1"/>
    <col min="3109" max="3109" width="4.140625" style="45" bestFit="1" customWidth="1"/>
    <col min="3110" max="3110" width="5.42578125" style="45" bestFit="1" customWidth="1"/>
    <col min="3111" max="3111" width="4.85546875" style="45" customWidth="1"/>
    <col min="3112" max="3112" width="3.42578125" style="45" bestFit="1" customWidth="1"/>
    <col min="3113" max="3113" width="4.140625" style="45" bestFit="1" customWidth="1"/>
    <col min="3114" max="3114" width="3.42578125" style="45" bestFit="1" customWidth="1"/>
    <col min="3115" max="3115" width="3.42578125" style="45" customWidth="1"/>
    <col min="3116" max="3116" width="3.42578125" style="45" bestFit="1" customWidth="1"/>
    <col min="3117" max="3117" width="3.85546875" style="45" bestFit="1" customWidth="1"/>
    <col min="3118" max="3118" width="4.42578125" style="45" customWidth="1"/>
    <col min="3119" max="3327" width="11.42578125" style="45"/>
    <col min="3328" max="3328" width="17.5703125" style="45" customWidth="1"/>
    <col min="3329" max="3329" width="4.140625" style="45" bestFit="1" customWidth="1"/>
    <col min="3330" max="3330" width="3.42578125" style="45" bestFit="1" customWidth="1"/>
    <col min="3331" max="3331" width="3.85546875" style="45" bestFit="1" customWidth="1"/>
    <col min="3332" max="3334" width="4.140625" style="45" bestFit="1" customWidth="1"/>
    <col min="3335" max="3335" width="3.85546875" style="45" bestFit="1" customWidth="1"/>
    <col min="3336" max="3336" width="4.140625" style="45" bestFit="1" customWidth="1"/>
    <col min="3337" max="3337" width="3.85546875" style="45" bestFit="1" customWidth="1"/>
    <col min="3338" max="3338" width="4.140625" style="45" bestFit="1" customWidth="1"/>
    <col min="3339" max="3340" width="3.85546875" style="45" bestFit="1" customWidth="1"/>
    <col min="3341" max="3341" width="4.140625" style="45" bestFit="1" customWidth="1"/>
    <col min="3342" max="3342" width="3.85546875" style="45" bestFit="1" customWidth="1"/>
    <col min="3343" max="3343" width="3.42578125" style="45" bestFit="1" customWidth="1"/>
    <col min="3344" max="3348" width="4.140625" style="45" bestFit="1" customWidth="1"/>
    <col min="3349" max="3349" width="5" style="45" bestFit="1" customWidth="1"/>
    <col min="3350" max="3350" width="5" style="45" customWidth="1"/>
    <col min="3351" max="3352" width="4.140625" style="45" bestFit="1" customWidth="1"/>
    <col min="3353" max="3355" width="3.42578125" style="45" bestFit="1" customWidth="1"/>
    <col min="3356" max="3357" width="4.140625" style="45" bestFit="1" customWidth="1"/>
    <col min="3358" max="3360" width="3.42578125" style="45" bestFit="1" customWidth="1"/>
    <col min="3361" max="3361" width="3.85546875" style="45" bestFit="1" customWidth="1"/>
    <col min="3362" max="3363" width="4.140625" style="45" bestFit="1" customWidth="1"/>
    <col min="3364" max="3364" width="3.85546875" style="45" bestFit="1" customWidth="1"/>
    <col min="3365" max="3365" width="4.140625" style="45" bestFit="1" customWidth="1"/>
    <col min="3366" max="3366" width="5.42578125" style="45" bestFit="1" customWidth="1"/>
    <col min="3367" max="3367" width="4.85546875" style="45" customWidth="1"/>
    <col min="3368" max="3368" width="3.42578125" style="45" bestFit="1" customWidth="1"/>
    <col min="3369" max="3369" width="4.140625" style="45" bestFit="1" customWidth="1"/>
    <col min="3370" max="3370" width="3.42578125" style="45" bestFit="1" customWidth="1"/>
    <col min="3371" max="3371" width="3.42578125" style="45" customWidth="1"/>
    <col min="3372" max="3372" width="3.42578125" style="45" bestFit="1" customWidth="1"/>
    <col min="3373" max="3373" width="3.85546875" style="45" bestFit="1" customWidth="1"/>
    <col min="3374" max="3374" width="4.42578125" style="45" customWidth="1"/>
    <col min="3375" max="3583" width="11.42578125" style="45"/>
    <col min="3584" max="3584" width="17.5703125" style="45" customWidth="1"/>
    <col min="3585" max="3585" width="4.140625" style="45" bestFit="1" customWidth="1"/>
    <col min="3586" max="3586" width="3.42578125" style="45" bestFit="1" customWidth="1"/>
    <col min="3587" max="3587" width="3.85546875" style="45" bestFit="1" customWidth="1"/>
    <col min="3588" max="3590" width="4.140625" style="45" bestFit="1" customWidth="1"/>
    <col min="3591" max="3591" width="3.85546875" style="45" bestFit="1" customWidth="1"/>
    <col min="3592" max="3592" width="4.140625" style="45" bestFit="1" customWidth="1"/>
    <col min="3593" max="3593" width="3.85546875" style="45" bestFit="1" customWidth="1"/>
    <col min="3594" max="3594" width="4.140625" style="45" bestFit="1" customWidth="1"/>
    <col min="3595" max="3596" width="3.85546875" style="45" bestFit="1" customWidth="1"/>
    <col min="3597" max="3597" width="4.140625" style="45" bestFit="1" customWidth="1"/>
    <col min="3598" max="3598" width="3.85546875" style="45" bestFit="1" customWidth="1"/>
    <col min="3599" max="3599" width="3.42578125" style="45" bestFit="1" customWidth="1"/>
    <col min="3600" max="3604" width="4.140625" style="45" bestFit="1" customWidth="1"/>
    <col min="3605" max="3605" width="5" style="45" bestFit="1" customWidth="1"/>
    <col min="3606" max="3606" width="5" style="45" customWidth="1"/>
    <col min="3607" max="3608" width="4.140625" style="45" bestFit="1" customWidth="1"/>
    <col min="3609" max="3611" width="3.42578125" style="45" bestFit="1" customWidth="1"/>
    <col min="3612" max="3613" width="4.140625" style="45" bestFit="1" customWidth="1"/>
    <col min="3614" max="3616" width="3.42578125" style="45" bestFit="1" customWidth="1"/>
    <col min="3617" max="3617" width="3.85546875" style="45" bestFit="1" customWidth="1"/>
    <col min="3618" max="3619" width="4.140625" style="45" bestFit="1" customWidth="1"/>
    <col min="3620" max="3620" width="3.85546875" style="45" bestFit="1" customWidth="1"/>
    <col min="3621" max="3621" width="4.140625" style="45" bestFit="1" customWidth="1"/>
    <col min="3622" max="3622" width="5.42578125" style="45" bestFit="1" customWidth="1"/>
    <col min="3623" max="3623" width="4.85546875" style="45" customWidth="1"/>
    <col min="3624" max="3624" width="3.42578125" style="45" bestFit="1" customWidth="1"/>
    <col min="3625" max="3625" width="4.140625" style="45" bestFit="1" customWidth="1"/>
    <col min="3626" max="3626" width="3.42578125" style="45" bestFit="1" customWidth="1"/>
    <col min="3627" max="3627" width="3.42578125" style="45" customWidth="1"/>
    <col min="3628" max="3628" width="3.42578125" style="45" bestFit="1" customWidth="1"/>
    <col min="3629" max="3629" width="3.85546875" style="45" bestFit="1" customWidth="1"/>
    <col min="3630" max="3630" width="4.42578125" style="45" customWidth="1"/>
    <col min="3631" max="3839" width="11.42578125" style="45"/>
    <col min="3840" max="3840" width="17.5703125" style="45" customWidth="1"/>
    <col min="3841" max="3841" width="4.140625" style="45" bestFit="1" customWidth="1"/>
    <col min="3842" max="3842" width="3.42578125" style="45" bestFit="1" customWidth="1"/>
    <col min="3843" max="3843" width="3.85546875" style="45" bestFit="1" customWidth="1"/>
    <col min="3844" max="3846" width="4.140625" style="45" bestFit="1" customWidth="1"/>
    <col min="3847" max="3847" width="3.85546875" style="45" bestFit="1" customWidth="1"/>
    <col min="3848" max="3848" width="4.140625" style="45" bestFit="1" customWidth="1"/>
    <col min="3849" max="3849" width="3.85546875" style="45" bestFit="1" customWidth="1"/>
    <col min="3850" max="3850" width="4.140625" style="45" bestFit="1" customWidth="1"/>
    <col min="3851" max="3852" width="3.85546875" style="45" bestFit="1" customWidth="1"/>
    <col min="3853" max="3853" width="4.140625" style="45" bestFit="1" customWidth="1"/>
    <col min="3854" max="3854" width="3.85546875" style="45" bestFit="1" customWidth="1"/>
    <col min="3855" max="3855" width="3.42578125" style="45" bestFit="1" customWidth="1"/>
    <col min="3856" max="3860" width="4.140625" style="45" bestFit="1" customWidth="1"/>
    <col min="3861" max="3861" width="5" style="45" bestFit="1" customWidth="1"/>
    <col min="3862" max="3862" width="5" style="45" customWidth="1"/>
    <col min="3863" max="3864" width="4.140625" style="45" bestFit="1" customWidth="1"/>
    <col min="3865" max="3867" width="3.42578125" style="45" bestFit="1" customWidth="1"/>
    <col min="3868" max="3869" width="4.140625" style="45" bestFit="1" customWidth="1"/>
    <col min="3870" max="3872" width="3.42578125" style="45" bestFit="1" customWidth="1"/>
    <col min="3873" max="3873" width="3.85546875" style="45" bestFit="1" customWidth="1"/>
    <col min="3874" max="3875" width="4.140625" style="45" bestFit="1" customWidth="1"/>
    <col min="3876" max="3876" width="3.85546875" style="45" bestFit="1" customWidth="1"/>
    <col min="3877" max="3877" width="4.140625" style="45" bestFit="1" customWidth="1"/>
    <col min="3878" max="3878" width="5.42578125" style="45" bestFit="1" customWidth="1"/>
    <col min="3879" max="3879" width="4.85546875" style="45" customWidth="1"/>
    <col min="3880" max="3880" width="3.42578125" style="45" bestFit="1" customWidth="1"/>
    <col min="3881" max="3881" width="4.140625" style="45" bestFit="1" customWidth="1"/>
    <col min="3882" max="3882" width="3.42578125" style="45" bestFit="1" customWidth="1"/>
    <col min="3883" max="3883" width="3.42578125" style="45" customWidth="1"/>
    <col min="3884" max="3884" width="3.42578125" style="45" bestFit="1" customWidth="1"/>
    <col min="3885" max="3885" width="3.85546875" style="45" bestFit="1" customWidth="1"/>
    <col min="3886" max="3886" width="4.42578125" style="45" customWidth="1"/>
    <col min="3887" max="4095" width="11.42578125" style="45"/>
    <col min="4096" max="4096" width="17.5703125" style="45" customWidth="1"/>
    <col min="4097" max="4097" width="4.140625" style="45" bestFit="1" customWidth="1"/>
    <col min="4098" max="4098" width="3.42578125" style="45" bestFit="1" customWidth="1"/>
    <col min="4099" max="4099" width="3.85546875" style="45" bestFit="1" customWidth="1"/>
    <col min="4100" max="4102" width="4.140625" style="45" bestFit="1" customWidth="1"/>
    <col min="4103" max="4103" width="3.85546875" style="45" bestFit="1" customWidth="1"/>
    <col min="4104" max="4104" width="4.140625" style="45" bestFit="1" customWidth="1"/>
    <col min="4105" max="4105" width="3.85546875" style="45" bestFit="1" customWidth="1"/>
    <col min="4106" max="4106" width="4.140625" style="45" bestFit="1" customWidth="1"/>
    <col min="4107" max="4108" width="3.85546875" style="45" bestFit="1" customWidth="1"/>
    <col min="4109" max="4109" width="4.140625" style="45" bestFit="1" customWidth="1"/>
    <col min="4110" max="4110" width="3.85546875" style="45" bestFit="1" customWidth="1"/>
    <col min="4111" max="4111" width="3.42578125" style="45" bestFit="1" customWidth="1"/>
    <col min="4112" max="4116" width="4.140625" style="45" bestFit="1" customWidth="1"/>
    <col min="4117" max="4117" width="5" style="45" bestFit="1" customWidth="1"/>
    <col min="4118" max="4118" width="5" style="45" customWidth="1"/>
    <col min="4119" max="4120" width="4.140625" style="45" bestFit="1" customWidth="1"/>
    <col min="4121" max="4123" width="3.42578125" style="45" bestFit="1" customWidth="1"/>
    <col min="4124" max="4125" width="4.140625" style="45" bestFit="1" customWidth="1"/>
    <col min="4126" max="4128" width="3.42578125" style="45" bestFit="1" customWidth="1"/>
    <col min="4129" max="4129" width="3.85546875" style="45" bestFit="1" customWidth="1"/>
    <col min="4130" max="4131" width="4.140625" style="45" bestFit="1" customWidth="1"/>
    <col min="4132" max="4132" width="3.85546875" style="45" bestFit="1" customWidth="1"/>
    <col min="4133" max="4133" width="4.140625" style="45" bestFit="1" customWidth="1"/>
    <col min="4134" max="4134" width="5.42578125" style="45" bestFit="1" customWidth="1"/>
    <col min="4135" max="4135" width="4.85546875" style="45" customWidth="1"/>
    <col min="4136" max="4136" width="3.42578125" style="45" bestFit="1" customWidth="1"/>
    <col min="4137" max="4137" width="4.140625" style="45" bestFit="1" customWidth="1"/>
    <col min="4138" max="4138" width="3.42578125" style="45" bestFit="1" customWidth="1"/>
    <col min="4139" max="4139" width="3.42578125" style="45" customWidth="1"/>
    <col min="4140" max="4140" width="3.42578125" style="45" bestFit="1" customWidth="1"/>
    <col min="4141" max="4141" width="3.85546875" style="45" bestFit="1" customWidth="1"/>
    <col min="4142" max="4142" width="4.42578125" style="45" customWidth="1"/>
    <col min="4143" max="4351" width="11.42578125" style="45"/>
    <col min="4352" max="4352" width="17.5703125" style="45" customWidth="1"/>
    <col min="4353" max="4353" width="4.140625" style="45" bestFit="1" customWidth="1"/>
    <col min="4354" max="4354" width="3.42578125" style="45" bestFit="1" customWidth="1"/>
    <col min="4355" max="4355" width="3.85546875" style="45" bestFit="1" customWidth="1"/>
    <col min="4356" max="4358" width="4.140625" style="45" bestFit="1" customWidth="1"/>
    <col min="4359" max="4359" width="3.85546875" style="45" bestFit="1" customWidth="1"/>
    <col min="4360" max="4360" width="4.140625" style="45" bestFit="1" customWidth="1"/>
    <col min="4361" max="4361" width="3.85546875" style="45" bestFit="1" customWidth="1"/>
    <col min="4362" max="4362" width="4.140625" style="45" bestFit="1" customWidth="1"/>
    <col min="4363" max="4364" width="3.85546875" style="45" bestFit="1" customWidth="1"/>
    <col min="4365" max="4365" width="4.140625" style="45" bestFit="1" customWidth="1"/>
    <col min="4366" max="4366" width="3.85546875" style="45" bestFit="1" customWidth="1"/>
    <col min="4367" max="4367" width="3.42578125" style="45" bestFit="1" customWidth="1"/>
    <col min="4368" max="4372" width="4.140625" style="45" bestFit="1" customWidth="1"/>
    <col min="4373" max="4373" width="5" style="45" bestFit="1" customWidth="1"/>
    <col min="4374" max="4374" width="5" style="45" customWidth="1"/>
    <col min="4375" max="4376" width="4.140625" style="45" bestFit="1" customWidth="1"/>
    <col min="4377" max="4379" width="3.42578125" style="45" bestFit="1" customWidth="1"/>
    <col min="4380" max="4381" width="4.140625" style="45" bestFit="1" customWidth="1"/>
    <col min="4382" max="4384" width="3.42578125" style="45" bestFit="1" customWidth="1"/>
    <col min="4385" max="4385" width="3.85546875" style="45" bestFit="1" customWidth="1"/>
    <col min="4386" max="4387" width="4.140625" style="45" bestFit="1" customWidth="1"/>
    <col min="4388" max="4388" width="3.85546875" style="45" bestFit="1" customWidth="1"/>
    <col min="4389" max="4389" width="4.140625" style="45" bestFit="1" customWidth="1"/>
    <col min="4390" max="4390" width="5.42578125" style="45" bestFit="1" customWidth="1"/>
    <col min="4391" max="4391" width="4.85546875" style="45" customWidth="1"/>
    <col min="4392" max="4392" width="3.42578125" style="45" bestFit="1" customWidth="1"/>
    <col min="4393" max="4393" width="4.140625" style="45" bestFit="1" customWidth="1"/>
    <col min="4394" max="4394" width="3.42578125" style="45" bestFit="1" customWidth="1"/>
    <col min="4395" max="4395" width="3.42578125" style="45" customWidth="1"/>
    <col min="4396" max="4396" width="3.42578125" style="45" bestFit="1" customWidth="1"/>
    <col min="4397" max="4397" width="3.85546875" style="45" bestFit="1" customWidth="1"/>
    <col min="4398" max="4398" width="4.42578125" style="45" customWidth="1"/>
    <col min="4399" max="4607" width="11.42578125" style="45"/>
    <col min="4608" max="4608" width="17.5703125" style="45" customWidth="1"/>
    <col min="4609" max="4609" width="4.140625" style="45" bestFit="1" customWidth="1"/>
    <col min="4610" max="4610" width="3.42578125" style="45" bestFit="1" customWidth="1"/>
    <col min="4611" max="4611" width="3.85546875" style="45" bestFit="1" customWidth="1"/>
    <col min="4612" max="4614" width="4.140625" style="45" bestFit="1" customWidth="1"/>
    <col min="4615" max="4615" width="3.85546875" style="45" bestFit="1" customWidth="1"/>
    <col min="4616" max="4616" width="4.140625" style="45" bestFit="1" customWidth="1"/>
    <col min="4617" max="4617" width="3.85546875" style="45" bestFit="1" customWidth="1"/>
    <col min="4618" max="4618" width="4.140625" style="45" bestFit="1" customWidth="1"/>
    <col min="4619" max="4620" width="3.85546875" style="45" bestFit="1" customWidth="1"/>
    <col min="4621" max="4621" width="4.140625" style="45" bestFit="1" customWidth="1"/>
    <col min="4622" max="4622" width="3.85546875" style="45" bestFit="1" customWidth="1"/>
    <col min="4623" max="4623" width="3.42578125" style="45" bestFit="1" customWidth="1"/>
    <col min="4624" max="4628" width="4.140625" style="45" bestFit="1" customWidth="1"/>
    <col min="4629" max="4629" width="5" style="45" bestFit="1" customWidth="1"/>
    <col min="4630" max="4630" width="5" style="45" customWidth="1"/>
    <col min="4631" max="4632" width="4.140625" style="45" bestFit="1" customWidth="1"/>
    <col min="4633" max="4635" width="3.42578125" style="45" bestFit="1" customWidth="1"/>
    <col min="4636" max="4637" width="4.140625" style="45" bestFit="1" customWidth="1"/>
    <col min="4638" max="4640" width="3.42578125" style="45" bestFit="1" customWidth="1"/>
    <col min="4641" max="4641" width="3.85546875" style="45" bestFit="1" customWidth="1"/>
    <col min="4642" max="4643" width="4.140625" style="45" bestFit="1" customWidth="1"/>
    <col min="4644" max="4644" width="3.85546875" style="45" bestFit="1" customWidth="1"/>
    <col min="4645" max="4645" width="4.140625" style="45" bestFit="1" customWidth="1"/>
    <col min="4646" max="4646" width="5.42578125" style="45" bestFit="1" customWidth="1"/>
    <col min="4647" max="4647" width="4.85546875" style="45" customWidth="1"/>
    <col min="4648" max="4648" width="3.42578125" style="45" bestFit="1" customWidth="1"/>
    <col min="4649" max="4649" width="4.140625" style="45" bestFit="1" customWidth="1"/>
    <col min="4650" max="4650" width="3.42578125" style="45" bestFit="1" customWidth="1"/>
    <col min="4651" max="4651" width="3.42578125" style="45" customWidth="1"/>
    <col min="4652" max="4652" width="3.42578125" style="45" bestFit="1" customWidth="1"/>
    <col min="4653" max="4653" width="3.85546875" style="45" bestFit="1" customWidth="1"/>
    <col min="4654" max="4654" width="4.42578125" style="45" customWidth="1"/>
    <col min="4655" max="4863" width="11.42578125" style="45"/>
    <col min="4864" max="4864" width="17.5703125" style="45" customWidth="1"/>
    <col min="4865" max="4865" width="4.140625" style="45" bestFit="1" customWidth="1"/>
    <col min="4866" max="4866" width="3.42578125" style="45" bestFit="1" customWidth="1"/>
    <col min="4867" max="4867" width="3.85546875" style="45" bestFit="1" customWidth="1"/>
    <col min="4868" max="4870" width="4.140625" style="45" bestFit="1" customWidth="1"/>
    <col min="4871" max="4871" width="3.85546875" style="45" bestFit="1" customWidth="1"/>
    <col min="4872" max="4872" width="4.140625" style="45" bestFit="1" customWidth="1"/>
    <col min="4873" max="4873" width="3.85546875" style="45" bestFit="1" customWidth="1"/>
    <col min="4874" max="4874" width="4.140625" style="45" bestFit="1" customWidth="1"/>
    <col min="4875" max="4876" width="3.85546875" style="45" bestFit="1" customWidth="1"/>
    <col min="4877" max="4877" width="4.140625" style="45" bestFit="1" customWidth="1"/>
    <col min="4878" max="4878" width="3.85546875" style="45" bestFit="1" customWidth="1"/>
    <col min="4879" max="4879" width="3.42578125" style="45" bestFit="1" customWidth="1"/>
    <col min="4880" max="4884" width="4.140625" style="45" bestFit="1" customWidth="1"/>
    <col min="4885" max="4885" width="5" style="45" bestFit="1" customWidth="1"/>
    <col min="4886" max="4886" width="5" style="45" customWidth="1"/>
    <col min="4887" max="4888" width="4.140625" style="45" bestFit="1" customWidth="1"/>
    <col min="4889" max="4891" width="3.42578125" style="45" bestFit="1" customWidth="1"/>
    <col min="4892" max="4893" width="4.140625" style="45" bestFit="1" customWidth="1"/>
    <col min="4894" max="4896" width="3.42578125" style="45" bestFit="1" customWidth="1"/>
    <col min="4897" max="4897" width="3.85546875" style="45" bestFit="1" customWidth="1"/>
    <col min="4898" max="4899" width="4.140625" style="45" bestFit="1" customWidth="1"/>
    <col min="4900" max="4900" width="3.85546875" style="45" bestFit="1" customWidth="1"/>
    <col min="4901" max="4901" width="4.140625" style="45" bestFit="1" customWidth="1"/>
    <col min="4902" max="4902" width="5.42578125" style="45" bestFit="1" customWidth="1"/>
    <col min="4903" max="4903" width="4.85546875" style="45" customWidth="1"/>
    <col min="4904" max="4904" width="3.42578125" style="45" bestFit="1" customWidth="1"/>
    <col min="4905" max="4905" width="4.140625" style="45" bestFit="1" customWidth="1"/>
    <col min="4906" max="4906" width="3.42578125" style="45" bestFit="1" customWidth="1"/>
    <col min="4907" max="4907" width="3.42578125" style="45" customWidth="1"/>
    <col min="4908" max="4908" width="3.42578125" style="45" bestFit="1" customWidth="1"/>
    <col min="4909" max="4909" width="3.85546875" style="45" bestFit="1" customWidth="1"/>
    <col min="4910" max="4910" width="4.42578125" style="45" customWidth="1"/>
    <col min="4911" max="5119" width="11.42578125" style="45"/>
    <col min="5120" max="5120" width="17.5703125" style="45" customWidth="1"/>
    <col min="5121" max="5121" width="4.140625" style="45" bestFit="1" customWidth="1"/>
    <col min="5122" max="5122" width="3.42578125" style="45" bestFit="1" customWidth="1"/>
    <col min="5123" max="5123" width="3.85546875" style="45" bestFit="1" customWidth="1"/>
    <col min="5124" max="5126" width="4.140625" style="45" bestFit="1" customWidth="1"/>
    <col min="5127" max="5127" width="3.85546875" style="45" bestFit="1" customWidth="1"/>
    <col min="5128" max="5128" width="4.140625" style="45" bestFit="1" customWidth="1"/>
    <col min="5129" max="5129" width="3.85546875" style="45" bestFit="1" customWidth="1"/>
    <col min="5130" max="5130" width="4.140625" style="45" bestFit="1" customWidth="1"/>
    <col min="5131" max="5132" width="3.85546875" style="45" bestFit="1" customWidth="1"/>
    <col min="5133" max="5133" width="4.140625" style="45" bestFit="1" customWidth="1"/>
    <col min="5134" max="5134" width="3.85546875" style="45" bestFit="1" customWidth="1"/>
    <col min="5135" max="5135" width="3.42578125" style="45" bestFit="1" customWidth="1"/>
    <col min="5136" max="5140" width="4.140625" style="45" bestFit="1" customWidth="1"/>
    <col min="5141" max="5141" width="5" style="45" bestFit="1" customWidth="1"/>
    <col min="5142" max="5142" width="5" style="45" customWidth="1"/>
    <col min="5143" max="5144" width="4.140625" style="45" bestFit="1" customWidth="1"/>
    <col min="5145" max="5147" width="3.42578125" style="45" bestFit="1" customWidth="1"/>
    <col min="5148" max="5149" width="4.140625" style="45" bestFit="1" customWidth="1"/>
    <col min="5150" max="5152" width="3.42578125" style="45" bestFit="1" customWidth="1"/>
    <col min="5153" max="5153" width="3.85546875" style="45" bestFit="1" customWidth="1"/>
    <col min="5154" max="5155" width="4.140625" style="45" bestFit="1" customWidth="1"/>
    <col min="5156" max="5156" width="3.85546875" style="45" bestFit="1" customWidth="1"/>
    <col min="5157" max="5157" width="4.140625" style="45" bestFit="1" customWidth="1"/>
    <col min="5158" max="5158" width="5.42578125" style="45" bestFit="1" customWidth="1"/>
    <col min="5159" max="5159" width="4.85546875" style="45" customWidth="1"/>
    <col min="5160" max="5160" width="3.42578125" style="45" bestFit="1" customWidth="1"/>
    <col min="5161" max="5161" width="4.140625" style="45" bestFit="1" customWidth="1"/>
    <col min="5162" max="5162" width="3.42578125" style="45" bestFit="1" customWidth="1"/>
    <col min="5163" max="5163" width="3.42578125" style="45" customWidth="1"/>
    <col min="5164" max="5164" width="3.42578125" style="45" bestFit="1" customWidth="1"/>
    <col min="5165" max="5165" width="3.85546875" style="45" bestFit="1" customWidth="1"/>
    <col min="5166" max="5166" width="4.42578125" style="45" customWidth="1"/>
    <col min="5167" max="5375" width="11.42578125" style="45"/>
    <col min="5376" max="5376" width="17.5703125" style="45" customWidth="1"/>
    <col min="5377" max="5377" width="4.140625" style="45" bestFit="1" customWidth="1"/>
    <col min="5378" max="5378" width="3.42578125" style="45" bestFit="1" customWidth="1"/>
    <col min="5379" max="5379" width="3.85546875" style="45" bestFit="1" customWidth="1"/>
    <col min="5380" max="5382" width="4.140625" style="45" bestFit="1" customWidth="1"/>
    <col min="5383" max="5383" width="3.85546875" style="45" bestFit="1" customWidth="1"/>
    <col min="5384" max="5384" width="4.140625" style="45" bestFit="1" customWidth="1"/>
    <col min="5385" max="5385" width="3.85546875" style="45" bestFit="1" customWidth="1"/>
    <col min="5386" max="5386" width="4.140625" style="45" bestFit="1" customWidth="1"/>
    <col min="5387" max="5388" width="3.85546875" style="45" bestFit="1" customWidth="1"/>
    <col min="5389" max="5389" width="4.140625" style="45" bestFit="1" customWidth="1"/>
    <col min="5390" max="5390" width="3.85546875" style="45" bestFit="1" customWidth="1"/>
    <col min="5391" max="5391" width="3.42578125" style="45" bestFit="1" customWidth="1"/>
    <col min="5392" max="5396" width="4.140625" style="45" bestFit="1" customWidth="1"/>
    <col min="5397" max="5397" width="5" style="45" bestFit="1" customWidth="1"/>
    <col min="5398" max="5398" width="5" style="45" customWidth="1"/>
    <col min="5399" max="5400" width="4.140625" style="45" bestFit="1" customWidth="1"/>
    <col min="5401" max="5403" width="3.42578125" style="45" bestFit="1" customWidth="1"/>
    <col min="5404" max="5405" width="4.140625" style="45" bestFit="1" customWidth="1"/>
    <col min="5406" max="5408" width="3.42578125" style="45" bestFit="1" customWidth="1"/>
    <col min="5409" max="5409" width="3.85546875" style="45" bestFit="1" customWidth="1"/>
    <col min="5410" max="5411" width="4.140625" style="45" bestFit="1" customWidth="1"/>
    <col min="5412" max="5412" width="3.85546875" style="45" bestFit="1" customWidth="1"/>
    <col min="5413" max="5413" width="4.140625" style="45" bestFit="1" customWidth="1"/>
    <col min="5414" max="5414" width="5.42578125" style="45" bestFit="1" customWidth="1"/>
    <col min="5415" max="5415" width="4.85546875" style="45" customWidth="1"/>
    <col min="5416" max="5416" width="3.42578125" style="45" bestFit="1" customWidth="1"/>
    <col min="5417" max="5417" width="4.140625" style="45" bestFit="1" customWidth="1"/>
    <col min="5418" max="5418" width="3.42578125" style="45" bestFit="1" customWidth="1"/>
    <col min="5419" max="5419" width="3.42578125" style="45" customWidth="1"/>
    <col min="5420" max="5420" width="3.42578125" style="45" bestFit="1" customWidth="1"/>
    <col min="5421" max="5421" width="3.85546875" style="45" bestFit="1" customWidth="1"/>
    <col min="5422" max="5422" width="4.42578125" style="45" customWidth="1"/>
    <col min="5423" max="5631" width="11.42578125" style="45"/>
    <col min="5632" max="5632" width="17.5703125" style="45" customWidth="1"/>
    <col min="5633" max="5633" width="4.140625" style="45" bestFit="1" customWidth="1"/>
    <col min="5634" max="5634" width="3.42578125" style="45" bestFit="1" customWidth="1"/>
    <col min="5635" max="5635" width="3.85546875" style="45" bestFit="1" customWidth="1"/>
    <col min="5636" max="5638" width="4.140625" style="45" bestFit="1" customWidth="1"/>
    <col min="5639" max="5639" width="3.85546875" style="45" bestFit="1" customWidth="1"/>
    <col min="5640" max="5640" width="4.140625" style="45" bestFit="1" customWidth="1"/>
    <col min="5641" max="5641" width="3.85546875" style="45" bestFit="1" customWidth="1"/>
    <col min="5642" max="5642" width="4.140625" style="45" bestFit="1" customWidth="1"/>
    <col min="5643" max="5644" width="3.85546875" style="45" bestFit="1" customWidth="1"/>
    <col min="5645" max="5645" width="4.140625" style="45" bestFit="1" customWidth="1"/>
    <col min="5646" max="5646" width="3.85546875" style="45" bestFit="1" customWidth="1"/>
    <col min="5647" max="5647" width="3.42578125" style="45" bestFit="1" customWidth="1"/>
    <col min="5648" max="5652" width="4.140625" style="45" bestFit="1" customWidth="1"/>
    <col min="5653" max="5653" width="5" style="45" bestFit="1" customWidth="1"/>
    <col min="5654" max="5654" width="5" style="45" customWidth="1"/>
    <col min="5655" max="5656" width="4.140625" style="45" bestFit="1" customWidth="1"/>
    <col min="5657" max="5659" width="3.42578125" style="45" bestFit="1" customWidth="1"/>
    <col min="5660" max="5661" width="4.140625" style="45" bestFit="1" customWidth="1"/>
    <col min="5662" max="5664" width="3.42578125" style="45" bestFit="1" customWidth="1"/>
    <col min="5665" max="5665" width="3.85546875" style="45" bestFit="1" customWidth="1"/>
    <col min="5666" max="5667" width="4.140625" style="45" bestFit="1" customWidth="1"/>
    <col min="5668" max="5668" width="3.85546875" style="45" bestFit="1" customWidth="1"/>
    <col min="5669" max="5669" width="4.140625" style="45" bestFit="1" customWidth="1"/>
    <col min="5670" max="5670" width="5.42578125" style="45" bestFit="1" customWidth="1"/>
    <col min="5671" max="5671" width="4.85546875" style="45" customWidth="1"/>
    <col min="5672" max="5672" width="3.42578125" style="45" bestFit="1" customWidth="1"/>
    <col min="5673" max="5673" width="4.140625" style="45" bestFit="1" customWidth="1"/>
    <col min="5674" max="5674" width="3.42578125" style="45" bestFit="1" customWidth="1"/>
    <col min="5675" max="5675" width="3.42578125" style="45" customWidth="1"/>
    <col min="5676" max="5676" width="3.42578125" style="45" bestFit="1" customWidth="1"/>
    <col min="5677" max="5677" width="3.85546875" style="45" bestFit="1" customWidth="1"/>
    <col min="5678" max="5678" width="4.42578125" style="45" customWidth="1"/>
    <col min="5679" max="5887" width="11.42578125" style="45"/>
    <col min="5888" max="5888" width="17.5703125" style="45" customWidth="1"/>
    <col min="5889" max="5889" width="4.140625" style="45" bestFit="1" customWidth="1"/>
    <col min="5890" max="5890" width="3.42578125" style="45" bestFit="1" customWidth="1"/>
    <col min="5891" max="5891" width="3.85546875" style="45" bestFit="1" customWidth="1"/>
    <col min="5892" max="5894" width="4.140625" style="45" bestFit="1" customWidth="1"/>
    <col min="5895" max="5895" width="3.85546875" style="45" bestFit="1" customWidth="1"/>
    <col min="5896" max="5896" width="4.140625" style="45" bestFit="1" customWidth="1"/>
    <col min="5897" max="5897" width="3.85546875" style="45" bestFit="1" customWidth="1"/>
    <col min="5898" max="5898" width="4.140625" style="45" bestFit="1" customWidth="1"/>
    <col min="5899" max="5900" width="3.85546875" style="45" bestFit="1" customWidth="1"/>
    <col min="5901" max="5901" width="4.140625" style="45" bestFit="1" customWidth="1"/>
    <col min="5902" max="5902" width="3.85546875" style="45" bestFit="1" customWidth="1"/>
    <col min="5903" max="5903" width="3.42578125" style="45" bestFit="1" customWidth="1"/>
    <col min="5904" max="5908" width="4.140625" style="45" bestFit="1" customWidth="1"/>
    <col min="5909" max="5909" width="5" style="45" bestFit="1" customWidth="1"/>
    <col min="5910" max="5910" width="5" style="45" customWidth="1"/>
    <col min="5911" max="5912" width="4.140625" style="45" bestFit="1" customWidth="1"/>
    <col min="5913" max="5915" width="3.42578125" style="45" bestFit="1" customWidth="1"/>
    <col min="5916" max="5917" width="4.140625" style="45" bestFit="1" customWidth="1"/>
    <col min="5918" max="5920" width="3.42578125" style="45" bestFit="1" customWidth="1"/>
    <col min="5921" max="5921" width="3.85546875" style="45" bestFit="1" customWidth="1"/>
    <col min="5922" max="5923" width="4.140625" style="45" bestFit="1" customWidth="1"/>
    <col min="5924" max="5924" width="3.85546875" style="45" bestFit="1" customWidth="1"/>
    <col min="5925" max="5925" width="4.140625" style="45" bestFit="1" customWidth="1"/>
    <col min="5926" max="5926" width="5.42578125" style="45" bestFit="1" customWidth="1"/>
    <col min="5927" max="5927" width="4.85546875" style="45" customWidth="1"/>
    <col min="5928" max="5928" width="3.42578125" style="45" bestFit="1" customWidth="1"/>
    <col min="5929" max="5929" width="4.140625" style="45" bestFit="1" customWidth="1"/>
    <col min="5930" max="5930" width="3.42578125" style="45" bestFit="1" customWidth="1"/>
    <col min="5931" max="5931" width="3.42578125" style="45" customWidth="1"/>
    <col min="5932" max="5932" width="3.42578125" style="45" bestFit="1" customWidth="1"/>
    <col min="5933" max="5933" width="3.85546875" style="45" bestFit="1" customWidth="1"/>
    <col min="5934" max="5934" width="4.42578125" style="45" customWidth="1"/>
    <col min="5935" max="6143" width="11.42578125" style="45"/>
    <col min="6144" max="6144" width="17.5703125" style="45" customWidth="1"/>
    <col min="6145" max="6145" width="4.140625" style="45" bestFit="1" customWidth="1"/>
    <col min="6146" max="6146" width="3.42578125" style="45" bestFit="1" customWidth="1"/>
    <col min="6147" max="6147" width="3.85546875" style="45" bestFit="1" customWidth="1"/>
    <col min="6148" max="6150" width="4.140625" style="45" bestFit="1" customWidth="1"/>
    <col min="6151" max="6151" width="3.85546875" style="45" bestFit="1" customWidth="1"/>
    <col min="6152" max="6152" width="4.140625" style="45" bestFit="1" customWidth="1"/>
    <col min="6153" max="6153" width="3.85546875" style="45" bestFit="1" customWidth="1"/>
    <col min="6154" max="6154" width="4.140625" style="45" bestFit="1" customWidth="1"/>
    <col min="6155" max="6156" width="3.85546875" style="45" bestFit="1" customWidth="1"/>
    <col min="6157" max="6157" width="4.140625" style="45" bestFit="1" customWidth="1"/>
    <col min="6158" max="6158" width="3.85546875" style="45" bestFit="1" customWidth="1"/>
    <col min="6159" max="6159" width="3.42578125" style="45" bestFit="1" customWidth="1"/>
    <col min="6160" max="6164" width="4.140625" style="45" bestFit="1" customWidth="1"/>
    <col min="6165" max="6165" width="5" style="45" bestFit="1" customWidth="1"/>
    <col min="6166" max="6166" width="5" style="45" customWidth="1"/>
    <col min="6167" max="6168" width="4.140625" style="45" bestFit="1" customWidth="1"/>
    <col min="6169" max="6171" width="3.42578125" style="45" bestFit="1" customWidth="1"/>
    <col min="6172" max="6173" width="4.140625" style="45" bestFit="1" customWidth="1"/>
    <col min="6174" max="6176" width="3.42578125" style="45" bestFit="1" customWidth="1"/>
    <col min="6177" max="6177" width="3.85546875" style="45" bestFit="1" customWidth="1"/>
    <col min="6178" max="6179" width="4.140625" style="45" bestFit="1" customWidth="1"/>
    <col min="6180" max="6180" width="3.85546875" style="45" bestFit="1" customWidth="1"/>
    <col min="6181" max="6181" width="4.140625" style="45" bestFit="1" customWidth="1"/>
    <col min="6182" max="6182" width="5.42578125" style="45" bestFit="1" customWidth="1"/>
    <col min="6183" max="6183" width="4.85546875" style="45" customWidth="1"/>
    <col min="6184" max="6184" width="3.42578125" style="45" bestFit="1" customWidth="1"/>
    <col min="6185" max="6185" width="4.140625" style="45" bestFit="1" customWidth="1"/>
    <col min="6186" max="6186" width="3.42578125" style="45" bestFit="1" customWidth="1"/>
    <col min="6187" max="6187" width="3.42578125" style="45" customWidth="1"/>
    <col min="6188" max="6188" width="3.42578125" style="45" bestFit="1" customWidth="1"/>
    <col min="6189" max="6189" width="3.85546875" style="45" bestFit="1" customWidth="1"/>
    <col min="6190" max="6190" width="4.42578125" style="45" customWidth="1"/>
    <col min="6191" max="6399" width="11.42578125" style="45"/>
    <col min="6400" max="6400" width="17.5703125" style="45" customWidth="1"/>
    <col min="6401" max="6401" width="4.140625" style="45" bestFit="1" customWidth="1"/>
    <col min="6402" max="6402" width="3.42578125" style="45" bestFit="1" customWidth="1"/>
    <col min="6403" max="6403" width="3.85546875" style="45" bestFit="1" customWidth="1"/>
    <col min="6404" max="6406" width="4.140625" style="45" bestFit="1" customWidth="1"/>
    <col min="6407" max="6407" width="3.85546875" style="45" bestFit="1" customWidth="1"/>
    <col min="6408" max="6408" width="4.140625" style="45" bestFit="1" customWidth="1"/>
    <col min="6409" max="6409" width="3.85546875" style="45" bestFit="1" customWidth="1"/>
    <col min="6410" max="6410" width="4.140625" style="45" bestFit="1" customWidth="1"/>
    <col min="6411" max="6412" width="3.85546875" style="45" bestFit="1" customWidth="1"/>
    <col min="6413" max="6413" width="4.140625" style="45" bestFit="1" customWidth="1"/>
    <col min="6414" max="6414" width="3.85546875" style="45" bestFit="1" customWidth="1"/>
    <col min="6415" max="6415" width="3.42578125" style="45" bestFit="1" customWidth="1"/>
    <col min="6416" max="6420" width="4.140625" style="45" bestFit="1" customWidth="1"/>
    <col min="6421" max="6421" width="5" style="45" bestFit="1" customWidth="1"/>
    <col min="6422" max="6422" width="5" style="45" customWidth="1"/>
    <col min="6423" max="6424" width="4.140625" style="45" bestFit="1" customWidth="1"/>
    <col min="6425" max="6427" width="3.42578125" style="45" bestFit="1" customWidth="1"/>
    <col min="6428" max="6429" width="4.140625" style="45" bestFit="1" customWidth="1"/>
    <col min="6430" max="6432" width="3.42578125" style="45" bestFit="1" customWidth="1"/>
    <col min="6433" max="6433" width="3.85546875" style="45" bestFit="1" customWidth="1"/>
    <col min="6434" max="6435" width="4.140625" style="45" bestFit="1" customWidth="1"/>
    <col min="6436" max="6436" width="3.85546875" style="45" bestFit="1" customWidth="1"/>
    <col min="6437" max="6437" width="4.140625" style="45" bestFit="1" customWidth="1"/>
    <col min="6438" max="6438" width="5.42578125" style="45" bestFit="1" customWidth="1"/>
    <col min="6439" max="6439" width="4.85546875" style="45" customWidth="1"/>
    <col min="6440" max="6440" width="3.42578125" style="45" bestFit="1" customWidth="1"/>
    <col min="6441" max="6441" width="4.140625" style="45" bestFit="1" customWidth="1"/>
    <col min="6442" max="6442" width="3.42578125" style="45" bestFit="1" customWidth="1"/>
    <col min="6443" max="6443" width="3.42578125" style="45" customWidth="1"/>
    <col min="6444" max="6444" width="3.42578125" style="45" bestFit="1" customWidth="1"/>
    <col min="6445" max="6445" width="3.85546875" style="45" bestFit="1" customWidth="1"/>
    <col min="6446" max="6446" width="4.42578125" style="45" customWidth="1"/>
    <col min="6447" max="6655" width="11.42578125" style="45"/>
    <col min="6656" max="6656" width="17.5703125" style="45" customWidth="1"/>
    <col min="6657" max="6657" width="4.140625" style="45" bestFit="1" customWidth="1"/>
    <col min="6658" max="6658" width="3.42578125" style="45" bestFit="1" customWidth="1"/>
    <col min="6659" max="6659" width="3.85546875" style="45" bestFit="1" customWidth="1"/>
    <col min="6660" max="6662" width="4.140625" style="45" bestFit="1" customWidth="1"/>
    <col min="6663" max="6663" width="3.85546875" style="45" bestFit="1" customWidth="1"/>
    <col min="6664" max="6664" width="4.140625" style="45" bestFit="1" customWidth="1"/>
    <col min="6665" max="6665" width="3.85546875" style="45" bestFit="1" customWidth="1"/>
    <col min="6666" max="6666" width="4.140625" style="45" bestFit="1" customWidth="1"/>
    <col min="6667" max="6668" width="3.85546875" style="45" bestFit="1" customWidth="1"/>
    <col min="6669" max="6669" width="4.140625" style="45" bestFit="1" customWidth="1"/>
    <col min="6670" max="6670" width="3.85546875" style="45" bestFit="1" customWidth="1"/>
    <col min="6671" max="6671" width="3.42578125" style="45" bestFit="1" customWidth="1"/>
    <col min="6672" max="6676" width="4.140625" style="45" bestFit="1" customWidth="1"/>
    <col min="6677" max="6677" width="5" style="45" bestFit="1" customWidth="1"/>
    <col min="6678" max="6678" width="5" style="45" customWidth="1"/>
    <col min="6679" max="6680" width="4.140625" style="45" bestFit="1" customWidth="1"/>
    <col min="6681" max="6683" width="3.42578125" style="45" bestFit="1" customWidth="1"/>
    <col min="6684" max="6685" width="4.140625" style="45" bestFit="1" customWidth="1"/>
    <col min="6686" max="6688" width="3.42578125" style="45" bestFit="1" customWidth="1"/>
    <col min="6689" max="6689" width="3.85546875" style="45" bestFit="1" customWidth="1"/>
    <col min="6690" max="6691" width="4.140625" style="45" bestFit="1" customWidth="1"/>
    <col min="6692" max="6692" width="3.85546875" style="45" bestFit="1" customWidth="1"/>
    <col min="6693" max="6693" width="4.140625" style="45" bestFit="1" customWidth="1"/>
    <col min="6694" max="6694" width="5.42578125" style="45" bestFit="1" customWidth="1"/>
    <col min="6695" max="6695" width="4.85546875" style="45" customWidth="1"/>
    <col min="6696" max="6696" width="3.42578125" style="45" bestFit="1" customWidth="1"/>
    <col min="6697" max="6697" width="4.140625" style="45" bestFit="1" customWidth="1"/>
    <col min="6698" max="6698" width="3.42578125" style="45" bestFit="1" customWidth="1"/>
    <col min="6699" max="6699" width="3.42578125" style="45" customWidth="1"/>
    <col min="6700" max="6700" width="3.42578125" style="45" bestFit="1" customWidth="1"/>
    <col min="6701" max="6701" width="3.85546875" style="45" bestFit="1" customWidth="1"/>
    <col min="6702" max="6702" width="4.42578125" style="45" customWidth="1"/>
    <col min="6703" max="6911" width="11.42578125" style="45"/>
    <col min="6912" max="6912" width="17.5703125" style="45" customWidth="1"/>
    <col min="6913" max="6913" width="4.140625" style="45" bestFit="1" customWidth="1"/>
    <col min="6914" max="6914" width="3.42578125" style="45" bestFit="1" customWidth="1"/>
    <col min="6915" max="6915" width="3.85546875" style="45" bestFit="1" customWidth="1"/>
    <col min="6916" max="6918" width="4.140625" style="45" bestFit="1" customWidth="1"/>
    <col min="6919" max="6919" width="3.85546875" style="45" bestFit="1" customWidth="1"/>
    <col min="6920" max="6920" width="4.140625" style="45" bestFit="1" customWidth="1"/>
    <col min="6921" max="6921" width="3.85546875" style="45" bestFit="1" customWidth="1"/>
    <col min="6922" max="6922" width="4.140625" style="45" bestFit="1" customWidth="1"/>
    <col min="6923" max="6924" width="3.85546875" style="45" bestFit="1" customWidth="1"/>
    <col min="6925" max="6925" width="4.140625" style="45" bestFit="1" customWidth="1"/>
    <col min="6926" max="6926" width="3.85546875" style="45" bestFit="1" customWidth="1"/>
    <col min="6927" max="6927" width="3.42578125" style="45" bestFit="1" customWidth="1"/>
    <col min="6928" max="6932" width="4.140625" style="45" bestFit="1" customWidth="1"/>
    <col min="6933" max="6933" width="5" style="45" bestFit="1" customWidth="1"/>
    <col min="6934" max="6934" width="5" style="45" customWidth="1"/>
    <col min="6935" max="6936" width="4.140625" style="45" bestFit="1" customWidth="1"/>
    <col min="6937" max="6939" width="3.42578125" style="45" bestFit="1" customWidth="1"/>
    <col min="6940" max="6941" width="4.140625" style="45" bestFit="1" customWidth="1"/>
    <col min="6942" max="6944" width="3.42578125" style="45" bestFit="1" customWidth="1"/>
    <col min="6945" max="6945" width="3.85546875" style="45" bestFit="1" customWidth="1"/>
    <col min="6946" max="6947" width="4.140625" style="45" bestFit="1" customWidth="1"/>
    <col min="6948" max="6948" width="3.85546875" style="45" bestFit="1" customWidth="1"/>
    <col min="6949" max="6949" width="4.140625" style="45" bestFit="1" customWidth="1"/>
    <col min="6950" max="6950" width="5.42578125" style="45" bestFit="1" customWidth="1"/>
    <col min="6951" max="6951" width="4.85546875" style="45" customWidth="1"/>
    <col min="6952" max="6952" width="3.42578125" style="45" bestFit="1" customWidth="1"/>
    <col min="6953" max="6953" width="4.140625" style="45" bestFit="1" customWidth="1"/>
    <col min="6954" max="6954" width="3.42578125" style="45" bestFit="1" customWidth="1"/>
    <col min="6955" max="6955" width="3.42578125" style="45" customWidth="1"/>
    <col min="6956" max="6956" width="3.42578125" style="45" bestFit="1" customWidth="1"/>
    <col min="6957" max="6957" width="3.85546875" style="45" bestFit="1" customWidth="1"/>
    <col min="6958" max="6958" width="4.42578125" style="45" customWidth="1"/>
    <col min="6959" max="7167" width="11.42578125" style="45"/>
    <col min="7168" max="7168" width="17.5703125" style="45" customWidth="1"/>
    <col min="7169" max="7169" width="4.140625" style="45" bestFit="1" customWidth="1"/>
    <col min="7170" max="7170" width="3.42578125" style="45" bestFit="1" customWidth="1"/>
    <col min="7171" max="7171" width="3.85546875" style="45" bestFit="1" customWidth="1"/>
    <col min="7172" max="7174" width="4.140625" style="45" bestFit="1" customWidth="1"/>
    <col min="7175" max="7175" width="3.85546875" style="45" bestFit="1" customWidth="1"/>
    <col min="7176" max="7176" width="4.140625" style="45" bestFit="1" customWidth="1"/>
    <col min="7177" max="7177" width="3.85546875" style="45" bestFit="1" customWidth="1"/>
    <col min="7178" max="7178" width="4.140625" style="45" bestFit="1" customWidth="1"/>
    <col min="7179" max="7180" width="3.85546875" style="45" bestFit="1" customWidth="1"/>
    <col min="7181" max="7181" width="4.140625" style="45" bestFit="1" customWidth="1"/>
    <col min="7182" max="7182" width="3.85546875" style="45" bestFit="1" customWidth="1"/>
    <col min="7183" max="7183" width="3.42578125" style="45" bestFit="1" customWidth="1"/>
    <col min="7184" max="7188" width="4.140625" style="45" bestFit="1" customWidth="1"/>
    <col min="7189" max="7189" width="5" style="45" bestFit="1" customWidth="1"/>
    <col min="7190" max="7190" width="5" style="45" customWidth="1"/>
    <col min="7191" max="7192" width="4.140625" style="45" bestFit="1" customWidth="1"/>
    <col min="7193" max="7195" width="3.42578125" style="45" bestFit="1" customWidth="1"/>
    <col min="7196" max="7197" width="4.140625" style="45" bestFit="1" customWidth="1"/>
    <col min="7198" max="7200" width="3.42578125" style="45" bestFit="1" customWidth="1"/>
    <col min="7201" max="7201" width="3.85546875" style="45" bestFit="1" customWidth="1"/>
    <col min="7202" max="7203" width="4.140625" style="45" bestFit="1" customWidth="1"/>
    <col min="7204" max="7204" width="3.85546875" style="45" bestFit="1" customWidth="1"/>
    <col min="7205" max="7205" width="4.140625" style="45" bestFit="1" customWidth="1"/>
    <col min="7206" max="7206" width="5.42578125" style="45" bestFit="1" customWidth="1"/>
    <col min="7207" max="7207" width="4.85546875" style="45" customWidth="1"/>
    <col min="7208" max="7208" width="3.42578125" style="45" bestFit="1" customWidth="1"/>
    <col min="7209" max="7209" width="4.140625" style="45" bestFit="1" customWidth="1"/>
    <col min="7210" max="7210" width="3.42578125" style="45" bestFit="1" customWidth="1"/>
    <col min="7211" max="7211" width="3.42578125" style="45" customWidth="1"/>
    <col min="7212" max="7212" width="3.42578125" style="45" bestFit="1" customWidth="1"/>
    <col min="7213" max="7213" width="3.85546875" style="45" bestFit="1" customWidth="1"/>
    <col min="7214" max="7214" width="4.42578125" style="45" customWidth="1"/>
    <col min="7215" max="7423" width="11.42578125" style="45"/>
    <col min="7424" max="7424" width="17.5703125" style="45" customWidth="1"/>
    <col min="7425" max="7425" width="4.140625" style="45" bestFit="1" customWidth="1"/>
    <col min="7426" max="7426" width="3.42578125" style="45" bestFit="1" customWidth="1"/>
    <col min="7427" max="7427" width="3.85546875" style="45" bestFit="1" customWidth="1"/>
    <col min="7428" max="7430" width="4.140625" style="45" bestFit="1" customWidth="1"/>
    <col min="7431" max="7431" width="3.85546875" style="45" bestFit="1" customWidth="1"/>
    <col min="7432" max="7432" width="4.140625" style="45" bestFit="1" customWidth="1"/>
    <col min="7433" max="7433" width="3.85546875" style="45" bestFit="1" customWidth="1"/>
    <col min="7434" max="7434" width="4.140625" style="45" bestFit="1" customWidth="1"/>
    <col min="7435" max="7436" width="3.85546875" style="45" bestFit="1" customWidth="1"/>
    <col min="7437" max="7437" width="4.140625" style="45" bestFit="1" customWidth="1"/>
    <col min="7438" max="7438" width="3.85546875" style="45" bestFit="1" customWidth="1"/>
    <col min="7439" max="7439" width="3.42578125" style="45" bestFit="1" customWidth="1"/>
    <col min="7440" max="7444" width="4.140625" style="45" bestFit="1" customWidth="1"/>
    <col min="7445" max="7445" width="5" style="45" bestFit="1" customWidth="1"/>
    <col min="7446" max="7446" width="5" style="45" customWidth="1"/>
    <col min="7447" max="7448" width="4.140625" style="45" bestFit="1" customWidth="1"/>
    <col min="7449" max="7451" width="3.42578125" style="45" bestFit="1" customWidth="1"/>
    <col min="7452" max="7453" width="4.140625" style="45" bestFit="1" customWidth="1"/>
    <col min="7454" max="7456" width="3.42578125" style="45" bestFit="1" customWidth="1"/>
    <col min="7457" max="7457" width="3.85546875" style="45" bestFit="1" customWidth="1"/>
    <col min="7458" max="7459" width="4.140625" style="45" bestFit="1" customWidth="1"/>
    <col min="7460" max="7460" width="3.85546875" style="45" bestFit="1" customWidth="1"/>
    <col min="7461" max="7461" width="4.140625" style="45" bestFit="1" customWidth="1"/>
    <col min="7462" max="7462" width="5.42578125" style="45" bestFit="1" customWidth="1"/>
    <col min="7463" max="7463" width="4.85546875" style="45" customWidth="1"/>
    <col min="7464" max="7464" width="3.42578125" style="45" bestFit="1" customWidth="1"/>
    <col min="7465" max="7465" width="4.140625" style="45" bestFit="1" customWidth="1"/>
    <col min="7466" max="7466" width="3.42578125" style="45" bestFit="1" customWidth="1"/>
    <col min="7467" max="7467" width="3.42578125" style="45" customWidth="1"/>
    <col min="7468" max="7468" width="3.42578125" style="45" bestFit="1" customWidth="1"/>
    <col min="7469" max="7469" width="3.85546875" style="45" bestFit="1" customWidth="1"/>
    <col min="7470" max="7470" width="4.42578125" style="45" customWidth="1"/>
    <col min="7471" max="7679" width="11.42578125" style="45"/>
    <col min="7680" max="7680" width="17.5703125" style="45" customWidth="1"/>
    <col min="7681" max="7681" width="4.140625" style="45" bestFit="1" customWidth="1"/>
    <col min="7682" max="7682" width="3.42578125" style="45" bestFit="1" customWidth="1"/>
    <col min="7683" max="7683" width="3.85546875" style="45" bestFit="1" customWidth="1"/>
    <col min="7684" max="7686" width="4.140625" style="45" bestFit="1" customWidth="1"/>
    <col min="7687" max="7687" width="3.85546875" style="45" bestFit="1" customWidth="1"/>
    <col min="7688" max="7688" width="4.140625" style="45" bestFit="1" customWidth="1"/>
    <col min="7689" max="7689" width="3.85546875" style="45" bestFit="1" customWidth="1"/>
    <col min="7690" max="7690" width="4.140625" style="45" bestFit="1" customWidth="1"/>
    <col min="7691" max="7692" width="3.85546875" style="45" bestFit="1" customWidth="1"/>
    <col min="7693" max="7693" width="4.140625" style="45" bestFit="1" customWidth="1"/>
    <col min="7694" max="7694" width="3.85546875" style="45" bestFit="1" customWidth="1"/>
    <col min="7695" max="7695" width="3.42578125" style="45" bestFit="1" customWidth="1"/>
    <col min="7696" max="7700" width="4.140625" style="45" bestFit="1" customWidth="1"/>
    <col min="7701" max="7701" width="5" style="45" bestFit="1" customWidth="1"/>
    <col min="7702" max="7702" width="5" style="45" customWidth="1"/>
    <col min="7703" max="7704" width="4.140625" style="45" bestFit="1" customWidth="1"/>
    <col min="7705" max="7707" width="3.42578125" style="45" bestFit="1" customWidth="1"/>
    <col min="7708" max="7709" width="4.140625" style="45" bestFit="1" customWidth="1"/>
    <col min="7710" max="7712" width="3.42578125" style="45" bestFit="1" customWidth="1"/>
    <col min="7713" max="7713" width="3.85546875" style="45" bestFit="1" customWidth="1"/>
    <col min="7714" max="7715" width="4.140625" style="45" bestFit="1" customWidth="1"/>
    <col min="7716" max="7716" width="3.85546875" style="45" bestFit="1" customWidth="1"/>
    <col min="7717" max="7717" width="4.140625" style="45" bestFit="1" customWidth="1"/>
    <col min="7718" max="7718" width="5.42578125" style="45" bestFit="1" customWidth="1"/>
    <col min="7719" max="7719" width="4.85546875" style="45" customWidth="1"/>
    <col min="7720" max="7720" width="3.42578125" style="45" bestFit="1" customWidth="1"/>
    <col min="7721" max="7721" width="4.140625" style="45" bestFit="1" customWidth="1"/>
    <col min="7722" max="7722" width="3.42578125" style="45" bestFit="1" customWidth="1"/>
    <col min="7723" max="7723" width="3.42578125" style="45" customWidth="1"/>
    <col min="7724" max="7724" width="3.42578125" style="45" bestFit="1" customWidth="1"/>
    <col min="7725" max="7725" width="3.85546875" style="45" bestFit="1" customWidth="1"/>
    <col min="7726" max="7726" width="4.42578125" style="45" customWidth="1"/>
    <col min="7727" max="7935" width="11.42578125" style="45"/>
    <col min="7936" max="7936" width="17.5703125" style="45" customWidth="1"/>
    <col min="7937" max="7937" width="4.140625" style="45" bestFit="1" customWidth="1"/>
    <col min="7938" max="7938" width="3.42578125" style="45" bestFit="1" customWidth="1"/>
    <col min="7939" max="7939" width="3.85546875" style="45" bestFit="1" customWidth="1"/>
    <col min="7940" max="7942" width="4.140625" style="45" bestFit="1" customWidth="1"/>
    <col min="7943" max="7943" width="3.85546875" style="45" bestFit="1" customWidth="1"/>
    <col min="7944" max="7944" width="4.140625" style="45" bestFit="1" customWidth="1"/>
    <col min="7945" max="7945" width="3.85546875" style="45" bestFit="1" customWidth="1"/>
    <col min="7946" max="7946" width="4.140625" style="45" bestFit="1" customWidth="1"/>
    <col min="7947" max="7948" width="3.85546875" style="45" bestFit="1" customWidth="1"/>
    <col min="7949" max="7949" width="4.140625" style="45" bestFit="1" customWidth="1"/>
    <col min="7950" max="7950" width="3.85546875" style="45" bestFit="1" customWidth="1"/>
    <col min="7951" max="7951" width="3.42578125" style="45" bestFit="1" customWidth="1"/>
    <col min="7952" max="7956" width="4.140625" style="45" bestFit="1" customWidth="1"/>
    <col min="7957" max="7957" width="5" style="45" bestFit="1" customWidth="1"/>
    <col min="7958" max="7958" width="5" style="45" customWidth="1"/>
    <col min="7959" max="7960" width="4.140625" style="45" bestFit="1" customWidth="1"/>
    <col min="7961" max="7963" width="3.42578125" style="45" bestFit="1" customWidth="1"/>
    <col min="7964" max="7965" width="4.140625" style="45" bestFit="1" customWidth="1"/>
    <col min="7966" max="7968" width="3.42578125" style="45" bestFit="1" customWidth="1"/>
    <col min="7969" max="7969" width="3.85546875" style="45" bestFit="1" customWidth="1"/>
    <col min="7970" max="7971" width="4.140625" style="45" bestFit="1" customWidth="1"/>
    <col min="7972" max="7972" width="3.85546875" style="45" bestFit="1" customWidth="1"/>
    <col min="7973" max="7973" width="4.140625" style="45" bestFit="1" customWidth="1"/>
    <col min="7974" max="7974" width="5.42578125" style="45" bestFit="1" customWidth="1"/>
    <col min="7975" max="7975" width="4.85546875" style="45" customWidth="1"/>
    <col min="7976" max="7976" width="3.42578125" style="45" bestFit="1" customWidth="1"/>
    <col min="7977" max="7977" width="4.140625" style="45" bestFit="1" customWidth="1"/>
    <col min="7978" max="7978" width="3.42578125" style="45" bestFit="1" customWidth="1"/>
    <col min="7979" max="7979" width="3.42578125" style="45" customWidth="1"/>
    <col min="7980" max="7980" width="3.42578125" style="45" bestFit="1" customWidth="1"/>
    <col min="7981" max="7981" width="3.85546875" style="45" bestFit="1" customWidth="1"/>
    <col min="7982" max="7982" width="4.42578125" style="45" customWidth="1"/>
    <col min="7983" max="8191" width="11.42578125" style="45"/>
    <col min="8192" max="8192" width="17.5703125" style="45" customWidth="1"/>
    <col min="8193" max="8193" width="4.140625" style="45" bestFit="1" customWidth="1"/>
    <col min="8194" max="8194" width="3.42578125" style="45" bestFit="1" customWidth="1"/>
    <col min="8195" max="8195" width="3.85546875" style="45" bestFit="1" customWidth="1"/>
    <col min="8196" max="8198" width="4.140625" style="45" bestFit="1" customWidth="1"/>
    <col min="8199" max="8199" width="3.85546875" style="45" bestFit="1" customWidth="1"/>
    <col min="8200" max="8200" width="4.140625" style="45" bestFit="1" customWidth="1"/>
    <col min="8201" max="8201" width="3.85546875" style="45" bestFit="1" customWidth="1"/>
    <col min="8202" max="8202" width="4.140625" style="45" bestFit="1" customWidth="1"/>
    <col min="8203" max="8204" width="3.85546875" style="45" bestFit="1" customWidth="1"/>
    <col min="8205" max="8205" width="4.140625" style="45" bestFit="1" customWidth="1"/>
    <col min="8206" max="8206" width="3.85546875" style="45" bestFit="1" customWidth="1"/>
    <col min="8207" max="8207" width="3.42578125" style="45" bestFit="1" customWidth="1"/>
    <col min="8208" max="8212" width="4.140625" style="45" bestFit="1" customWidth="1"/>
    <col min="8213" max="8213" width="5" style="45" bestFit="1" customWidth="1"/>
    <col min="8214" max="8214" width="5" style="45" customWidth="1"/>
    <col min="8215" max="8216" width="4.140625" style="45" bestFit="1" customWidth="1"/>
    <col min="8217" max="8219" width="3.42578125" style="45" bestFit="1" customWidth="1"/>
    <col min="8220" max="8221" width="4.140625" style="45" bestFit="1" customWidth="1"/>
    <col min="8222" max="8224" width="3.42578125" style="45" bestFit="1" customWidth="1"/>
    <col min="8225" max="8225" width="3.85546875" style="45" bestFit="1" customWidth="1"/>
    <col min="8226" max="8227" width="4.140625" style="45" bestFit="1" customWidth="1"/>
    <col min="8228" max="8228" width="3.85546875" style="45" bestFit="1" customWidth="1"/>
    <col min="8229" max="8229" width="4.140625" style="45" bestFit="1" customWidth="1"/>
    <col min="8230" max="8230" width="5.42578125" style="45" bestFit="1" customWidth="1"/>
    <col min="8231" max="8231" width="4.85546875" style="45" customWidth="1"/>
    <col min="8232" max="8232" width="3.42578125" style="45" bestFit="1" customWidth="1"/>
    <col min="8233" max="8233" width="4.140625" style="45" bestFit="1" customWidth="1"/>
    <col min="8234" max="8234" width="3.42578125" style="45" bestFit="1" customWidth="1"/>
    <col min="8235" max="8235" width="3.42578125" style="45" customWidth="1"/>
    <col min="8236" max="8236" width="3.42578125" style="45" bestFit="1" customWidth="1"/>
    <col min="8237" max="8237" width="3.85546875" style="45" bestFit="1" customWidth="1"/>
    <col min="8238" max="8238" width="4.42578125" style="45" customWidth="1"/>
    <col min="8239" max="8447" width="11.42578125" style="45"/>
    <col min="8448" max="8448" width="17.5703125" style="45" customWidth="1"/>
    <col min="8449" max="8449" width="4.140625" style="45" bestFit="1" customWidth="1"/>
    <col min="8450" max="8450" width="3.42578125" style="45" bestFit="1" customWidth="1"/>
    <col min="8451" max="8451" width="3.85546875" style="45" bestFit="1" customWidth="1"/>
    <col min="8452" max="8454" width="4.140625" style="45" bestFit="1" customWidth="1"/>
    <col min="8455" max="8455" width="3.85546875" style="45" bestFit="1" customWidth="1"/>
    <col min="8456" max="8456" width="4.140625" style="45" bestFit="1" customWidth="1"/>
    <col min="8457" max="8457" width="3.85546875" style="45" bestFit="1" customWidth="1"/>
    <col min="8458" max="8458" width="4.140625" style="45" bestFit="1" customWidth="1"/>
    <col min="8459" max="8460" width="3.85546875" style="45" bestFit="1" customWidth="1"/>
    <col min="8461" max="8461" width="4.140625" style="45" bestFit="1" customWidth="1"/>
    <col min="8462" max="8462" width="3.85546875" style="45" bestFit="1" customWidth="1"/>
    <col min="8463" max="8463" width="3.42578125" style="45" bestFit="1" customWidth="1"/>
    <col min="8464" max="8468" width="4.140625" style="45" bestFit="1" customWidth="1"/>
    <col min="8469" max="8469" width="5" style="45" bestFit="1" customWidth="1"/>
    <col min="8470" max="8470" width="5" style="45" customWidth="1"/>
    <col min="8471" max="8472" width="4.140625" style="45" bestFit="1" customWidth="1"/>
    <col min="8473" max="8475" width="3.42578125" style="45" bestFit="1" customWidth="1"/>
    <col min="8476" max="8477" width="4.140625" style="45" bestFit="1" customWidth="1"/>
    <col min="8478" max="8480" width="3.42578125" style="45" bestFit="1" customWidth="1"/>
    <col min="8481" max="8481" width="3.85546875" style="45" bestFit="1" customWidth="1"/>
    <col min="8482" max="8483" width="4.140625" style="45" bestFit="1" customWidth="1"/>
    <col min="8484" max="8484" width="3.85546875" style="45" bestFit="1" customWidth="1"/>
    <col min="8485" max="8485" width="4.140625" style="45" bestFit="1" customWidth="1"/>
    <col min="8486" max="8486" width="5.42578125" style="45" bestFit="1" customWidth="1"/>
    <col min="8487" max="8487" width="4.85546875" style="45" customWidth="1"/>
    <col min="8488" max="8488" width="3.42578125" style="45" bestFit="1" customWidth="1"/>
    <col min="8489" max="8489" width="4.140625" style="45" bestFit="1" customWidth="1"/>
    <col min="8490" max="8490" width="3.42578125" style="45" bestFit="1" customWidth="1"/>
    <col min="8491" max="8491" width="3.42578125" style="45" customWidth="1"/>
    <col min="8492" max="8492" width="3.42578125" style="45" bestFit="1" customWidth="1"/>
    <col min="8493" max="8493" width="3.85546875" style="45" bestFit="1" customWidth="1"/>
    <col min="8494" max="8494" width="4.42578125" style="45" customWidth="1"/>
    <col min="8495" max="8703" width="11.42578125" style="45"/>
    <col min="8704" max="8704" width="17.5703125" style="45" customWidth="1"/>
    <col min="8705" max="8705" width="4.140625" style="45" bestFit="1" customWidth="1"/>
    <col min="8706" max="8706" width="3.42578125" style="45" bestFit="1" customWidth="1"/>
    <col min="8707" max="8707" width="3.85546875" style="45" bestFit="1" customWidth="1"/>
    <col min="8708" max="8710" width="4.140625" style="45" bestFit="1" customWidth="1"/>
    <col min="8711" max="8711" width="3.85546875" style="45" bestFit="1" customWidth="1"/>
    <col min="8712" max="8712" width="4.140625" style="45" bestFit="1" customWidth="1"/>
    <col min="8713" max="8713" width="3.85546875" style="45" bestFit="1" customWidth="1"/>
    <col min="8714" max="8714" width="4.140625" style="45" bestFit="1" customWidth="1"/>
    <col min="8715" max="8716" width="3.85546875" style="45" bestFit="1" customWidth="1"/>
    <col min="8717" max="8717" width="4.140625" style="45" bestFit="1" customWidth="1"/>
    <col min="8718" max="8718" width="3.85546875" style="45" bestFit="1" customWidth="1"/>
    <col min="8719" max="8719" width="3.42578125" style="45" bestFit="1" customWidth="1"/>
    <col min="8720" max="8724" width="4.140625" style="45" bestFit="1" customWidth="1"/>
    <col min="8725" max="8725" width="5" style="45" bestFit="1" customWidth="1"/>
    <col min="8726" max="8726" width="5" style="45" customWidth="1"/>
    <col min="8727" max="8728" width="4.140625" style="45" bestFit="1" customWidth="1"/>
    <col min="8729" max="8731" width="3.42578125" style="45" bestFit="1" customWidth="1"/>
    <col min="8732" max="8733" width="4.140625" style="45" bestFit="1" customWidth="1"/>
    <col min="8734" max="8736" width="3.42578125" style="45" bestFit="1" customWidth="1"/>
    <col min="8737" max="8737" width="3.85546875" style="45" bestFit="1" customWidth="1"/>
    <col min="8738" max="8739" width="4.140625" style="45" bestFit="1" customWidth="1"/>
    <col min="8740" max="8740" width="3.85546875" style="45" bestFit="1" customWidth="1"/>
    <col min="8741" max="8741" width="4.140625" style="45" bestFit="1" customWidth="1"/>
    <col min="8742" max="8742" width="5.42578125" style="45" bestFit="1" customWidth="1"/>
    <col min="8743" max="8743" width="4.85546875" style="45" customWidth="1"/>
    <col min="8744" max="8744" width="3.42578125" style="45" bestFit="1" customWidth="1"/>
    <col min="8745" max="8745" width="4.140625" style="45" bestFit="1" customWidth="1"/>
    <col min="8746" max="8746" width="3.42578125" style="45" bestFit="1" customWidth="1"/>
    <col min="8747" max="8747" width="3.42578125" style="45" customWidth="1"/>
    <col min="8748" max="8748" width="3.42578125" style="45" bestFit="1" customWidth="1"/>
    <col min="8749" max="8749" width="3.85546875" style="45" bestFit="1" customWidth="1"/>
    <col min="8750" max="8750" width="4.42578125" style="45" customWidth="1"/>
    <col min="8751" max="8959" width="11.42578125" style="45"/>
    <col min="8960" max="8960" width="17.5703125" style="45" customWidth="1"/>
    <col min="8961" max="8961" width="4.140625" style="45" bestFit="1" customWidth="1"/>
    <col min="8962" max="8962" width="3.42578125" style="45" bestFit="1" customWidth="1"/>
    <col min="8963" max="8963" width="3.85546875" style="45" bestFit="1" customWidth="1"/>
    <col min="8964" max="8966" width="4.140625" style="45" bestFit="1" customWidth="1"/>
    <col min="8967" max="8967" width="3.85546875" style="45" bestFit="1" customWidth="1"/>
    <col min="8968" max="8968" width="4.140625" style="45" bestFit="1" customWidth="1"/>
    <col min="8969" max="8969" width="3.85546875" style="45" bestFit="1" customWidth="1"/>
    <col min="8970" max="8970" width="4.140625" style="45" bestFit="1" customWidth="1"/>
    <col min="8971" max="8972" width="3.85546875" style="45" bestFit="1" customWidth="1"/>
    <col min="8973" max="8973" width="4.140625" style="45" bestFit="1" customWidth="1"/>
    <col min="8974" max="8974" width="3.85546875" style="45" bestFit="1" customWidth="1"/>
    <col min="8975" max="8975" width="3.42578125" style="45" bestFit="1" customWidth="1"/>
    <col min="8976" max="8980" width="4.140625" style="45" bestFit="1" customWidth="1"/>
    <col min="8981" max="8981" width="5" style="45" bestFit="1" customWidth="1"/>
    <col min="8982" max="8982" width="5" style="45" customWidth="1"/>
    <col min="8983" max="8984" width="4.140625" style="45" bestFit="1" customWidth="1"/>
    <col min="8985" max="8987" width="3.42578125" style="45" bestFit="1" customWidth="1"/>
    <col min="8988" max="8989" width="4.140625" style="45" bestFit="1" customWidth="1"/>
    <col min="8990" max="8992" width="3.42578125" style="45" bestFit="1" customWidth="1"/>
    <col min="8993" max="8993" width="3.85546875" style="45" bestFit="1" customWidth="1"/>
    <col min="8994" max="8995" width="4.140625" style="45" bestFit="1" customWidth="1"/>
    <col min="8996" max="8996" width="3.85546875" style="45" bestFit="1" customWidth="1"/>
    <col min="8997" max="8997" width="4.140625" style="45" bestFit="1" customWidth="1"/>
    <col min="8998" max="8998" width="5.42578125" style="45" bestFit="1" customWidth="1"/>
    <col min="8999" max="8999" width="4.85546875" style="45" customWidth="1"/>
    <col min="9000" max="9000" width="3.42578125" style="45" bestFit="1" customWidth="1"/>
    <col min="9001" max="9001" width="4.140625" style="45" bestFit="1" customWidth="1"/>
    <col min="9002" max="9002" width="3.42578125" style="45" bestFit="1" customWidth="1"/>
    <col min="9003" max="9003" width="3.42578125" style="45" customWidth="1"/>
    <col min="9004" max="9004" width="3.42578125" style="45" bestFit="1" customWidth="1"/>
    <col min="9005" max="9005" width="3.85546875" style="45" bestFit="1" customWidth="1"/>
    <col min="9006" max="9006" width="4.42578125" style="45" customWidth="1"/>
    <col min="9007" max="9215" width="11.42578125" style="45"/>
    <col min="9216" max="9216" width="17.5703125" style="45" customWidth="1"/>
    <col min="9217" max="9217" width="4.140625" style="45" bestFit="1" customWidth="1"/>
    <col min="9218" max="9218" width="3.42578125" style="45" bestFit="1" customWidth="1"/>
    <col min="9219" max="9219" width="3.85546875" style="45" bestFit="1" customWidth="1"/>
    <col min="9220" max="9222" width="4.140625" style="45" bestFit="1" customWidth="1"/>
    <col min="9223" max="9223" width="3.85546875" style="45" bestFit="1" customWidth="1"/>
    <col min="9224" max="9224" width="4.140625" style="45" bestFit="1" customWidth="1"/>
    <col min="9225" max="9225" width="3.85546875" style="45" bestFit="1" customWidth="1"/>
    <col min="9226" max="9226" width="4.140625" style="45" bestFit="1" customWidth="1"/>
    <col min="9227" max="9228" width="3.85546875" style="45" bestFit="1" customWidth="1"/>
    <col min="9229" max="9229" width="4.140625" style="45" bestFit="1" customWidth="1"/>
    <col min="9230" max="9230" width="3.85546875" style="45" bestFit="1" customWidth="1"/>
    <col min="9231" max="9231" width="3.42578125" style="45" bestFit="1" customWidth="1"/>
    <col min="9232" max="9236" width="4.140625" style="45" bestFit="1" customWidth="1"/>
    <col min="9237" max="9237" width="5" style="45" bestFit="1" customWidth="1"/>
    <col min="9238" max="9238" width="5" style="45" customWidth="1"/>
    <col min="9239" max="9240" width="4.140625" style="45" bestFit="1" customWidth="1"/>
    <col min="9241" max="9243" width="3.42578125" style="45" bestFit="1" customWidth="1"/>
    <col min="9244" max="9245" width="4.140625" style="45" bestFit="1" customWidth="1"/>
    <col min="9246" max="9248" width="3.42578125" style="45" bestFit="1" customWidth="1"/>
    <col min="9249" max="9249" width="3.85546875" style="45" bestFit="1" customWidth="1"/>
    <col min="9250" max="9251" width="4.140625" style="45" bestFit="1" customWidth="1"/>
    <col min="9252" max="9252" width="3.85546875" style="45" bestFit="1" customWidth="1"/>
    <col min="9253" max="9253" width="4.140625" style="45" bestFit="1" customWidth="1"/>
    <col min="9254" max="9254" width="5.42578125" style="45" bestFit="1" customWidth="1"/>
    <col min="9255" max="9255" width="4.85546875" style="45" customWidth="1"/>
    <col min="9256" max="9256" width="3.42578125" style="45" bestFit="1" customWidth="1"/>
    <col min="9257" max="9257" width="4.140625" style="45" bestFit="1" customWidth="1"/>
    <col min="9258" max="9258" width="3.42578125" style="45" bestFit="1" customWidth="1"/>
    <col min="9259" max="9259" width="3.42578125" style="45" customWidth="1"/>
    <col min="9260" max="9260" width="3.42578125" style="45" bestFit="1" customWidth="1"/>
    <col min="9261" max="9261" width="3.85546875" style="45" bestFit="1" customWidth="1"/>
    <col min="9262" max="9262" width="4.42578125" style="45" customWidth="1"/>
    <col min="9263" max="9471" width="11.42578125" style="45"/>
    <col min="9472" max="9472" width="17.5703125" style="45" customWidth="1"/>
    <col min="9473" max="9473" width="4.140625" style="45" bestFit="1" customWidth="1"/>
    <col min="9474" max="9474" width="3.42578125" style="45" bestFit="1" customWidth="1"/>
    <col min="9475" max="9475" width="3.85546875" style="45" bestFit="1" customWidth="1"/>
    <col min="9476" max="9478" width="4.140625" style="45" bestFit="1" customWidth="1"/>
    <col min="9479" max="9479" width="3.85546875" style="45" bestFit="1" customWidth="1"/>
    <col min="9480" max="9480" width="4.140625" style="45" bestFit="1" customWidth="1"/>
    <col min="9481" max="9481" width="3.85546875" style="45" bestFit="1" customWidth="1"/>
    <col min="9482" max="9482" width="4.140625" style="45" bestFit="1" customWidth="1"/>
    <col min="9483" max="9484" width="3.85546875" style="45" bestFit="1" customWidth="1"/>
    <col min="9485" max="9485" width="4.140625" style="45" bestFit="1" customWidth="1"/>
    <col min="9486" max="9486" width="3.85546875" style="45" bestFit="1" customWidth="1"/>
    <col min="9487" max="9487" width="3.42578125" style="45" bestFit="1" customWidth="1"/>
    <col min="9488" max="9492" width="4.140625" style="45" bestFit="1" customWidth="1"/>
    <col min="9493" max="9493" width="5" style="45" bestFit="1" customWidth="1"/>
    <col min="9494" max="9494" width="5" style="45" customWidth="1"/>
    <col min="9495" max="9496" width="4.140625" style="45" bestFit="1" customWidth="1"/>
    <col min="9497" max="9499" width="3.42578125" style="45" bestFit="1" customWidth="1"/>
    <col min="9500" max="9501" width="4.140625" style="45" bestFit="1" customWidth="1"/>
    <col min="9502" max="9504" width="3.42578125" style="45" bestFit="1" customWidth="1"/>
    <col min="9505" max="9505" width="3.85546875" style="45" bestFit="1" customWidth="1"/>
    <col min="9506" max="9507" width="4.140625" style="45" bestFit="1" customWidth="1"/>
    <col min="9508" max="9508" width="3.85546875" style="45" bestFit="1" customWidth="1"/>
    <col min="9509" max="9509" width="4.140625" style="45" bestFit="1" customWidth="1"/>
    <col min="9510" max="9510" width="5.42578125" style="45" bestFit="1" customWidth="1"/>
    <col min="9511" max="9511" width="4.85546875" style="45" customWidth="1"/>
    <col min="9512" max="9512" width="3.42578125" style="45" bestFit="1" customWidth="1"/>
    <col min="9513" max="9513" width="4.140625" style="45" bestFit="1" customWidth="1"/>
    <col min="9514" max="9514" width="3.42578125" style="45" bestFit="1" customWidth="1"/>
    <col min="9515" max="9515" width="3.42578125" style="45" customWidth="1"/>
    <col min="9516" max="9516" width="3.42578125" style="45" bestFit="1" customWidth="1"/>
    <col min="9517" max="9517" width="3.85546875" style="45" bestFit="1" customWidth="1"/>
    <col min="9518" max="9518" width="4.42578125" style="45" customWidth="1"/>
    <col min="9519" max="9727" width="11.42578125" style="45"/>
    <col min="9728" max="9728" width="17.5703125" style="45" customWidth="1"/>
    <col min="9729" max="9729" width="4.140625" style="45" bestFit="1" customWidth="1"/>
    <col min="9730" max="9730" width="3.42578125" style="45" bestFit="1" customWidth="1"/>
    <col min="9731" max="9731" width="3.85546875" style="45" bestFit="1" customWidth="1"/>
    <col min="9732" max="9734" width="4.140625" style="45" bestFit="1" customWidth="1"/>
    <col min="9735" max="9735" width="3.85546875" style="45" bestFit="1" customWidth="1"/>
    <col min="9736" max="9736" width="4.140625" style="45" bestFit="1" customWidth="1"/>
    <col min="9737" max="9737" width="3.85546875" style="45" bestFit="1" customWidth="1"/>
    <col min="9738" max="9738" width="4.140625" style="45" bestFit="1" customWidth="1"/>
    <col min="9739" max="9740" width="3.85546875" style="45" bestFit="1" customWidth="1"/>
    <col min="9741" max="9741" width="4.140625" style="45" bestFit="1" customWidth="1"/>
    <col min="9742" max="9742" width="3.85546875" style="45" bestFit="1" customWidth="1"/>
    <col min="9743" max="9743" width="3.42578125" style="45" bestFit="1" customWidth="1"/>
    <col min="9744" max="9748" width="4.140625" style="45" bestFit="1" customWidth="1"/>
    <col min="9749" max="9749" width="5" style="45" bestFit="1" customWidth="1"/>
    <col min="9750" max="9750" width="5" style="45" customWidth="1"/>
    <col min="9751" max="9752" width="4.140625" style="45" bestFit="1" customWidth="1"/>
    <col min="9753" max="9755" width="3.42578125" style="45" bestFit="1" customWidth="1"/>
    <col min="9756" max="9757" width="4.140625" style="45" bestFit="1" customWidth="1"/>
    <col min="9758" max="9760" width="3.42578125" style="45" bestFit="1" customWidth="1"/>
    <col min="9761" max="9761" width="3.85546875" style="45" bestFit="1" customWidth="1"/>
    <col min="9762" max="9763" width="4.140625" style="45" bestFit="1" customWidth="1"/>
    <col min="9764" max="9764" width="3.85546875" style="45" bestFit="1" customWidth="1"/>
    <col min="9765" max="9765" width="4.140625" style="45" bestFit="1" customWidth="1"/>
    <col min="9766" max="9766" width="5.42578125" style="45" bestFit="1" customWidth="1"/>
    <col min="9767" max="9767" width="4.85546875" style="45" customWidth="1"/>
    <col min="9768" max="9768" width="3.42578125" style="45" bestFit="1" customWidth="1"/>
    <col min="9769" max="9769" width="4.140625" style="45" bestFit="1" customWidth="1"/>
    <col min="9770" max="9770" width="3.42578125" style="45" bestFit="1" customWidth="1"/>
    <col min="9771" max="9771" width="3.42578125" style="45" customWidth="1"/>
    <col min="9772" max="9772" width="3.42578125" style="45" bestFit="1" customWidth="1"/>
    <col min="9773" max="9773" width="3.85546875" style="45" bestFit="1" customWidth="1"/>
    <col min="9774" max="9774" width="4.42578125" style="45" customWidth="1"/>
    <col min="9775" max="9983" width="11.42578125" style="45"/>
    <col min="9984" max="9984" width="17.5703125" style="45" customWidth="1"/>
    <col min="9985" max="9985" width="4.140625" style="45" bestFit="1" customWidth="1"/>
    <col min="9986" max="9986" width="3.42578125" style="45" bestFit="1" customWidth="1"/>
    <col min="9987" max="9987" width="3.85546875" style="45" bestFit="1" customWidth="1"/>
    <col min="9988" max="9990" width="4.140625" style="45" bestFit="1" customWidth="1"/>
    <col min="9991" max="9991" width="3.85546875" style="45" bestFit="1" customWidth="1"/>
    <col min="9992" max="9992" width="4.140625" style="45" bestFit="1" customWidth="1"/>
    <col min="9993" max="9993" width="3.85546875" style="45" bestFit="1" customWidth="1"/>
    <col min="9994" max="9994" width="4.140625" style="45" bestFit="1" customWidth="1"/>
    <col min="9995" max="9996" width="3.85546875" style="45" bestFit="1" customWidth="1"/>
    <col min="9997" max="9997" width="4.140625" style="45" bestFit="1" customWidth="1"/>
    <col min="9998" max="9998" width="3.85546875" style="45" bestFit="1" customWidth="1"/>
    <col min="9999" max="9999" width="3.42578125" style="45" bestFit="1" customWidth="1"/>
    <col min="10000" max="10004" width="4.140625" style="45" bestFit="1" customWidth="1"/>
    <col min="10005" max="10005" width="5" style="45" bestFit="1" customWidth="1"/>
    <col min="10006" max="10006" width="5" style="45" customWidth="1"/>
    <col min="10007" max="10008" width="4.140625" style="45" bestFit="1" customWidth="1"/>
    <col min="10009" max="10011" width="3.42578125" style="45" bestFit="1" customWidth="1"/>
    <col min="10012" max="10013" width="4.140625" style="45" bestFit="1" customWidth="1"/>
    <col min="10014" max="10016" width="3.42578125" style="45" bestFit="1" customWidth="1"/>
    <col min="10017" max="10017" width="3.85546875" style="45" bestFit="1" customWidth="1"/>
    <col min="10018" max="10019" width="4.140625" style="45" bestFit="1" customWidth="1"/>
    <col min="10020" max="10020" width="3.85546875" style="45" bestFit="1" customWidth="1"/>
    <col min="10021" max="10021" width="4.140625" style="45" bestFit="1" customWidth="1"/>
    <col min="10022" max="10022" width="5.42578125" style="45" bestFit="1" customWidth="1"/>
    <col min="10023" max="10023" width="4.85546875" style="45" customWidth="1"/>
    <col min="10024" max="10024" width="3.42578125" style="45" bestFit="1" customWidth="1"/>
    <col min="10025" max="10025" width="4.140625" style="45" bestFit="1" customWidth="1"/>
    <col min="10026" max="10026" width="3.42578125" style="45" bestFit="1" customWidth="1"/>
    <col min="10027" max="10027" width="3.42578125" style="45" customWidth="1"/>
    <col min="10028" max="10028" width="3.42578125" style="45" bestFit="1" customWidth="1"/>
    <col min="10029" max="10029" width="3.85546875" style="45" bestFit="1" customWidth="1"/>
    <col min="10030" max="10030" width="4.42578125" style="45" customWidth="1"/>
    <col min="10031" max="10239" width="11.42578125" style="45"/>
    <col min="10240" max="10240" width="17.5703125" style="45" customWidth="1"/>
    <col min="10241" max="10241" width="4.140625" style="45" bestFit="1" customWidth="1"/>
    <col min="10242" max="10242" width="3.42578125" style="45" bestFit="1" customWidth="1"/>
    <col min="10243" max="10243" width="3.85546875" style="45" bestFit="1" customWidth="1"/>
    <col min="10244" max="10246" width="4.140625" style="45" bestFit="1" customWidth="1"/>
    <col min="10247" max="10247" width="3.85546875" style="45" bestFit="1" customWidth="1"/>
    <col min="10248" max="10248" width="4.140625" style="45" bestFit="1" customWidth="1"/>
    <col min="10249" max="10249" width="3.85546875" style="45" bestFit="1" customWidth="1"/>
    <col min="10250" max="10250" width="4.140625" style="45" bestFit="1" customWidth="1"/>
    <col min="10251" max="10252" width="3.85546875" style="45" bestFit="1" customWidth="1"/>
    <col min="10253" max="10253" width="4.140625" style="45" bestFit="1" customWidth="1"/>
    <col min="10254" max="10254" width="3.85546875" style="45" bestFit="1" customWidth="1"/>
    <col min="10255" max="10255" width="3.42578125" style="45" bestFit="1" customWidth="1"/>
    <col min="10256" max="10260" width="4.140625" style="45" bestFit="1" customWidth="1"/>
    <col min="10261" max="10261" width="5" style="45" bestFit="1" customWidth="1"/>
    <col min="10262" max="10262" width="5" style="45" customWidth="1"/>
    <col min="10263" max="10264" width="4.140625" style="45" bestFit="1" customWidth="1"/>
    <col min="10265" max="10267" width="3.42578125" style="45" bestFit="1" customWidth="1"/>
    <col min="10268" max="10269" width="4.140625" style="45" bestFit="1" customWidth="1"/>
    <col min="10270" max="10272" width="3.42578125" style="45" bestFit="1" customWidth="1"/>
    <col min="10273" max="10273" width="3.85546875" style="45" bestFit="1" customWidth="1"/>
    <col min="10274" max="10275" width="4.140625" style="45" bestFit="1" customWidth="1"/>
    <col min="10276" max="10276" width="3.85546875" style="45" bestFit="1" customWidth="1"/>
    <col min="10277" max="10277" width="4.140625" style="45" bestFit="1" customWidth="1"/>
    <col min="10278" max="10278" width="5.42578125" style="45" bestFit="1" customWidth="1"/>
    <col min="10279" max="10279" width="4.85546875" style="45" customWidth="1"/>
    <col min="10280" max="10280" width="3.42578125" style="45" bestFit="1" customWidth="1"/>
    <col min="10281" max="10281" width="4.140625" style="45" bestFit="1" customWidth="1"/>
    <col min="10282" max="10282" width="3.42578125" style="45" bestFit="1" customWidth="1"/>
    <col min="10283" max="10283" width="3.42578125" style="45" customWidth="1"/>
    <col min="10284" max="10284" width="3.42578125" style="45" bestFit="1" customWidth="1"/>
    <col min="10285" max="10285" width="3.85546875" style="45" bestFit="1" customWidth="1"/>
    <col min="10286" max="10286" width="4.42578125" style="45" customWidth="1"/>
    <col min="10287" max="10495" width="11.42578125" style="45"/>
    <col min="10496" max="10496" width="17.5703125" style="45" customWidth="1"/>
    <col min="10497" max="10497" width="4.140625" style="45" bestFit="1" customWidth="1"/>
    <col min="10498" max="10498" width="3.42578125" style="45" bestFit="1" customWidth="1"/>
    <col min="10499" max="10499" width="3.85546875" style="45" bestFit="1" customWidth="1"/>
    <col min="10500" max="10502" width="4.140625" style="45" bestFit="1" customWidth="1"/>
    <col min="10503" max="10503" width="3.85546875" style="45" bestFit="1" customWidth="1"/>
    <col min="10504" max="10504" width="4.140625" style="45" bestFit="1" customWidth="1"/>
    <col min="10505" max="10505" width="3.85546875" style="45" bestFit="1" customWidth="1"/>
    <col min="10506" max="10506" width="4.140625" style="45" bestFit="1" customWidth="1"/>
    <col min="10507" max="10508" width="3.85546875" style="45" bestFit="1" customWidth="1"/>
    <col min="10509" max="10509" width="4.140625" style="45" bestFit="1" customWidth="1"/>
    <col min="10510" max="10510" width="3.85546875" style="45" bestFit="1" customWidth="1"/>
    <col min="10511" max="10511" width="3.42578125" style="45" bestFit="1" customWidth="1"/>
    <col min="10512" max="10516" width="4.140625" style="45" bestFit="1" customWidth="1"/>
    <col min="10517" max="10517" width="5" style="45" bestFit="1" customWidth="1"/>
    <col min="10518" max="10518" width="5" style="45" customWidth="1"/>
    <col min="10519" max="10520" width="4.140625" style="45" bestFit="1" customWidth="1"/>
    <col min="10521" max="10523" width="3.42578125" style="45" bestFit="1" customWidth="1"/>
    <col min="10524" max="10525" width="4.140625" style="45" bestFit="1" customWidth="1"/>
    <col min="10526" max="10528" width="3.42578125" style="45" bestFit="1" customWidth="1"/>
    <col min="10529" max="10529" width="3.85546875" style="45" bestFit="1" customWidth="1"/>
    <col min="10530" max="10531" width="4.140625" style="45" bestFit="1" customWidth="1"/>
    <col min="10532" max="10532" width="3.85546875" style="45" bestFit="1" customWidth="1"/>
    <col min="10533" max="10533" width="4.140625" style="45" bestFit="1" customWidth="1"/>
    <col min="10534" max="10534" width="5.42578125" style="45" bestFit="1" customWidth="1"/>
    <col min="10535" max="10535" width="4.85546875" style="45" customWidth="1"/>
    <col min="10536" max="10536" width="3.42578125" style="45" bestFit="1" customWidth="1"/>
    <col min="10537" max="10537" width="4.140625" style="45" bestFit="1" customWidth="1"/>
    <col min="10538" max="10538" width="3.42578125" style="45" bestFit="1" customWidth="1"/>
    <col min="10539" max="10539" width="3.42578125" style="45" customWidth="1"/>
    <col min="10540" max="10540" width="3.42578125" style="45" bestFit="1" customWidth="1"/>
    <col min="10541" max="10541" width="3.85546875" style="45" bestFit="1" customWidth="1"/>
    <col min="10542" max="10542" width="4.42578125" style="45" customWidth="1"/>
    <col min="10543" max="10751" width="11.42578125" style="45"/>
    <col min="10752" max="10752" width="17.5703125" style="45" customWidth="1"/>
    <col min="10753" max="10753" width="4.140625" style="45" bestFit="1" customWidth="1"/>
    <col min="10754" max="10754" width="3.42578125" style="45" bestFit="1" customWidth="1"/>
    <col min="10755" max="10755" width="3.85546875" style="45" bestFit="1" customWidth="1"/>
    <col min="10756" max="10758" width="4.140625" style="45" bestFit="1" customWidth="1"/>
    <col min="10759" max="10759" width="3.85546875" style="45" bestFit="1" customWidth="1"/>
    <col min="10760" max="10760" width="4.140625" style="45" bestFit="1" customWidth="1"/>
    <col min="10761" max="10761" width="3.85546875" style="45" bestFit="1" customWidth="1"/>
    <col min="10762" max="10762" width="4.140625" style="45" bestFit="1" customWidth="1"/>
    <col min="10763" max="10764" width="3.85546875" style="45" bestFit="1" customWidth="1"/>
    <col min="10765" max="10765" width="4.140625" style="45" bestFit="1" customWidth="1"/>
    <col min="10766" max="10766" width="3.85546875" style="45" bestFit="1" customWidth="1"/>
    <col min="10767" max="10767" width="3.42578125" style="45" bestFit="1" customWidth="1"/>
    <col min="10768" max="10772" width="4.140625" style="45" bestFit="1" customWidth="1"/>
    <col min="10773" max="10773" width="5" style="45" bestFit="1" customWidth="1"/>
    <col min="10774" max="10774" width="5" style="45" customWidth="1"/>
    <col min="10775" max="10776" width="4.140625" style="45" bestFit="1" customWidth="1"/>
    <col min="10777" max="10779" width="3.42578125" style="45" bestFit="1" customWidth="1"/>
    <col min="10780" max="10781" width="4.140625" style="45" bestFit="1" customWidth="1"/>
    <col min="10782" max="10784" width="3.42578125" style="45" bestFit="1" customWidth="1"/>
    <col min="10785" max="10785" width="3.85546875" style="45" bestFit="1" customWidth="1"/>
    <col min="10786" max="10787" width="4.140625" style="45" bestFit="1" customWidth="1"/>
    <col min="10788" max="10788" width="3.85546875" style="45" bestFit="1" customWidth="1"/>
    <col min="10789" max="10789" width="4.140625" style="45" bestFit="1" customWidth="1"/>
    <col min="10790" max="10790" width="5.42578125" style="45" bestFit="1" customWidth="1"/>
    <col min="10791" max="10791" width="4.85546875" style="45" customWidth="1"/>
    <col min="10792" max="10792" width="3.42578125" style="45" bestFit="1" customWidth="1"/>
    <col min="10793" max="10793" width="4.140625" style="45" bestFit="1" customWidth="1"/>
    <col min="10794" max="10794" width="3.42578125" style="45" bestFit="1" customWidth="1"/>
    <col min="10795" max="10795" width="3.42578125" style="45" customWidth="1"/>
    <col min="10796" max="10796" width="3.42578125" style="45" bestFit="1" customWidth="1"/>
    <col min="10797" max="10797" width="3.85546875" style="45" bestFit="1" customWidth="1"/>
    <col min="10798" max="10798" width="4.42578125" style="45" customWidth="1"/>
    <col min="10799" max="11007" width="11.42578125" style="45"/>
    <col min="11008" max="11008" width="17.5703125" style="45" customWidth="1"/>
    <col min="11009" max="11009" width="4.140625" style="45" bestFit="1" customWidth="1"/>
    <col min="11010" max="11010" width="3.42578125" style="45" bestFit="1" customWidth="1"/>
    <col min="11011" max="11011" width="3.85546875" style="45" bestFit="1" customWidth="1"/>
    <col min="11012" max="11014" width="4.140625" style="45" bestFit="1" customWidth="1"/>
    <col min="11015" max="11015" width="3.85546875" style="45" bestFit="1" customWidth="1"/>
    <col min="11016" max="11016" width="4.140625" style="45" bestFit="1" customWidth="1"/>
    <col min="11017" max="11017" width="3.85546875" style="45" bestFit="1" customWidth="1"/>
    <col min="11018" max="11018" width="4.140625" style="45" bestFit="1" customWidth="1"/>
    <col min="11019" max="11020" width="3.85546875" style="45" bestFit="1" customWidth="1"/>
    <col min="11021" max="11021" width="4.140625" style="45" bestFit="1" customWidth="1"/>
    <col min="11022" max="11022" width="3.85546875" style="45" bestFit="1" customWidth="1"/>
    <col min="11023" max="11023" width="3.42578125" style="45" bestFit="1" customWidth="1"/>
    <col min="11024" max="11028" width="4.140625" style="45" bestFit="1" customWidth="1"/>
    <col min="11029" max="11029" width="5" style="45" bestFit="1" customWidth="1"/>
    <col min="11030" max="11030" width="5" style="45" customWidth="1"/>
    <col min="11031" max="11032" width="4.140625" style="45" bestFit="1" customWidth="1"/>
    <col min="11033" max="11035" width="3.42578125" style="45" bestFit="1" customWidth="1"/>
    <col min="11036" max="11037" width="4.140625" style="45" bestFit="1" customWidth="1"/>
    <col min="11038" max="11040" width="3.42578125" style="45" bestFit="1" customWidth="1"/>
    <col min="11041" max="11041" width="3.85546875" style="45" bestFit="1" customWidth="1"/>
    <col min="11042" max="11043" width="4.140625" style="45" bestFit="1" customWidth="1"/>
    <col min="11044" max="11044" width="3.85546875" style="45" bestFit="1" customWidth="1"/>
    <col min="11045" max="11045" width="4.140625" style="45" bestFit="1" customWidth="1"/>
    <col min="11046" max="11046" width="5.42578125" style="45" bestFit="1" customWidth="1"/>
    <col min="11047" max="11047" width="4.85546875" style="45" customWidth="1"/>
    <col min="11048" max="11048" width="3.42578125" style="45" bestFit="1" customWidth="1"/>
    <col min="11049" max="11049" width="4.140625" style="45" bestFit="1" customWidth="1"/>
    <col min="11050" max="11050" width="3.42578125" style="45" bestFit="1" customWidth="1"/>
    <col min="11051" max="11051" width="3.42578125" style="45" customWidth="1"/>
    <col min="11052" max="11052" width="3.42578125" style="45" bestFit="1" customWidth="1"/>
    <col min="11053" max="11053" width="3.85546875" style="45" bestFit="1" customWidth="1"/>
    <col min="11054" max="11054" width="4.42578125" style="45" customWidth="1"/>
    <col min="11055" max="11263" width="11.42578125" style="45"/>
    <col min="11264" max="11264" width="17.5703125" style="45" customWidth="1"/>
    <col min="11265" max="11265" width="4.140625" style="45" bestFit="1" customWidth="1"/>
    <col min="11266" max="11266" width="3.42578125" style="45" bestFit="1" customWidth="1"/>
    <col min="11267" max="11267" width="3.85546875" style="45" bestFit="1" customWidth="1"/>
    <col min="11268" max="11270" width="4.140625" style="45" bestFit="1" customWidth="1"/>
    <col min="11271" max="11271" width="3.85546875" style="45" bestFit="1" customWidth="1"/>
    <col min="11272" max="11272" width="4.140625" style="45" bestFit="1" customWidth="1"/>
    <col min="11273" max="11273" width="3.85546875" style="45" bestFit="1" customWidth="1"/>
    <col min="11274" max="11274" width="4.140625" style="45" bestFit="1" customWidth="1"/>
    <col min="11275" max="11276" width="3.85546875" style="45" bestFit="1" customWidth="1"/>
    <col min="11277" max="11277" width="4.140625" style="45" bestFit="1" customWidth="1"/>
    <col min="11278" max="11278" width="3.85546875" style="45" bestFit="1" customWidth="1"/>
    <col min="11279" max="11279" width="3.42578125" style="45" bestFit="1" customWidth="1"/>
    <col min="11280" max="11284" width="4.140625" style="45" bestFit="1" customWidth="1"/>
    <col min="11285" max="11285" width="5" style="45" bestFit="1" customWidth="1"/>
    <col min="11286" max="11286" width="5" style="45" customWidth="1"/>
    <col min="11287" max="11288" width="4.140625" style="45" bestFit="1" customWidth="1"/>
    <col min="11289" max="11291" width="3.42578125" style="45" bestFit="1" customWidth="1"/>
    <col min="11292" max="11293" width="4.140625" style="45" bestFit="1" customWidth="1"/>
    <col min="11294" max="11296" width="3.42578125" style="45" bestFit="1" customWidth="1"/>
    <col min="11297" max="11297" width="3.85546875" style="45" bestFit="1" customWidth="1"/>
    <col min="11298" max="11299" width="4.140625" style="45" bestFit="1" customWidth="1"/>
    <col min="11300" max="11300" width="3.85546875" style="45" bestFit="1" customWidth="1"/>
    <col min="11301" max="11301" width="4.140625" style="45" bestFit="1" customWidth="1"/>
    <col min="11302" max="11302" width="5.42578125" style="45" bestFit="1" customWidth="1"/>
    <col min="11303" max="11303" width="4.85546875" style="45" customWidth="1"/>
    <col min="11304" max="11304" width="3.42578125" style="45" bestFit="1" customWidth="1"/>
    <col min="11305" max="11305" width="4.140625" style="45" bestFit="1" customWidth="1"/>
    <col min="11306" max="11306" width="3.42578125" style="45" bestFit="1" customWidth="1"/>
    <col min="11307" max="11307" width="3.42578125" style="45" customWidth="1"/>
    <col min="11308" max="11308" width="3.42578125" style="45" bestFit="1" customWidth="1"/>
    <col min="11309" max="11309" width="3.85546875" style="45" bestFit="1" customWidth="1"/>
    <col min="11310" max="11310" width="4.42578125" style="45" customWidth="1"/>
    <col min="11311" max="11519" width="11.42578125" style="45"/>
    <col min="11520" max="11520" width="17.5703125" style="45" customWidth="1"/>
    <col min="11521" max="11521" width="4.140625" style="45" bestFit="1" customWidth="1"/>
    <col min="11522" max="11522" width="3.42578125" style="45" bestFit="1" customWidth="1"/>
    <col min="11523" max="11523" width="3.85546875" style="45" bestFit="1" customWidth="1"/>
    <col min="11524" max="11526" width="4.140625" style="45" bestFit="1" customWidth="1"/>
    <col min="11527" max="11527" width="3.85546875" style="45" bestFit="1" customWidth="1"/>
    <col min="11528" max="11528" width="4.140625" style="45" bestFit="1" customWidth="1"/>
    <col min="11529" max="11529" width="3.85546875" style="45" bestFit="1" customWidth="1"/>
    <col min="11530" max="11530" width="4.140625" style="45" bestFit="1" customWidth="1"/>
    <col min="11531" max="11532" width="3.85546875" style="45" bestFit="1" customWidth="1"/>
    <col min="11533" max="11533" width="4.140625" style="45" bestFit="1" customWidth="1"/>
    <col min="11534" max="11534" width="3.85546875" style="45" bestFit="1" customWidth="1"/>
    <col min="11535" max="11535" width="3.42578125" style="45" bestFit="1" customWidth="1"/>
    <col min="11536" max="11540" width="4.140625" style="45" bestFit="1" customWidth="1"/>
    <col min="11541" max="11541" width="5" style="45" bestFit="1" customWidth="1"/>
    <col min="11542" max="11542" width="5" style="45" customWidth="1"/>
    <col min="11543" max="11544" width="4.140625" style="45" bestFit="1" customWidth="1"/>
    <col min="11545" max="11547" width="3.42578125" style="45" bestFit="1" customWidth="1"/>
    <col min="11548" max="11549" width="4.140625" style="45" bestFit="1" customWidth="1"/>
    <col min="11550" max="11552" width="3.42578125" style="45" bestFit="1" customWidth="1"/>
    <col min="11553" max="11553" width="3.85546875" style="45" bestFit="1" customWidth="1"/>
    <col min="11554" max="11555" width="4.140625" style="45" bestFit="1" customWidth="1"/>
    <col min="11556" max="11556" width="3.85546875" style="45" bestFit="1" customWidth="1"/>
    <col min="11557" max="11557" width="4.140625" style="45" bestFit="1" customWidth="1"/>
    <col min="11558" max="11558" width="5.42578125" style="45" bestFit="1" customWidth="1"/>
    <col min="11559" max="11559" width="4.85546875" style="45" customWidth="1"/>
    <col min="11560" max="11560" width="3.42578125" style="45" bestFit="1" customWidth="1"/>
    <col min="11561" max="11561" width="4.140625" style="45" bestFit="1" customWidth="1"/>
    <col min="11562" max="11562" width="3.42578125" style="45" bestFit="1" customWidth="1"/>
    <col min="11563" max="11563" width="3.42578125" style="45" customWidth="1"/>
    <col min="11564" max="11564" width="3.42578125" style="45" bestFit="1" customWidth="1"/>
    <col min="11565" max="11565" width="3.85546875" style="45" bestFit="1" customWidth="1"/>
    <col min="11566" max="11566" width="4.42578125" style="45" customWidth="1"/>
    <col min="11567" max="11775" width="11.42578125" style="45"/>
    <col min="11776" max="11776" width="17.5703125" style="45" customWidth="1"/>
    <col min="11777" max="11777" width="4.140625" style="45" bestFit="1" customWidth="1"/>
    <col min="11778" max="11778" width="3.42578125" style="45" bestFit="1" customWidth="1"/>
    <col min="11779" max="11779" width="3.85546875" style="45" bestFit="1" customWidth="1"/>
    <col min="11780" max="11782" width="4.140625" style="45" bestFit="1" customWidth="1"/>
    <col min="11783" max="11783" width="3.85546875" style="45" bestFit="1" customWidth="1"/>
    <col min="11784" max="11784" width="4.140625" style="45" bestFit="1" customWidth="1"/>
    <col min="11785" max="11785" width="3.85546875" style="45" bestFit="1" customWidth="1"/>
    <col min="11786" max="11786" width="4.140625" style="45" bestFit="1" customWidth="1"/>
    <col min="11787" max="11788" width="3.85546875" style="45" bestFit="1" customWidth="1"/>
    <col min="11789" max="11789" width="4.140625" style="45" bestFit="1" customWidth="1"/>
    <col min="11790" max="11790" width="3.85546875" style="45" bestFit="1" customWidth="1"/>
    <col min="11791" max="11791" width="3.42578125" style="45" bestFit="1" customWidth="1"/>
    <col min="11792" max="11796" width="4.140625" style="45" bestFit="1" customWidth="1"/>
    <col min="11797" max="11797" width="5" style="45" bestFit="1" customWidth="1"/>
    <col min="11798" max="11798" width="5" style="45" customWidth="1"/>
    <col min="11799" max="11800" width="4.140625" style="45" bestFit="1" customWidth="1"/>
    <col min="11801" max="11803" width="3.42578125" style="45" bestFit="1" customWidth="1"/>
    <col min="11804" max="11805" width="4.140625" style="45" bestFit="1" customWidth="1"/>
    <col min="11806" max="11808" width="3.42578125" style="45" bestFit="1" customWidth="1"/>
    <col min="11809" max="11809" width="3.85546875" style="45" bestFit="1" customWidth="1"/>
    <col min="11810" max="11811" width="4.140625" style="45" bestFit="1" customWidth="1"/>
    <col min="11812" max="11812" width="3.85546875" style="45" bestFit="1" customWidth="1"/>
    <col min="11813" max="11813" width="4.140625" style="45" bestFit="1" customWidth="1"/>
    <col min="11814" max="11814" width="5.42578125" style="45" bestFit="1" customWidth="1"/>
    <col min="11815" max="11815" width="4.85546875" style="45" customWidth="1"/>
    <col min="11816" max="11816" width="3.42578125" style="45" bestFit="1" customWidth="1"/>
    <col min="11817" max="11817" width="4.140625" style="45" bestFit="1" customWidth="1"/>
    <col min="11818" max="11818" width="3.42578125" style="45" bestFit="1" customWidth="1"/>
    <col min="11819" max="11819" width="3.42578125" style="45" customWidth="1"/>
    <col min="11820" max="11820" width="3.42578125" style="45" bestFit="1" customWidth="1"/>
    <col min="11821" max="11821" width="3.85546875" style="45" bestFit="1" customWidth="1"/>
    <col min="11822" max="11822" width="4.42578125" style="45" customWidth="1"/>
    <col min="11823" max="12031" width="11.42578125" style="45"/>
    <col min="12032" max="12032" width="17.5703125" style="45" customWidth="1"/>
    <col min="12033" max="12033" width="4.140625" style="45" bestFit="1" customWidth="1"/>
    <col min="12034" max="12034" width="3.42578125" style="45" bestFit="1" customWidth="1"/>
    <col min="12035" max="12035" width="3.85546875" style="45" bestFit="1" customWidth="1"/>
    <col min="12036" max="12038" width="4.140625" style="45" bestFit="1" customWidth="1"/>
    <col min="12039" max="12039" width="3.85546875" style="45" bestFit="1" customWidth="1"/>
    <col min="12040" max="12040" width="4.140625" style="45" bestFit="1" customWidth="1"/>
    <col min="12041" max="12041" width="3.85546875" style="45" bestFit="1" customWidth="1"/>
    <col min="12042" max="12042" width="4.140625" style="45" bestFit="1" customWidth="1"/>
    <col min="12043" max="12044" width="3.85546875" style="45" bestFit="1" customWidth="1"/>
    <col min="12045" max="12045" width="4.140625" style="45" bestFit="1" customWidth="1"/>
    <col min="12046" max="12046" width="3.85546875" style="45" bestFit="1" customWidth="1"/>
    <col min="12047" max="12047" width="3.42578125" style="45" bestFit="1" customWidth="1"/>
    <col min="12048" max="12052" width="4.140625" style="45" bestFit="1" customWidth="1"/>
    <col min="12053" max="12053" width="5" style="45" bestFit="1" customWidth="1"/>
    <col min="12054" max="12054" width="5" style="45" customWidth="1"/>
    <col min="12055" max="12056" width="4.140625" style="45" bestFit="1" customWidth="1"/>
    <col min="12057" max="12059" width="3.42578125" style="45" bestFit="1" customWidth="1"/>
    <col min="12060" max="12061" width="4.140625" style="45" bestFit="1" customWidth="1"/>
    <col min="12062" max="12064" width="3.42578125" style="45" bestFit="1" customWidth="1"/>
    <col min="12065" max="12065" width="3.85546875" style="45" bestFit="1" customWidth="1"/>
    <col min="12066" max="12067" width="4.140625" style="45" bestFit="1" customWidth="1"/>
    <col min="12068" max="12068" width="3.85546875" style="45" bestFit="1" customWidth="1"/>
    <col min="12069" max="12069" width="4.140625" style="45" bestFit="1" customWidth="1"/>
    <col min="12070" max="12070" width="5.42578125" style="45" bestFit="1" customWidth="1"/>
    <col min="12071" max="12071" width="4.85546875" style="45" customWidth="1"/>
    <col min="12072" max="12072" width="3.42578125" style="45" bestFit="1" customWidth="1"/>
    <col min="12073" max="12073" width="4.140625" style="45" bestFit="1" customWidth="1"/>
    <col min="12074" max="12074" width="3.42578125" style="45" bestFit="1" customWidth="1"/>
    <col min="12075" max="12075" width="3.42578125" style="45" customWidth="1"/>
    <col min="12076" max="12076" width="3.42578125" style="45" bestFit="1" customWidth="1"/>
    <col min="12077" max="12077" width="3.85546875" style="45" bestFit="1" customWidth="1"/>
    <col min="12078" max="12078" width="4.42578125" style="45" customWidth="1"/>
    <col min="12079" max="12287" width="11.42578125" style="45"/>
    <col min="12288" max="12288" width="17.5703125" style="45" customWidth="1"/>
    <col min="12289" max="12289" width="4.140625" style="45" bestFit="1" customWidth="1"/>
    <col min="12290" max="12290" width="3.42578125" style="45" bestFit="1" customWidth="1"/>
    <col min="12291" max="12291" width="3.85546875" style="45" bestFit="1" customWidth="1"/>
    <col min="12292" max="12294" width="4.140625" style="45" bestFit="1" customWidth="1"/>
    <col min="12295" max="12295" width="3.85546875" style="45" bestFit="1" customWidth="1"/>
    <col min="12296" max="12296" width="4.140625" style="45" bestFit="1" customWidth="1"/>
    <col min="12297" max="12297" width="3.85546875" style="45" bestFit="1" customWidth="1"/>
    <col min="12298" max="12298" width="4.140625" style="45" bestFit="1" customWidth="1"/>
    <col min="12299" max="12300" width="3.85546875" style="45" bestFit="1" customWidth="1"/>
    <col min="12301" max="12301" width="4.140625" style="45" bestFit="1" customWidth="1"/>
    <col min="12302" max="12302" width="3.85546875" style="45" bestFit="1" customWidth="1"/>
    <col min="12303" max="12303" width="3.42578125" style="45" bestFit="1" customWidth="1"/>
    <col min="12304" max="12308" width="4.140625" style="45" bestFit="1" customWidth="1"/>
    <col min="12309" max="12309" width="5" style="45" bestFit="1" customWidth="1"/>
    <col min="12310" max="12310" width="5" style="45" customWidth="1"/>
    <col min="12311" max="12312" width="4.140625" style="45" bestFit="1" customWidth="1"/>
    <col min="12313" max="12315" width="3.42578125" style="45" bestFit="1" customWidth="1"/>
    <col min="12316" max="12317" width="4.140625" style="45" bestFit="1" customWidth="1"/>
    <col min="12318" max="12320" width="3.42578125" style="45" bestFit="1" customWidth="1"/>
    <col min="12321" max="12321" width="3.85546875" style="45" bestFit="1" customWidth="1"/>
    <col min="12322" max="12323" width="4.140625" style="45" bestFit="1" customWidth="1"/>
    <col min="12324" max="12324" width="3.85546875" style="45" bestFit="1" customWidth="1"/>
    <col min="12325" max="12325" width="4.140625" style="45" bestFit="1" customWidth="1"/>
    <col min="12326" max="12326" width="5.42578125" style="45" bestFit="1" customWidth="1"/>
    <col min="12327" max="12327" width="4.85546875" style="45" customWidth="1"/>
    <col min="12328" max="12328" width="3.42578125" style="45" bestFit="1" customWidth="1"/>
    <col min="12329" max="12329" width="4.140625" style="45" bestFit="1" customWidth="1"/>
    <col min="12330" max="12330" width="3.42578125" style="45" bestFit="1" customWidth="1"/>
    <col min="12331" max="12331" width="3.42578125" style="45" customWidth="1"/>
    <col min="12332" max="12332" width="3.42578125" style="45" bestFit="1" customWidth="1"/>
    <col min="12333" max="12333" width="3.85546875" style="45" bestFit="1" customWidth="1"/>
    <col min="12334" max="12334" width="4.42578125" style="45" customWidth="1"/>
    <col min="12335" max="12543" width="11.42578125" style="45"/>
    <col min="12544" max="12544" width="17.5703125" style="45" customWidth="1"/>
    <col min="12545" max="12545" width="4.140625" style="45" bestFit="1" customWidth="1"/>
    <col min="12546" max="12546" width="3.42578125" style="45" bestFit="1" customWidth="1"/>
    <col min="12547" max="12547" width="3.85546875" style="45" bestFit="1" customWidth="1"/>
    <col min="12548" max="12550" width="4.140625" style="45" bestFit="1" customWidth="1"/>
    <col min="12551" max="12551" width="3.85546875" style="45" bestFit="1" customWidth="1"/>
    <col min="12552" max="12552" width="4.140625" style="45" bestFit="1" customWidth="1"/>
    <col min="12553" max="12553" width="3.85546875" style="45" bestFit="1" customWidth="1"/>
    <col min="12554" max="12554" width="4.140625" style="45" bestFit="1" customWidth="1"/>
    <col min="12555" max="12556" width="3.85546875" style="45" bestFit="1" customWidth="1"/>
    <col min="12557" max="12557" width="4.140625" style="45" bestFit="1" customWidth="1"/>
    <col min="12558" max="12558" width="3.85546875" style="45" bestFit="1" customWidth="1"/>
    <col min="12559" max="12559" width="3.42578125" style="45" bestFit="1" customWidth="1"/>
    <col min="12560" max="12564" width="4.140625" style="45" bestFit="1" customWidth="1"/>
    <col min="12565" max="12565" width="5" style="45" bestFit="1" customWidth="1"/>
    <col min="12566" max="12566" width="5" style="45" customWidth="1"/>
    <col min="12567" max="12568" width="4.140625" style="45" bestFit="1" customWidth="1"/>
    <col min="12569" max="12571" width="3.42578125" style="45" bestFit="1" customWidth="1"/>
    <col min="12572" max="12573" width="4.140625" style="45" bestFit="1" customWidth="1"/>
    <col min="12574" max="12576" width="3.42578125" style="45" bestFit="1" customWidth="1"/>
    <col min="12577" max="12577" width="3.85546875" style="45" bestFit="1" customWidth="1"/>
    <col min="12578" max="12579" width="4.140625" style="45" bestFit="1" customWidth="1"/>
    <col min="12580" max="12580" width="3.85546875" style="45" bestFit="1" customWidth="1"/>
    <col min="12581" max="12581" width="4.140625" style="45" bestFit="1" customWidth="1"/>
    <col min="12582" max="12582" width="5.42578125" style="45" bestFit="1" customWidth="1"/>
    <col min="12583" max="12583" width="4.85546875" style="45" customWidth="1"/>
    <col min="12584" max="12584" width="3.42578125" style="45" bestFit="1" customWidth="1"/>
    <col min="12585" max="12585" width="4.140625" style="45" bestFit="1" customWidth="1"/>
    <col min="12586" max="12586" width="3.42578125" style="45" bestFit="1" customWidth="1"/>
    <col min="12587" max="12587" width="3.42578125" style="45" customWidth="1"/>
    <col min="12588" max="12588" width="3.42578125" style="45" bestFit="1" customWidth="1"/>
    <col min="12589" max="12589" width="3.85546875" style="45" bestFit="1" customWidth="1"/>
    <col min="12590" max="12590" width="4.42578125" style="45" customWidth="1"/>
    <col min="12591" max="12799" width="11.42578125" style="45"/>
    <col min="12800" max="12800" width="17.5703125" style="45" customWidth="1"/>
    <col min="12801" max="12801" width="4.140625" style="45" bestFit="1" customWidth="1"/>
    <col min="12802" max="12802" width="3.42578125" style="45" bestFit="1" customWidth="1"/>
    <col min="12803" max="12803" width="3.85546875" style="45" bestFit="1" customWidth="1"/>
    <col min="12804" max="12806" width="4.140625" style="45" bestFit="1" customWidth="1"/>
    <col min="12807" max="12807" width="3.85546875" style="45" bestFit="1" customWidth="1"/>
    <col min="12808" max="12808" width="4.140625" style="45" bestFit="1" customWidth="1"/>
    <col min="12809" max="12809" width="3.85546875" style="45" bestFit="1" customWidth="1"/>
    <col min="12810" max="12810" width="4.140625" style="45" bestFit="1" customWidth="1"/>
    <col min="12811" max="12812" width="3.85546875" style="45" bestFit="1" customWidth="1"/>
    <col min="12813" max="12813" width="4.140625" style="45" bestFit="1" customWidth="1"/>
    <col min="12814" max="12814" width="3.85546875" style="45" bestFit="1" customWidth="1"/>
    <col min="12815" max="12815" width="3.42578125" style="45" bestFit="1" customWidth="1"/>
    <col min="12816" max="12820" width="4.140625" style="45" bestFit="1" customWidth="1"/>
    <col min="12821" max="12821" width="5" style="45" bestFit="1" customWidth="1"/>
    <col min="12822" max="12822" width="5" style="45" customWidth="1"/>
    <col min="12823" max="12824" width="4.140625" style="45" bestFit="1" customWidth="1"/>
    <col min="12825" max="12827" width="3.42578125" style="45" bestFit="1" customWidth="1"/>
    <col min="12828" max="12829" width="4.140625" style="45" bestFit="1" customWidth="1"/>
    <col min="12830" max="12832" width="3.42578125" style="45" bestFit="1" customWidth="1"/>
    <col min="12833" max="12833" width="3.85546875" style="45" bestFit="1" customWidth="1"/>
    <col min="12834" max="12835" width="4.140625" style="45" bestFit="1" customWidth="1"/>
    <col min="12836" max="12836" width="3.85546875" style="45" bestFit="1" customWidth="1"/>
    <col min="12837" max="12837" width="4.140625" style="45" bestFit="1" customWidth="1"/>
    <col min="12838" max="12838" width="5.42578125" style="45" bestFit="1" customWidth="1"/>
    <col min="12839" max="12839" width="4.85546875" style="45" customWidth="1"/>
    <col min="12840" max="12840" width="3.42578125" style="45" bestFit="1" customWidth="1"/>
    <col min="12841" max="12841" width="4.140625" style="45" bestFit="1" customWidth="1"/>
    <col min="12842" max="12842" width="3.42578125" style="45" bestFit="1" customWidth="1"/>
    <col min="12843" max="12843" width="3.42578125" style="45" customWidth="1"/>
    <col min="12844" max="12844" width="3.42578125" style="45" bestFit="1" customWidth="1"/>
    <col min="12845" max="12845" width="3.85546875" style="45" bestFit="1" customWidth="1"/>
    <col min="12846" max="12846" width="4.42578125" style="45" customWidth="1"/>
    <col min="12847" max="13055" width="11.42578125" style="45"/>
    <col min="13056" max="13056" width="17.5703125" style="45" customWidth="1"/>
    <col min="13057" max="13057" width="4.140625" style="45" bestFit="1" customWidth="1"/>
    <col min="13058" max="13058" width="3.42578125" style="45" bestFit="1" customWidth="1"/>
    <col min="13059" max="13059" width="3.85546875" style="45" bestFit="1" customWidth="1"/>
    <col min="13060" max="13062" width="4.140625" style="45" bestFit="1" customWidth="1"/>
    <col min="13063" max="13063" width="3.85546875" style="45" bestFit="1" customWidth="1"/>
    <col min="13064" max="13064" width="4.140625" style="45" bestFit="1" customWidth="1"/>
    <col min="13065" max="13065" width="3.85546875" style="45" bestFit="1" customWidth="1"/>
    <col min="13066" max="13066" width="4.140625" style="45" bestFit="1" customWidth="1"/>
    <col min="13067" max="13068" width="3.85546875" style="45" bestFit="1" customWidth="1"/>
    <col min="13069" max="13069" width="4.140625" style="45" bestFit="1" customWidth="1"/>
    <col min="13070" max="13070" width="3.85546875" style="45" bestFit="1" customWidth="1"/>
    <col min="13071" max="13071" width="3.42578125" style="45" bestFit="1" customWidth="1"/>
    <col min="13072" max="13076" width="4.140625" style="45" bestFit="1" customWidth="1"/>
    <col min="13077" max="13077" width="5" style="45" bestFit="1" customWidth="1"/>
    <col min="13078" max="13078" width="5" style="45" customWidth="1"/>
    <col min="13079" max="13080" width="4.140625" style="45" bestFit="1" customWidth="1"/>
    <col min="13081" max="13083" width="3.42578125" style="45" bestFit="1" customWidth="1"/>
    <col min="13084" max="13085" width="4.140625" style="45" bestFit="1" customWidth="1"/>
    <col min="13086" max="13088" width="3.42578125" style="45" bestFit="1" customWidth="1"/>
    <col min="13089" max="13089" width="3.85546875" style="45" bestFit="1" customWidth="1"/>
    <col min="13090" max="13091" width="4.140625" style="45" bestFit="1" customWidth="1"/>
    <col min="13092" max="13092" width="3.85546875" style="45" bestFit="1" customWidth="1"/>
    <col min="13093" max="13093" width="4.140625" style="45" bestFit="1" customWidth="1"/>
    <col min="13094" max="13094" width="5.42578125" style="45" bestFit="1" customWidth="1"/>
    <col min="13095" max="13095" width="4.85546875" style="45" customWidth="1"/>
    <col min="13096" max="13096" width="3.42578125" style="45" bestFit="1" customWidth="1"/>
    <col min="13097" max="13097" width="4.140625" style="45" bestFit="1" customWidth="1"/>
    <col min="13098" max="13098" width="3.42578125" style="45" bestFit="1" customWidth="1"/>
    <col min="13099" max="13099" width="3.42578125" style="45" customWidth="1"/>
    <col min="13100" max="13100" width="3.42578125" style="45" bestFit="1" customWidth="1"/>
    <col min="13101" max="13101" width="3.85546875" style="45" bestFit="1" customWidth="1"/>
    <col min="13102" max="13102" width="4.42578125" style="45" customWidth="1"/>
    <col min="13103" max="13311" width="11.42578125" style="45"/>
    <col min="13312" max="13312" width="17.5703125" style="45" customWidth="1"/>
    <col min="13313" max="13313" width="4.140625" style="45" bestFit="1" customWidth="1"/>
    <col min="13314" max="13314" width="3.42578125" style="45" bestFit="1" customWidth="1"/>
    <col min="13315" max="13315" width="3.85546875" style="45" bestFit="1" customWidth="1"/>
    <col min="13316" max="13318" width="4.140625" style="45" bestFit="1" customWidth="1"/>
    <col min="13319" max="13319" width="3.85546875" style="45" bestFit="1" customWidth="1"/>
    <col min="13320" max="13320" width="4.140625" style="45" bestFit="1" customWidth="1"/>
    <col min="13321" max="13321" width="3.85546875" style="45" bestFit="1" customWidth="1"/>
    <col min="13322" max="13322" width="4.140625" style="45" bestFit="1" customWidth="1"/>
    <col min="13323" max="13324" width="3.85546875" style="45" bestFit="1" customWidth="1"/>
    <col min="13325" max="13325" width="4.140625" style="45" bestFit="1" customWidth="1"/>
    <col min="13326" max="13326" width="3.85546875" style="45" bestFit="1" customWidth="1"/>
    <col min="13327" max="13327" width="3.42578125" style="45" bestFit="1" customWidth="1"/>
    <col min="13328" max="13332" width="4.140625" style="45" bestFit="1" customWidth="1"/>
    <col min="13333" max="13333" width="5" style="45" bestFit="1" customWidth="1"/>
    <col min="13334" max="13334" width="5" style="45" customWidth="1"/>
    <col min="13335" max="13336" width="4.140625" style="45" bestFit="1" customWidth="1"/>
    <col min="13337" max="13339" width="3.42578125" style="45" bestFit="1" customWidth="1"/>
    <col min="13340" max="13341" width="4.140625" style="45" bestFit="1" customWidth="1"/>
    <col min="13342" max="13344" width="3.42578125" style="45" bestFit="1" customWidth="1"/>
    <col min="13345" max="13345" width="3.85546875" style="45" bestFit="1" customWidth="1"/>
    <col min="13346" max="13347" width="4.140625" style="45" bestFit="1" customWidth="1"/>
    <col min="13348" max="13348" width="3.85546875" style="45" bestFit="1" customWidth="1"/>
    <col min="13349" max="13349" width="4.140625" style="45" bestFit="1" customWidth="1"/>
    <col min="13350" max="13350" width="5.42578125" style="45" bestFit="1" customWidth="1"/>
    <col min="13351" max="13351" width="4.85546875" style="45" customWidth="1"/>
    <col min="13352" max="13352" width="3.42578125" style="45" bestFit="1" customWidth="1"/>
    <col min="13353" max="13353" width="4.140625" style="45" bestFit="1" customWidth="1"/>
    <col min="13354" max="13354" width="3.42578125" style="45" bestFit="1" customWidth="1"/>
    <col min="13355" max="13355" width="3.42578125" style="45" customWidth="1"/>
    <col min="13356" max="13356" width="3.42578125" style="45" bestFit="1" customWidth="1"/>
    <col min="13357" max="13357" width="3.85546875" style="45" bestFit="1" customWidth="1"/>
    <col min="13358" max="13358" width="4.42578125" style="45" customWidth="1"/>
    <col min="13359" max="13567" width="11.42578125" style="45"/>
    <col min="13568" max="13568" width="17.5703125" style="45" customWidth="1"/>
    <col min="13569" max="13569" width="4.140625" style="45" bestFit="1" customWidth="1"/>
    <col min="13570" max="13570" width="3.42578125" style="45" bestFit="1" customWidth="1"/>
    <col min="13571" max="13571" width="3.85546875" style="45" bestFit="1" customWidth="1"/>
    <col min="13572" max="13574" width="4.140625" style="45" bestFit="1" customWidth="1"/>
    <col min="13575" max="13575" width="3.85546875" style="45" bestFit="1" customWidth="1"/>
    <col min="13576" max="13576" width="4.140625" style="45" bestFit="1" customWidth="1"/>
    <col min="13577" max="13577" width="3.85546875" style="45" bestFit="1" customWidth="1"/>
    <col min="13578" max="13578" width="4.140625" style="45" bestFit="1" customWidth="1"/>
    <col min="13579" max="13580" width="3.85546875" style="45" bestFit="1" customWidth="1"/>
    <col min="13581" max="13581" width="4.140625" style="45" bestFit="1" customWidth="1"/>
    <col min="13582" max="13582" width="3.85546875" style="45" bestFit="1" customWidth="1"/>
    <col min="13583" max="13583" width="3.42578125" style="45" bestFit="1" customWidth="1"/>
    <col min="13584" max="13588" width="4.140625" style="45" bestFit="1" customWidth="1"/>
    <col min="13589" max="13589" width="5" style="45" bestFit="1" customWidth="1"/>
    <col min="13590" max="13590" width="5" style="45" customWidth="1"/>
    <col min="13591" max="13592" width="4.140625" style="45" bestFit="1" customWidth="1"/>
    <col min="13593" max="13595" width="3.42578125" style="45" bestFit="1" customWidth="1"/>
    <col min="13596" max="13597" width="4.140625" style="45" bestFit="1" customWidth="1"/>
    <col min="13598" max="13600" width="3.42578125" style="45" bestFit="1" customWidth="1"/>
    <col min="13601" max="13601" width="3.85546875" style="45" bestFit="1" customWidth="1"/>
    <col min="13602" max="13603" width="4.140625" style="45" bestFit="1" customWidth="1"/>
    <col min="13604" max="13604" width="3.85546875" style="45" bestFit="1" customWidth="1"/>
    <col min="13605" max="13605" width="4.140625" style="45" bestFit="1" customWidth="1"/>
    <col min="13606" max="13606" width="5.42578125" style="45" bestFit="1" customWidth="1"/>
    <col min="13607" max="13607" width="4.85546875" style="45" customWidth="1"/>
    <col min="13608" max="13608" width="3.42578125" style="45" bestFit="1" customWidth="1"/>
    <col min="13609" max="13609" width="4.140625" style="45" bestFit="1" customWidth="1"/>
    <col min="13610" max="13610" width="3.42578125" style="45" bestFit="1" customWidth="1"/>
    <col min="13611" max="13611" width="3.42578125" style="45" customWidth="1"/>
    <col min="13612" max="13612" width="3.42578125" style="45" bestFit="1" customWidth="1"/>
    <col min="13613" max="13613" width="3.85546875" style="45" bestFit="1" customWidth="1"/>
    <col min="13614" max="13614" width="4.42578125" style="45" customWidth="1"/>
    <col min="13615" max="13823" width="11.42578125" style="45"/>
    <col min="13824" max="13824" width="17.5703125" style="45" customWidth="1"/>
    <col min="13825" max="13825" width="4.140625" style="45" bestFit="1" customWidth="1"/>
    <col min="13826" max="13826" width="3.42578125" style="45" bestFit="1" customWidth="1"/>
    <col min="13827" max="13827" width="3.85546875" style="45" bestFit="1" customWidth="1"/>
    <col min="13828" max="13830" width="4.140625" style="45" bestFit="1" customWidth="1"/>
    <col min="13831" max="13831" width="3.85546875" style="45" bestFit="1" customWidth="1"/>
    <col min="13832" max="13832" width="4.140625" style="45" bestFit="1" customWidth="1"/>
    <col min="13833" max="13833" width="3.85546875" style="45" bestFit="1" customWidth="1"/>
    <col min="13834" max="13834" width="4.140625" style="45" bestFit="1" customWidth="1"/>
    <col min="13835" max="13836" width="3.85546875" style="45" bestFit="1" customWidth="1"/>
    <col min="13837" max="13837" width="4.140625" style="45" bestFit="1" customWidth="1"/>
    <col min="13838" max="13838" width="3.85546875" style="45" bestFit="1" customWidth="1"/>
    <col min="13839" max="13839" width="3.42578125" style="45" bestFit="1" customWidth="1"/>
    <col min="13840" max="13844" width="4.140625" style="45" bestFit="1" customWidth="1"/>
    <col min="13845" max="13845" width="5" style="45" bestFit="1" customWidth="1"/>
    <col min="13846" max="13846" width="5" style="45" customWidth="1"/>
    <col min="13847" max="13848" width="4.140625" style="45" bestFit="1" customWidth="1"/>
    <col min="13849" max="13851" width="3.42578125" style="45" bestFit="1" customWidth="1"/>
    <col min="13852" max="13853" width="4.140625" style="45" bestFit="1" customWidth="1"/>
    <col min="13854" max="13856" width="3.42578125" style="45" bestFit="1" customWidth="1"/>
    <col min="13857" max="13857" width="3.85546875" style="45" bestFit="1" customWidth="1"/>
    <col min="13858" max="13859" width="4.140625" style="45" bestFit="1" customWidth="1"/>
    <col min="13860" max="13860" width="3.85546875" style="45" bestFit="1" customWidth="1"/>
    <col min="13861" max="13861" width="4.140625" style="45" bestFit="1" customWidth="1"/>
    <col min="13862" max="13862" width="5.42578125" style="45" bestFit="1" customWidth="1"/>
    <col min="13863" max="13863" width="4.85546875" style="45" customWidth="1"/>
    <col min="13864" max="13864" width="3.42578125" style="45" bestFit="1" customWidth="1"/>
    <col min="13865" max="13865" width="4.140625" style="45" bestFit="1" customWidth="1"/>
    <col min="13866" max="13866" width="3.42578125" style="45" bestFit="1" customWidth="1"/>
    <col min="13867" max="13867" width="3.42578125" style="45" customWidth="1"/>
    <col min="13868" max="13868" width="3.42578125" style="45" bestFit="1" customWidth="1"/>
    <col min="13869" max="13869" width="3.85546875" style="45" bestFit="1" customWidth="1"/>
    <col min="13870" max="13870" width="4.42578125" style="45" customWidth="1"/>
    <col min="13871" max="14079" width="11.42578125" style="45"/>
    <col min="14080" max="14080" width="17.5703125" style="45" customWidth="1"/>
    <col min="14081" max="14081" width="4.140625" style="45" bestFit="1" customWidth="1"/>
    <col min="14082" max="14082" width="3.42578125" style="45" bestFit="1" customWidth="1"/>
    <col min="14083" max="14083" width="3.85546875" style="45" bestFit="1" customWidth="1"/>
    <col min="14084" max="14086" width="4.140625" style="45" bestFit="1" customWidth="1"/>
    <col min="14087" max="14087" width="3.85546875" style="45" bestFit="1" customWidth="1"/>
    <col min="14088" max="14088" width="4.140625" style="45" bestFit="1" customWidth="1"/>
    <col min="14089" max="14089" width="3.85546875" style="45" bestFit="1" customWidth="1"/>
    <col min="14090" max="14090" width="4.140625" style="45" bestFit="1" customWidth="1"/>
    <col min="14091" max="14092" width="3.85546875" style="45" bestFit="1" customWidth="1"/>
    <col min="14093" max="14093" width="4.140625" style="45" bestFit="1" customWidth="1"/>
    <col min="14094" max="14094" width="3.85546875" style="45" bestFit="1" customWidth="1"/>
    <col min="14095" max="14095" width="3.42578125" style="45" bestFit="1" customWidth="1"/>
    <col min="14096" max="14100" width="4.140625" style="45" bestFit="1" customWidth="1"/>
    <col min="14101" max="14101" width="5" style="45" bestFit="1" customWidth="1"/>
    <col min="14102" max="14102" width="5" style="45" customWidth="1"/>
    <col min="14103" max="14104" width="4.140625" style="45" bestFit="1" customWidth="1"/>
    <col min="14105" max="14107" width="3.42578125" style="45" bestFit="1" customWidth="1"/>
    <col min="14108" max="14109" width="4.140625" style="45" bestFit="1" customWidth="1"/>
    <col min="14110" max="14112" width="3.42578125" style="45" bestFit="1" customWidth="1"/>
    <col min="14113" max="14113" width="3.85546875" style="45" bestFit="1" customWidth="1"/>
    <col min="14114" max="14115" width="4.140625" style="45" bestFit="1" customWidth="1"/>
    <col min="14116" max="14116" width="3.85546875" style="45" bestFit="1" customWidth="1"/>
    <col min="14117" max="14117" width="4.140625" style="45" bestFit="1" customWidth="1"/>
    <col min="14118" max="14118" width="5.42578125" style="45" bestFit="1" customWidth="1"/>
    <col min="14119" max="14119" width="4.85546875" style="45" customWidth="1"/>
    <col min="14120" max="14120" width="3.42578125" style="45" bestFit="1" customWidth="1"/>
    <col min="14121" max="14121" width="4.140625" style="45" bestFit="1" customWidth="1"/>
    <col min="14122" max="14122" width="3.42578125" style="45" bestFit="1" customWidth="1"/>
    <col min="14123" max="14123" width="3.42578125" style="45" customWidth="1"/>
    <col min="14124" max="14124" width="3.42578125" style="45" bestFit="1" customWidth="1"/>
    <col min="14125" max="14125" width="3.85546875" style="45" bestFit="1" customWidth="1"/>
    <col min="14126" max="14126" width="4.42578125" style="45" customWidth="1"/>
    <col min="14127" max="14335" width="11.42578125" style="45"/>
    <col min="14336" max="14336" width="17.5703125" style="45" customWidth="1"/>
    <col min="14337" max="14337" width="4.140625" style="45" bestFit="1" customWidth="1"/>
    <col min="14338" max="14338" width="3.42578125" style="45" bestFit="1" customWidth="1"/>
    <col min="14339" max="14339" width="3.85546875" style="45" bestFit="1" customWidth="1"/>
    <col min="14340" max="14342" width="4.140625" style="45" bestFit="1" customWidth="1"/>
    <col min="14343" max="14343" width="3.85546875" style="45" bestFit="1" customWidth="1"/>
    <col min="14344" max="14344" width="4.140625" style="45" bestFit="1" customWidth="1"/>
    <col min="14345" max="14345" width="3.85546875" style="45" bestFit="1" customWidth="1"/>
    <col min="14346" max="14346" width="4.140625" style="45" bestFit="1" customWidth="1"/>
    <col min="14347" max="14348" width="3.85546875" style="45" bestFit="1" customWidth="1"/>
    <col min="14349" max="14349" width="4.140625" style="45" bestFit="1" customWidth="1"/>
    <col min="14350" max="14350" width="3.85546875" style="45" bestFit="1" customWidth="1"/>
    <col min="14351" max="14351" width="3.42578125" style="45" bestFit="1" customWidth="1"/>
    <col min="14352" max="14356" width="4.140625" style="45" bestFit="1" customWidth="1"/>
    <col min="14357" max="14357" width="5" style="45" bestFit="1" customWidth="1"/>
    <col min="14358" max="14358" width="5" style="45" customWidth="1"/>
    <col min="14359" max="14360" width="4.140625" style="45" bestFit="1" customWidth="1"/>
    <col min="14361" max="14363" width="3.42578125" style="45" bestFit="1" customWidth="1"/>
    <col min="14364" max="14365" width="4.140625" style="45" bestFit="1" customWidth="1"/>
    <col min="14366" max="14368" width="3.42578125" style="45" bestFit="1" customWidth="1"/>
    <col min="14369" max="14369" width="3.85546875" style="45" bestFit="1" customWidth="1"/>
    <col min="14370" max="14371" width="4.140625" style="45" bestFit="1" customWidth="1"/>
    <col min="14372" max="14372" width="3.85546875" style="45" bestFit="1" customWidth="1"/>
    <col min="14373" max="14373" width="4.140625" style="45" bestFit="1" customWidth="1"/>
    <col min="14374" max="14374" width="5.42578125" style="45" bestFit="1" customWidth="1"/>
    <col min="14375" max="14375" width="4.85546875" style="45" customWidth="1"/>
    <col min="14376" max="14376" width="3.42578125" style="45" bestFit="1" customWidth="1"/>
    <col min="14377" max="14377" width="4.140625" style="45" bestFit="1" customWidth="1"/>
    <col min="14378" max="14378" width="3.42578125" style="45" bestFit="1" customWidth="1"/>
    <col min="14379" max="14379" width="3.42578125" style="45" customWidth="1"/>
    <col min="14380" max="14380" width="3.42578125" style="45" bestFit="1" customWidth="1"/>
    <col min="14381" max="14381" width="3.85546875" style="45" bestFit="1" customWidth="1"/>
    <col min="14382" max="14382" width="4.42578125" style="45" customWidth="1"/>
    <col min="14383" max="14591" width="11.42578125" style="45"/>
    <col min="14592" max="14592" width="17.5703125" style="45" customWidth="1"/>
    <col min="14593" max="14593" width="4.140625" style="45" bestFit="1" customWidth="1"/>
    <col min="14594" max="14594" width="3.42578125" style="45" bestFit="1" customWidth="1"/>
    <col min="14595" max="14595" width="3.85546875" style="45" bestFit="1" customWidth="1"/>
    <col min="14596" max="14598" width="4.140625" style="45" bestFit="1" customWidth="1"/>
    <col min="14599" max="14599" width="3.85546875" style="45" bestFit="1" customWidth="1"/>
    <col min="14600" max="14600" width="4.140625" style="45" bestFit="1" customWidth="1"/>
    <col min="14601" max="14601" width="3.85546875" style="45" bestFit="1" customWidth="1"/>
    <col min="14602" max="14602" width="4.140625" style="45" bestFit="1" customWidth="1"/>
    <col min="14603" max="14604" width="3.85546875" style="45" bestFit="1" customWidth="1"/>
    <col min="14605" max="14605" width="4.140625" style="45" bestFit="1" customWidth="1"/>
    <col min="14606" max="14606" width="3.85546875" style="45" bestFit="1" customWidth="1"/>
    <col min="14607" max="14607" width="3.42578125" style="45" bestFit="1" customWidth="1"/>
    <col min="14608" max="14612" width="4.140625" style="45" bestFit="1" customWidth="1"/>
    <col min="14613" max="14613" width="5" style="45" bestFit="1" customWidth="1"/>
    <col min="14614" max="14614" width="5" style="45" customWidth="1"/>
    <col min="14615" max="14616" width="4.140625" style="45" bestFit="1" customWidth="1"/>
    <col min="14617" max="14619" width="3.42578125" style="45" bestFit="1" customWidth="1"/>
    <col min="14620" max="14621" width="4.140625" style="45" bestFit="1" customWidth="1"/>
    <col min="14622" max="14624" width="3.42578125" style="45" bestFit="1" customWidth="1"/>
    <col min="14625" max="14625" width="3.85546875" style="45" bestFit="1" customWidth="1"/>
    <col min="14626" max="14627" width="4.140625" style="45" bestFit="1" customWidth="1"/>
    <col min="14628" max="14628" width="3.85546875" style="45" bestFit="1" customWidth="1"/>
    <col min="14629" max="14629" width="4.140625" style="45" bestFit="1" customWidth="1"/>
    <col min="14630" max="14630" width="5.42578125" style="45" bestFit="1" customWidth="1"/>
    <col min="14631" max="14631" width="4.85546875" style="45" customWidth="1"/>
    <col min="14632" max="14632" width="3.42578125" style="45" bestFit="1" customWidth="1"/>
    <col min="14633" max="14633" width="4.140625" style="45" bestFit="1" customWidth="1"/>
    <col min="14634" max="14634" width="3.42578125" style="45" bestFit="1" customWidth="1"/>
    <col min="14635" max="14635" width="3.42578125" style="45" customWidth="1"/>
    <col min="14636" max="14636" width="3.42578125" style="45" bestFit="1" customWidth="1"/>
    <col min="14637" max="14637" width="3.85546875" style="45" bestFit="1" customWidth="1"/>
    <col min="14638" max="14638" width="4.42578125" style="45" customWidth="1"/>
    <col min="14639" max="14847" width="11.42578125" style="45"/>
    <col min="14848" max="14848" width="17.5703125" style="45" customWidth="1"/>
    <col min="14849" max="14849" width="4.140625" style="45" bestFit="1" customWidth="1"/>
    <col min="14850" max="14850" width="3.42578125" style="45" bestFit="1" customWidth="1"/>
    <col min="14851" max="14851" width="3.85546875" style="45" bestFit="1" customWidth="1"/>
    <col min="14852" max="14854" width="4.140625" style="45" bestFit="1" customWidth="1"/>
    <col min="14855" max="14855" width="3.85546875" style="45" bestFit="1" customWidth="1"/>
    <col min="14856" max="14856" width="4.140625" style="45" bestFit="1" customWidth="1"/>
    <col min="14857" max="14857" width="3.85546875" style="45" bestFit="1" customWidth="1"/>
    <col min="14858" max="14858" width="4.140625" style="45" bestFit="1" customWidth="1"/>
    <col min="14859" max="14860" width="3.85546875" style="45" bestFit="1" customWidth="1"/>
    <col min="14861" max="14861" width="4.140625" style="45" bestFit="1" customWidth="1"/>
    <col min="14862" max="14862" width="3.85546875" style="45" bestFit="1" customWidth="1"/>
    <col min="14863" max="14863" width="3.42578125" style="45" bestFit="1" customWidth="1"/>
    <col min="14864" max="14868" width="4.140625" style="45" bestFit="1" customWidth="1"/>
    <col min="14869" max="14869" width="5" style="45" bestFit="1" customWidth="1"/>
    <col min="14870" max="14870" width="5" style="45" customWidth="1"/>
    <col min="14871" max="14872" width="4.140625" style="45" bestFit="1" customWidth="1"/>
    <col min="14873" max="14875" width="3.42578125" style="45" bestFit="1" customWidth="1"/>
    <col min="14876" max="14877" width="4.140625" style="45" bestFit="1" customWidth="1"/>
    <col min="14878" max="14880" width="3.42578125" style="45" bestFit="1" customWidth="1"/>
    <col min="14881" max="14881" width="3.85546875" style="45" bestFit="1" customWidth="1"/>
    <col min="14882" max="14883" width="4.140625" style="45" bestFit="1" customWidth="1"/>
    <col min="14884" max="14884" width="3.85546875" style="45" bestFit="1" customWidth="1"/>
    <col min="14885" max="14885" width="4.140625" style="45" bestFit="1" customWidth="1"/>
    <col min="14886" max="14886" width="5.42578125" style="45" bestFit="1" customWidth="1"/>
    <col min="14887" max="14887" width="4.85546875" style="45" customWidth="1"/>
    <col min="14888" max="14888" width="3.42578125" style="45" bestFit="1" customWidth="1"/>
    <col min="14889" max="14889" width="4.140625" style="45" bestFit="1" customWidth="1"/>
    <col min="14890" max="14890" width="3.42578125" style="45" bestFit="1" customWidth="1"/>
    <col min="14891" max="14891" width="3.42578125" style="45" customWidth="1"/>
    <col min="14892" max="14892" width="3.42578125" style="45" bestFit="1" customWidth="1"/>
    <col min="14893" max="14893" width="3.85546875" style="45" bestFit="1" customWidth="1"/>
    <col min="14894" max="14894" width="4.42578125" style="45" customWidth="1"/>
    <col min="14895" max="15103" width="11.42578125" style="45"/>
    <col min="15104" max="15104" width="17.5703125" style="45" customWidth="1"/>
    <col min="15105" max="15105" width="4.140625" style="45" bestFit="1" customWidth="1"/>
    <col min="15106" max="15106" width="3.42578125" style="45" bestFit="1" customWidth="1"/>
    <col min="15107" max="15107" width="3.85546875" style="45" bestFit="1" customWidth="1"/>
    <col min="15108" max="15110" width="4.140625" style="45" bestFit="1" customWidth="1"/>
    <col min="15111" max="15111" width="3.85546875" style="45" bestFit="1" customWidth="1"/>
    <col min="15112" max="15112" width="4.140625" style="45" bestFit="1" customWidth="1"/>
    <col min="15113" max="15113" width="3.85546875" style="45" bestFit="1" customWidth="1"/>
    <col min="15114" max="15114" width="4.140625" style="45" bestFit="1" customWidth="1"/>
    <col min="15115" max="15116" width="3.85546875" style="45" bestFit="1" customWidth="1"/>
    <col min="15117" max="15117" width="4.140625" style="45" bestFit="1" customWidth="1"/>
    <col min="15118" max="15118" width="3.85546875" style="45" bestFit="1" customWidth="1"/>
    <col min="15119" max="15119" width="3.42578125" style="45" bestFit="1" customWidth="1"/>
    <col min="15120" max="15124" width="4.140625" style="45" bestFit="1" customWidth="1"/>
    <col min="15125" max="15125" width="5" style="45" bestFit="1" customWidth="1"/>
    <col min="15126" max="15126" width="5" style="45" customWidth="1"/>
    <col min="15127" max="15128" width="4.140625" style="45" bestFit="1" customWidth="1"/>
    <col min="15129" max="15131" width="3.42578125" style="45" bestFit="1" customWidth="1"/>
    <col min="15132" max="15133" width="4.140625" style="45" bestFit="1" customWidth="1"/>
    <col min="15134" max="15136" width="3.42578125" style="45" bestFit="1" customWidth="1"/>
    <col min="15137" max="15137" width="3.85546875" style="45" bestFit="1" customWidth="1"/>
    <col min="15138" max="15139" width="4.140625" style="45" bestFit="1" customWidth="1"/>
    <col min="15140" max="15140" width="3.85546875" style="45" bestFit="1" customWidth="1"/>
    <col min="15141" max="15141" width="4.140625" style="45" bestFit="1" customWidth="1"/>
    <col min="15142" max="15142" width="5.42578125" style="45" bestFit="1" customWidth="1"/>
    <col min="15143" max="15143" width="4.85546875" style="45" customWidth="1"/>
    <col min="15144" max="15144" width="3.42578125" style="45" bestFit="1" customWidth="1"/>
    <col min="15145" max="15145" width="4.140625" style="45" bestFit="1" customWidth="1"/>
    <col min="15146" max="15146" width="3.42578125" style="45" bestFit="1" customWidth="1"/>
    <col min="15147" max="15147" width="3.42578125" style="45" customWidth="1"/>
    <col min="15148" max="15148" width="3.42578125" style="45" bestFit="1" customWidth="1"/>
    <col min="15149" max="15149" width="3.85546875" style="45" bestFit="1" customWidth="1"/>
    <col min="15150" max="15150" width="4.42578125" style="45" customWidth="1"/>
    <col min="15151" max="15359" width="11.42578125" style="45"/>
    <col min="15360" max="15360" width="17.5703125" style="45" customWidth="1"/>
    <col min="15361" max="15361" width="4.140625" style="45" bestFit="1" customWidth="1"/>
    <col min="15362" max="15362" width="3.42578125" style="45" bestFit="1" customWidth="1"/>
    <col min="15363" max="15363" width="3.85546875" style="45" bestFit="1" customWidth="1"/>
    <col min="15364" max="15366" width="4.140625" style="45" bestFit="1" customWidth="1"/>
    <col min="15367" max="15367" width="3.85546875" style="45" bestFit="1" customWidth="1"/>
    <col min="15368" max="15368" width="4.140625" style="45" bestFit="1" customWidth="1"/>
    <col min="15369" max="15369" width="3.85546875" style="45" bestFit="1" customWidth="1"/>
    <col min="15370" max="15370" width="4.140625" style="45" bestFit="1" customWidth="1"/>
    <col min="15371" max="15372" width="3.85546875" style="45" bestFit="1" customWidth="1"/>
    <col min="15373" max="15373" width="4.140625" style="45" bestFit="1" customWidth="1"/>
    <col min="15374" max="15374" width="3.85546875" style="45" bestFit="1" customWidth="1"/>
    <col min="15375" max="15375" width="3.42578125" style="45" bestFit="1" customWidth="1"/>
    <col min="15376" max="15380" width="4.140625" style="45" bestFit="1" customWidth="1"/>
    <col min="15381" max="15381" width="5" style="45" bestFit="1" customWidth="1"/>
    <col min="15382" max="15382" width="5" style="45" customWidth="1"/>
    <col min="15383" max="15384" width="4.140625" style="45" bestFit="1" customWidth="1"/>
    <col min="15385" max="15387" width="3.42578125" style="45" bestFit="1" customWidth="1"/>
    <col min="15388" max="15389" width="4.140625" style="45" bestFit="1" customWidth="1"/>
    <col min="15390" max="15392" width="3.42578125" style="45" bestFit="1" customWidth="1"/>
    <col min="15393" max="15393" width="3.85546875" style="45" bestFit="1" customWidth="1"/>
    <col min="15394" max="15395" width="4.140625" style="45" bestFit="1" customWidth="1"/>
    <col min="15396" max="15396" width="3.85546875" style="45" bestFit="1" customWidth="1"/>
    <col min="15397" max="15397" width="4.140625" style="45" bestFit="1" customWidth="1"/>
    <col min="15398" max="15398" width="5.42578125" style="45" bestFit="1" customWidth="1"/>
    <col min="15399" max="15399" width="4.85546875" style="45" customWidth="1"/>
    <col min="15400" max="15400" width="3.42578125" style="45" bestFit="1" customWidth="1"/>
    <col min="15401" max="15401" width="4.140625" style="45" bestFit="1" customWidth="1"/>
    <col min="15402" max="15402" width="3.42578125" style="45" bestFit="1" customWidth="1"/>
    <col min="15403" max="15403" width="3.42578125" style="45" customWidth="1"/>
    <col min="15404" max="15404" width="3.42578125" style="45" bestFit="1" customWidth="1"/>
    <col min="15405" max="15405" width="3.85546875" style="45" bestFit="1" customWidth="1"/>
    <col min="15406" max="15406" width="4.42578125" style="45" customWidth="1"/>
    <col min="15407" max="15615" width="11.42578125" style="45"/>
    <col min="15616" max="15616" width="17.5703125" style="45" customWidth="1"/>
    <col min="15617" max="15617" width="4.140625" style="45" bestFit="1" customWidth="1"/>
    <col min="15618" max="15618" width="3.42578125" style="45" bestFit="1" customWidth="1"/>
    <col min="15619" max="15619" width="3.85546875" style="45" bestFit="1" customWidth="1"/>
    <col min="15620" max="15622" width="4.140625" style="45" bestFit="1" customWidth="1"/>
    <col min="15623" max="15623" width="3.85546875" style="45" bestFit="1" customWidth="1"/>
    <col min="15624" max="15624" width="4.140625" style="45" bestFit="1" customWidth="1"/>
    <col min="15625" max="15625" width="3.85546875" style="45" bestFit="1" customWidth="1"/>
    <col min="15626" max="15626" width="4.140625" style="45" bestFit="1" customWidth="1"/>
    <col min="15627" max="15628" width="3.85546875" style="45" bestFit="1" customWidth="1"/>
    <col min="15629" max="15629" width="4.140625" style="45" bestFit="1" customWidth="1"/>
    <col min="15630" max="15630" width="3.85546875" style="45" bestFit="1" customWidth="1"/>
    <col min="15631" max="15631" width="3.42578125" style="45" bestFit="1" customWidth="1"/>
    <col min="15632" max="15636" width="4.140625" style="45" bestFit="1" customWidth="1"/>
    <col min="15637" max="15637" width="5" style="45" bestFit="1" customWidth="1"/>
    <col min="15638" max="15638" width="5" style="45" customWidth="1"/>
    <col min="15639" max="15640" width="4.140625" style="45" bestFit="1" customWidth="1"/>
    <col min="15641" max="15643" width="3.42578125" style="45" bestFit="1" customWidth="1"/>
    <col min="15644" max="15645" width="4.140625" style="45" bestFit="1" customWidth="1"/>
    <col min="15646" max="15648" width="3.42578125" style="45" bestFit="1" customWidth="1"/>
    <col min="15649" max="15649" width="3.85546875" style="45" bestFit="1" customWidth="1"/>
    <col min="15650" max="15651" width="4.140625" style="45" bestFit="1" customWidth="1"/>
    <col min="15652" max="15652" width="3.85546875" style="45" bestFit="1" customWidth="1"/>
    <col min="15653" max="15653" width="4.140625" style="45" bestFit="1" customWidth="1"/>
    <col min="15654" max="15654" width="5.42578125" style="45" bestFit="1" customWidth="1"/>
    <col min="15655" max="15655" width="4.85546875" style="45" customWidth="1"/>
    <col min="15656" max="15656" width="3.42578125" style="45" bestFit="1" customWidth="1"/>
    <col min="15657" max="15657" width="4.140625" style="45" bestFit="1" customWidth="1"/>
    <col min="15658" max="15658" width="3.42578125" style="45" bestFit="1" customWidth="1"/>
    <col min="15659" max="15659" width="3.42578125" style="45" customWidth="1"/>
    <col min="15660" max="15660" width="3.42578125" style="45" bestFit="1" customWidth="1"/>
    <col min="15661" max="15661" width="3.85546875" style="45" bestFit="1" customWidth="1"/>
    <col min="15662" max="15662" width="4.42578125" style="45" customWidth="1"/>
    <col min="15663" max="15871" width="11.42578125" style="45"/>
    <col min="15872" max="15872" width="17.5703125" style="45" customWidth="1"/>
    <col min="15873" max="15873" width="4.140625" style="45" bestFit="1" customWidth="1"/>
    <col min="15874" max="15874" width="3.42578125" style="45" bestFit="1" customWidth="1"/>
    <col min="15875" max="15875" width="3.85546875" style="45" bestFit="1" customWidth="1"/>
    <col min="15876" max="15878" width="4.140625" style="45" bestFit="1" customWidth="1"/>
    <col min="15879" max="15879" width="3.85546875" style="45" bestFit="1" customWidth="1"/>
    <col min="15880" max="15880" width="4.140625" style="45" bestFit="1" customWidth="1"/>
    <col min="15881" max="15881" width="3.85546875" style="45" bestFit="1" customWidth="1"/>
    <col min="15882" max="15882" width="4.140625" style="45" bestFit="1" customWidth="1"/>
    <col min="15883" max="15884" width="3.85546875" style="45" bestFit="1" customWidth="1"/>
    <col min="15885" max="15885" width="4.140625" style="45" bestFit="1" customWidth="1"/>
    <col min="15886" max="15886" width="3.85546875" style="45" bestFit="1" customWidth="1"/>
    <col min="15887" max="15887" width="3.42578125" style="45" bestFit="1" customWidth="1"/>
    <col min="15888" max="15892" width="4.140625" style="45" bestFit="1" customWidth="1"/>
    <col min="15893" max="15893" width="5" style="45" bestFit="1" customWidth="1"/>
    <col min="15894" max="15894" width="5" style="45" customWidth="1"/>
    <col min="15895" max="15896" width="4.140625" style="45" bestFit="1" customWidth="1"/>
    <col min="15897" max="15899" width="3.42578125" style="45" bestFit="1" customWidth="1"/>
    <col min="15900" max="15901" width="4.140625" style="45" bestFit="1" customWidth="1"/>
    <col min="15902" max="15904" width="3.42578125" style="45" bestFit="1" customWidth="1"/>
    <col min="15905" max="15905" width="3.85546875" style="45" bestFit="1" customWidth="1"/>
    <col min="15906" max="15907" width="4.140625" style="45" bestFit="1" customWidth="1"/>
    <col min="15908" max="15908" width="3.85546875" style="45" bestFit="1" customWidth="1"/>
    <col min="15909" max="15909" width="4.140625" style="45" bestFit="1" customWidth="1"/>
    <col min="15910" max="15910" width="5.42578125" style="45" bestFit="1" customWidth="1"/>
    <col min="15911" max="15911" width="4.85546875" style="45" customWidth="1"/>
    <col min="15912" max="15912" width="3.42578125" style="45" bestFit="1" customWidth="1"/>
    <col min="15913" max="15913" width="4.140625" style="45" bestFit="1" customWidth="1"/>
    <col min="15914" max="15914" width="3.42578125" style="45" bestFit="1" customWidth="1"/>
    <col min="15915" max="15915" width="3.42578125" style="45" customWidth="1"/>
    <col min="15916" max="15916" width="3.42578125" style="45" bestFit="1" customWidth="1"/>
    <col min="15917" max="15917" width="3.85546875" style="45" bestFit="1" customWidth="1"/>
    <col min="15918" max="15918" width="4.42578125" style="45" customWidth="1"/>
    <col min="15919" max="16127" width="11.42578125" style="45"/>
    <col min="16128" max="16128" width="17.5703125" style="45" customWidth="1"/>
    <col min="16129" max="16129" width="4.140625" style="45" bestFit="1" customWidth="1"/>
    <col min="16130" max="16130" width="3.42578125" style="45" bestFit="1" customWidth="1"/>
    <col min="16131" max="16131" width="3.85546875" style="45" bestFit="1" customWidth="1"/>
    <col min="16132" max="16134" width="4.140625" style="45" bestFit="1" customWidth="1"/>
    <col min="16135" max="16135" width="3.85546875" style="45" bestFit="1" customWidth="1"/>
    <col min="16136" max="16136" width="4.140625" style="45" bestFit="1" customWidth="1"/>
    <col min="16137" max="16137" width="3.85546875" style="45" bestFit="1" customWidth="1"/>
    <col min="16138" max="16138" width="4.140625" style="45" bestFit="1" customWidth="1"/>
    <col min="16139" max="16140" width="3.85546875" style="45" bestFit="1" customWidth="1"/>
    <col min="16141" max="16141" width="4.140625" style="45" bestFit="1" customWidth="1"/>
    <col min="16142" max="16142" width="3.85546875" style="45" bestFit="1" customWidth="1"/>
    <col min="16143" max="16143" width="3.42578125" style="45" bestFit="1" customWidth="1"/>
    <col min="16144" max="16148" width="4.140625" style="45" bestFit="1" customWidth="1"/>
    <col min="16149" max="16149" width="5" style="45" bestFit="1" customWidth="1"/>
    <col min="16150" max="16150" width="5" style="45" customWidth="1"/>
    <col min="16151" max="16152" width="4.140625" style="45" bestFit="1" customWidth="1"/>
    <col min="16153" max="16155" width="3.42578125" style="45" bestFit="1" customWidth="1"/>
    <col min="16156" max="16157" width="4.140625" style="45" bestFit="1" customWidth="1"/>
    <col min="16158" max="16160" width="3.42578125" style="45" bestFit="1" customWidth="1"/>
    <col min="16161" max="16161" width="3.85546875" style="45" bestFit="1" customWidth="1"/>
    <col min="16162" max="16163" width="4.140625" style="45" bestFit="1" customWidth="1"/>
    <col min="16164" max="16164" width="3.85546875" style="45" bestFit="1" customWidth="1"/>
    <col min="16165" max="16165" width="4.140625" style="45" bestFit="1" customWidth="1"/>
    <col min="16166" max="16166" width="5.42578125" style="45" bestFit="1" customWidth="1"/>
    <col min="16167" max="16167" width="4.85546875" style="45" customWidth="1"/>
    <col min="16168" max="16168" width="3.42578125" style="45" bestFit="1" customWidth="1"/>
    <col min="16169" max="16169" width="4.140625" style="45" bestFit="1" customWidth="1"/>
    <col min="16170" max="16170" width="3.42578125" style="45" bestFit="1" customWidth="1"/>
    <col min="16171" max="16171" width="3.42578125" style="45" customWidth="1"/>
    <col min="16172" max="16172" width="3.42578125" style="45" bestFit="1" customWidth="1"/>
    <col min="16173" max="16173" width="3.85546875" style="45" bestFit="1" customWidth="1"/>
    <col min="16174" max="16174" width="4.42578125" style="45" customWidth="1"/>
    <col min="16175" max="16384" width="11.42578125" style="45"/>
  </cols>
  <sheetData>
    <row r="1" spans="1:49" s="39" customFormat="1" ht="18" customHeight="1">
      <c r="A1" s="1401" t="s">
        <v>1230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row>
    <row r="2" spans="1:49" s="41" customFormat="1" ht="27.95" customHeight="1">
      <c r="A2" s="40" t="s">
        <v>48</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row>
    <row r="3" spans="1:49" s="41" customFormat="1" ht="27.95" customHeight="1">
      <c r="A3" s="42" t="s">
        <v>49</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row>
    <row r="4" spans="1:49" s="43" customFormat="1" ht="18" customHeight="1">
      <c r="A4" s="5">
        <v>45626</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49" ht="12.75" customHeight="1" thickBot="1">
      <c r="A5" s="44"/>
    </row>
    <row r="6" spans="1:49" s="13" customFormat="1" ht="18" customHeight="1">
      <c r="A6" s="46"/>
      <c r="B6" s="47" t="s">
        <v>50</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9"/>
      <c r="AM6" s="46"/>
      <c r="AN6" s="47" t="s">
        <v>51</v>
      </c>
      <c r="AO6" s="48"/>
      <c r="AP6" s="48"/>
      <c r="AQ6" s="48"/>
      <c r="AR6" s="48"/>
      <c r="AS6" s="48"/>
      <c r="AT6" s="48"/>
    </row>
    <row r="7" spans="1:49" s="13" customFormat="1" ht="24" customHeight="1">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1"/>
      <c r="AN7" s="50"/>
      <c r="AO7" s="50"/>
      <c r="AP7" s="50"/>
      <c r="AQ7" s="50"/>
      <c r="AR7" s="50"/>
      <c r="AS7" s="50"/>
      <c r="AT7" s="50"/>
    </row>
    <row r="8" spans="1:49" ht="140.1" customHeight="1">
      <c r="A8" s="52" t="s">
        <v>1</v>
      </c>
      <c r="B8" s="53" t="s">
        <v>16</v>
      </c>
      <c r="C8" s="53" t="s">
        <v>52</v>
      </c>
      <c r="D8" s="53" t="s">
        <v>53</v>
      </c>
      <c r="E8" s="53" t="s">
        <v>54</v>
      </c>
      <c r="F8" s="53" t="s">
        <v>55</v>
      </c>
      <c r="G8" s="53" t="s">
        <v>56</v>
      </c>
      <c r="H8" s="53" t="s">
        <v>57</v>
      </c>
      <c r="I8" s="53" t="s">
        <v>58</v>
      </c>
      <c r="J8" s="53" t="s">
        <v>59</v>
      </c>
      <c r="K8" s="53" t="s">
        <v>60</v>
      </c>
      <c r="L8" s="53" t="s">
        <v>61</v>
      </c>
      <c r="M8" s="53" t="s">
        <v>62</v>
      </c>
      <c r="N8" s="53" t="s">
        <v>63</v>
      </c>
      <c r="O8" s="53" t="s">
        <v>64</v>
      </c>
      <c r="P8" s="53" t="s">
        <v>65</v>
      </c>
      <c r="Q8" s="53" t="s">
        <v>66</v>
      </c>
      <c r="R8" s="53" t="s">
        <v>67</v>
      </c>
      <c r="S8" s="53" t="s">
        <v>68</v>
      </c>
      <c r="T8" s="53" t="s">
        <v>69</v>
      </c>
      <c r="U8" s="53" t="s">
        <v>70</v>
      </c>
      <c r="V8" s="53" t="s">
        <v>71</v>
      </c>
      <c r="W8" s="53" t="s">
        <v>72</v>
      </c>
      <c r="X8" s="53" t="s">
        <v>73</v>
      </c>
      <c r="Y8" s="53" t="s">
        <v>74</v>
      </c>
      <c r="Z8" s="53" t="s">
        <v>75</v>
      </c>
      <c r="AA8" s="53" t="s">
        <v>76</v>
      </c>
      <c r="AB8" s="53" t="s">
        <v>77</v>
      </c>
      <c r="AC8" s="53" t="s">
        <v>78</v>
      </c>
      <c r="AD8" s="53" t="s">
        <v>79</v>
      </c>
      <c r="AE8" s="53" t="s">
        <v>80</v>
      </c>
      <c r="AF8" s="53" t="s">
        <v>81</v>
      </c>
      <c r="AG8" s="53" t="s">
        <v>82</v>
      </c>
      <c r="AH8" s="53" t="s">
        <v>83</v>
      </c>
      <c r="AI8" s="53" t="s">
        <v>84</v>
      </c>
      <c r="AJ8" s="53" t="s">
        <v>85</v>
      </c>
      <c r="AK8" s="53" t="s">
        <v>86</v>
      </c>
      <c r="AL8" s="54" t="s">
        <v>87</v>
      </c>
      <c r="AM8" s="55" t="s">
        <v>88</v>
      </c>
      <c r="AN8" s="56" t="s">
        <v>89</v>
      </c>
      <c r="AO8" s="57" t="s">
        <v>8</v>
      </c>
      <c r="AP8" s="57" t="s">
        <v>90</v>
      </c>
      <c r="AQ8" s="57" t="s">
        <v>91</v>
      </c>
      <c r="AR8" s="57" t="s">
        <v>92</v>
      </c>
      <c r="AS8" s="57" t="s">
        <v>93</v>
      </c>
      <c r="AT8" s="58" t="s">
        <v>94</v>
      </c>
    </row>
    <row r="9" spans="1:49" ht="6" customHeight="1">
      <c r="A9" s="59"/>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1"/>
      <c r="AM9" s="62"/>
      <c r="AN9" s="60"/>
      <c r="AO9" s="60"/>
      <c r="AP9" s="60"/>
      <c r="AQ9" s="60"/>
      <c r="AR9" s="60"/>
      <c r="AS9" s="60"/>
      <c r="AT9" s="62"/>
    </row>
    <row r="10" spans="1:49" s="63" customFormat="1" ht="6" customHeight="1">
      <c r="AL10" s="64"/>
      <c r="AT10" s="64"/>
    </row>
    <row r="11" spans="1:49" s="24" customFormat="1" ht="20.100000000000001" customHeight="1">
      <c r="A11" s="20" t="s">
        <v>29</v>
      </c>
      <c r="B11" s="65">
        <v>12</v>
      </c>
      <c r="C11" s="65">
        <v>2</v>
      </c>
      <c r="D11" s="65">
        <v>2</v>
      </c>
      <c r="E11" s="65">
        <v>5</v>
      </c>
      <c r="F11" s="65">
        <v>6</v>
      </c>
      <c r="G11" s="65">
        <v>10</v>
      </c>
      <c r="H11" s="65">
        <v>3</v>
      </c>
      <c r="I11" s="65">
        <v>7</v>
      </c>
      <c r="J11" s="65">
        <v>4</v>
      </c>
      <c r="K11" s="65">
        <v>14</v>
      </c>
      <c r="L11" s="65">
        <v>3</v>
      </c>
      <c r="M11" s="65">
        <v>2</v>
      </c>
      <c r="N11" s="65">
        <v>11</v>
      </c>
      <c r="O11" s="65">
        <v>7</v>
      </c>
      <c r="P11" s="65">
        <v>2</v>
      </c>
      <c r="Q11" s="65">
        <v>4</v>
      </c>
      <c r="R11" s="65">
        <v>8</v>
      </c>
      <c r="S11" s="65">
        <v>8</v>
      </c>
      <c r="T11" s="65">
        <v>16</v>
      </c>
      <c r="U11" s="65">
        <v>2</v>
      </c>
      <c r="V11" s="66">
        <v>0</v>
      </c>
      <c r="W11" s="66">
        <v>7</v>
      </c>
      <c r="X11" s="66">
        <v>5</v>
      </c>
      <c r="Y11" s="66">
        <v>1</v>
      </c>
      <c r="Z11" s="66">
        <v>0</v>
      </c>
      <c r="AA11" s="66">
        <v>2</v>
      </c>
      <c r="AB11" s="66">
        <v>4</v>
      </c>
      <c r="AC11" s="66">
        <v>7</v>
      </c>
      <c r="AD11" s="66">
        <v>1</v>
      </c>
      <c r="AE11" s="66">
        <v>1</v>
      </c>
      <c r="AF11" s="66">
        <v>0</v>
      </c>
      <c r="AG11" s="66">
        <v>1</v>
      </c>
      <c r="AH11" s="66">
        <v>3</v>
      </c>
      <c r="AI11" s="66">
        <v>4</v>
      </c>
      <c r="AJ11" s="66">
        <v>1</v>
      </c>
      <c r="AK11" s="66">
        <v>3</v>
      </c>
      <c r="AL11" s="67">
        <v>168</v>
      </c>
      <c r="AM11" s="67">
        <v>7</v>
      </c>
      <c r="AN11" s="66">
        <v>1</v>
      </c>
      <c r="AO11" s="66">
        <v>7</v>
      </c>
      <c r="AP11" s="66">
        <v>0</v>
      </c>
      <c r="AQ11" s="66">
        <v>1</v>
      </c>
      <c r="AR11" s="66">
        <v>0</v>
      </c>
      <c r="AS11" s="66">
        <v>2</v>
      </c>
      <c r="AT11" s="67">
        <v>11</v>
      </c>
      <c r="AU11" s="68"/>
      <c r="AV11" s="22"/>
      <c r="AW11" s="23"/>
    </row>
    <row r="12" spans="1:49" s="24" customFormat="1" ht="20.100000000000001" customHeight="1">
      <c r="A12" s="20" t="s">
        <v>30</v>
      </c>
      <c r="B12" s="65">
        <v>2</v>
      </c>
      <c r="C12" s="65">
        <v>0</v>
      </c>
      <c r="D12" s="65">
        <v>0</v>
      </c>
      <c r="E12" s="65">
        <v>0</v>
      </c>
      <c r="F12" s="65">
        <v>1</v>
      </c>
      <c r="G12" s="65">
        <v>0</v>
      </c>
      <c r="H12" s="65">
        <v>0</v>
      </c>
      <c r="I12" s="65">
        <v>0</v>
      </c>
      <c r="J12" s="65">
        <v>0</v>
      </c>
      <c r="K12" s="65">
        <v>1</v>
      </c>
      <c r="L12" s="65">
        <v>0</v>
      </c>
      <c r="M12" s="65">
        <v>0</v>
      </c>
      <c r="N12" s="65">
        <v>1</v>
      </c>
      <c r="O12" s="65">
        <v>0</v>
      </c>
      <c r="P12" s="65">
        <v>0</v>
      </c>
      <c r="Q12" s="65">
        <v>0</v>
      </c>
      <c r="R12" s="65">
        <v>2</v>
      </c>
      <c r="S12" s="65">
        <v>1</v>
      </c>
      <c r="T12" s="65">
        <v>2</v>
      </c>
      <c r="U12" s="65">
        <v>0</v>
      </c>
      <c r="V12" s="66">
        <v>0</v>
      </c>
      <c r="W12" s="66">
        <v>0</v>
      </c>
      <c r="X12" s="66">
        <v>0</v>
      </c>
      <c r="Y12" s="66">
        <v>0</v>
      </c>
      <c r="Z12" s="66">
        <v>0</v>
      </c>
      <c r="AA12" s="66">
        <v>0</v>
      </c>
      <c r="AB12" s="66">
        <v>0</v>
      </c>
      <c r="AC12" s="66">
        <v>0</v>
      </c>
      <c r="AD12" s="66">
        <v>0</v>
      </c>
      <c r="AE12" s="66">
        <v>0</v>
      </c>
      <c r="AF12" s="66">
        <v>0</v>
      </c>
      <c r="AG12" s="66">
        <v>0</v>
      </c>
      <c r="AH12" s="66">
        <v>1</v>
      </c>
      <c r="AI12" s="66">
        <v>0</v>
      </c>
      <c r="AJ12" s="66">
        <v>0</v>
      </c>
      <c r="AK12" s="66">
        <v>0</v>
      </c>
      <c r="AL12" s="67">
        <v>11</v>
      </c>
      <c r="AM12" s="67">
        <v>0</v>
      </c>
      <c r="AN12" s="66">
        <v>0</v>
      </c>
      <c r="AO12" s="66">
        <v>0</v>
      </c>
      <c r="AP12" s="66">
        <v>0</v>
      </c>
      <c r="AQ12" s="66">
        <v>0</v>
      </c>
      <c r="AR12" s="66">
        <v>0</v>
      </c>
      <c r="AS12" s="66">
        <v>0</v>
      </c>
      <c r="AT12" s="67">
        <v>0</v>
      </c>
      <c r="AU12" s="68"/>
      <c r="AV12" s="22"/>
      <c r="AW12" s="23"/>
    </row>
    <row r="13" spans="1:49" s="24" customFormat="1" ht="20.100000000000001" customHeight="1">
      <c r="A13" s="20" t="s">
        <v>95</v>
      </c>
      <c r="B13" s="65">
        <v>12</v>
      </c>
      <c r="C13" s="65">
        <v>1</v>
      </c>
      <c r="D13" s="65">
        <v>3</v>
      </c>
      <c r="E13" s="65">
        <v>5</v>
      </c>
      <c r="F13" s="65">
        <v>4</v>
      </c>
      <c r="G13" s="65">
        <v>9</v>
      </c>
      <c r="H13" s="65">
        <v>3</v>
      </c>
      <c r="I13" s="65">
        <v>6</v>
      </c>
      <c r="J13" s="65">
        <v>4</v>
      </c>
      <c r="K13" s="65">
        <v>12</v>
      </c>
      <c r="L13" s="65">
        <v>2</v>
      </c>
      <c r="M13" s="65">
        <v>2</v>
      </c>
      <c r="N13" s="65">
        <v>11</v>
      </c>
      <c r="O13" s="65">
        <v>9</v>
      </c>
      <c r="P13" s="65">
        <v>2</v>
      </c>
      <c r="Q13" s="65">
        <v>2</v>
      </c>
      <c r="R13" s="65">
        <v>6</v>
      </c>
      <c r="S13" s="65">
        <v>3</v>
      </c>
      <c r="T13" s="65">
        <v>14</v>
      </c>
      <c r="U13" s="65">
        <v>3</v>
      </c>
      <c r="V13" s="66">
        <v>0</v>
      </c>
      <c r="W13" s="66">
        <v>4</v>
      </c>
      <c r="X13" s="66">
        <v>5</v>
      </c>
      <c r="Y13" s="66">
        <v>1</v>
      </c>
      <c r="Z13" s="66">
        <v>1</v>
      </c>
      <c r="AA13" s="66">
        <v>1</v>
      </c>
      <c r="AB13" s="66">
        <v>4</v>
      </c>
      <c r="AC13" s="66">
        <v>7</v>
      </c>
      <c r="AD13" s="66">
        <v>1</v>
      </c>
      <c r="AE13" s="66">
        <v>1</v>
      </c>
      <c r="AF13" s="66">
        <v>1</v>
      </c>
      <c r="AG13" s="66">
        <v>2</v>
      </c>
      <c r="AH13" s="66">
        <v>4</v>
      </c>
      <c r="AI13" s="66">
        <v>4</v>
      </c>
      <c r="AJ13" s="66">
        <v>2</v>
      </c>
      <c r="AK13" s="66">
        <v>4</v>
      </c>
      <c r="AL13" s="67">
        <v>155</v>
      </c>
      <c r="AM13" s="67">
        <v>8</v>
      </c>
      <c r="AN13" s="66">
        <v>2</v>
      </c>
      <c r="AO13" s="66">
        <v>4</v>
      </c>
      <c r="AP13" s="66">
        <v>1</v>
      </c>
      <c r="AQ13" s="66">
        <v>0</v>
      </c>
      <c r="AR13" s="66">
        <v>1</v>
      </c>
      <c r="AS13" s="66">
        <v>1</v>
      </c>
      <c r="AT13" s="67">
        <v>9</v>
      </c>
      <c r="AU13" s="68"/>
      <c r="AV13" s="22"/>
      <c r="AW13" s="23"/>
    </row>
    <row r="14" spans="1:49" s="24" customFormat="1" ht="20.100000000000001" customHeight="1">
      <c r="A14" s="26" t="s">
        <v>32</v>
      </c>
      <c r="B14" s="65">
        <v>1</v>
      </c>
      <c r="C14" s="65">
        <v>0</v>
      </c>
      <c r="D14" s="65">
        <v>0</v>
      </c>
      <c r="E14" s="65">
        <v>1</v>
      </c>
      <c r="F14" s="65">
        <v>2</v>
      </c>
      <c r="G14" s="65">
        <v>0</v>
      </c>
      <c r="H14" s="65">
        <v>1</v>
      </c>
      <c r="I14" s="65">
        <v>0</v>
      </c>
      <c r="J14" s="65">
        <v>1</v>
      </c>
      <c r="K14" s="65">
        <v>1</v>
      </c>
      <c r="L14" s="65">
        <v>1</v>
      </c>
      <c r="M14" s="65">
        <v>0</v>
      </c>
      <c r="N14" s="65">
        <v>0</v>
      </c>
      <c r="O14" s="65">
        <v>1</v>
      </c>
      <c r="P14" s="65">
        <v>0</v>
      </c>
      <c r="Q14" s="65">
        <v>1</v>
      </c>
      <c r="R14" s="65">
        <v>1</v>
      </c>
      <c r="S14" s="65">
        <v>1</v>
      </c>
      <c r="T14" s="65">
        <v>2</v>
      </c>
      <c r="U14" s="65">
        <v>0</v>
      </c>
      <c r="V14" s="66">
        <v>0</v>
      </c>
      <c r="W14" s="66">
        <v>0</v>
      </c>
      <c r="X14" s="66">
        <v>1</v>
      </c>
      <c r="Y14" s="66">
        <v>0</v>
      </c>
      <c r="Z14" s="66">
        <v>0</v>
      </c>
      <c r="AA14" s="66">
        <v>0</v>
      </c>
      <c r="AB14" s="66">
        <v>0</v>
      </c>
      <c r="AC14" s="66">
        <v>1</v>
      </c>
      <c r="AD14" s="66">
        <v>0</v>
      </c>
      <c r="AE14" s="66">
        <v>0</v>
      </c>
      <c r="AF14" s="66">
        <v>0</v>
      </c>
      <c r="AG14" s="66">
        <v>0</v>
      </c>
      <c r="AH14" s="66">
        <v>1</v>
      </c>
      <c r="AI14" s="66">
        <v>1</v>
      </c>
      <c r="AJ14" s="66">
        <v>0</v>
      </c>
      <c r="AK14" s="66">
        <v>0</v>
      </c>
      <c r="AL14" s="67">
        <v>18</v>
      </c>
      <c r="AM14" s="67">
        <v>1</v>
      </c>
      <c r="AN14" s="66">
        <v>0</v>
      </c>
      <c r="AO14" s="66">
        <v>1</v>
      </c>
      <c r="AP14" s="66">
        <v>0</v>
      </c>
      <c r="AQ14" s="66">
        <v>0</v>
      </c>
      <c r="AR14" s="66">
        <v>0</v>
      </c>
      <c r="AS14" s="66">
        <v>0</v>
      </c>
      <c r="AT14" s="67">
        <v>1</v>
      </c>
      <c r="AU14" s="68"/>
      <c r="AV14" s="22"/>
      <c r="AW14" s="23"/>
    </row>
    <row r="15" spans="1:49" s="24" customFormat="1" ht="20.100000000000001" customHeight="1">
      <c r="A15" s="26" t="s">
        <v>33</v>
      </c>
      <c r="B15" s="65">
        <v>2</v>
      </c>
      <c r="C15" s="65">
        <v>1</v>
      </c>
      <c r="D15" s="65">
        <v>1</v>
      </c>
      <c r="E15" s="65">
        <v>3</v>
      </c>
      <c r="F15" s="65">
        <v>2</v>
      </c>
      <c r="G15" s="65">
        <v>0</v>
      </c>
      <c r="H15" s="65">
        <v>1</v>
      </c>
      <c r="I15" s="65">
        <v>1</v>
      </c>
      <c r="J15" s="65">
        <v>1</v>
      </c>
      <c r="K15" s="65">
        <v>3</v>
      </c>
      <c r="L15" s="65">
        <v>1</v>
      </c>
      <c r="M15" s="65">
        <v>0</v>
      </c>
      <c r="N15" s="65">
        <v>4</v>
      </c>
      <c r="O15" s="65">
        <v>1</v>
      </c>
      <c r="P15" s="65">
        <v>0</v>
      </c>
      <c r="Q15" s="65">
        <v>1</v>
      </c>
      <c r="R15" s="65">
        <v>2</v>
      </c>
      <c r="S15" s="65">
        <v>1</v>
      </c>
      <c r="T15" s="65">
        <v>6</v>
      </c>
      <c r="U15" s="65">
        <v>1</v>
      </c>
      <c r="V15" s="66">
        <v>0</v>
      </c>
      <c r="W15" s="66">
        <v>0</v>
      </c>
      <c r="X15" s="66">
        <v>0</v>
      </c>
      <c r="Y15" s="66">
        <v>0</v>
      </c>
      <c r="Z15" s="66">
        <v>0</v>
      </c>
      <c r="AA15" s="66">
        <v>0</v>
      </c>
      <c r="AB15" s="66">
        <v>1</v>
      </c>
      <c r="AC15" s="66">
        <v>3</v>
      </c>
      <c r="AD15" s="66">
        <v>0</v>
      </c>
      <c r="AE15" s="66">
        <v>0</v>
      </c>
      <c r="AF15" s="66">
        <v>0</v>
      </c>
      <c r="AG15" s="66">
        <v>0</v>
      </c>
      <c r="AH15" s="66">
        <v>2</v>
      </c>
      <c r="AI15" s="66">
        <v>0</v>
      </c>
      <c r="AJ15" s="66">
        <v>0</v>
      </c>
      <c r="AK15" s="66">
        <v>0</v>
      </c>
      <c r="AL15" s="67">
        <v>38</v>
      </c>
      <c r="AM15" s="67">
        <v>0</v>
      </c>
      <c r="AN15" s="66">
        <v>0</v>
      </c>
      <c r="AO15" s="66">
        <v>1</v>
      </c>
      <c r="AP15" s="66">
        <v>1</v>
      </c>
      <c r="AQ15" s="66">
        <v>0</v>
      </c>
      <c r="AR15" s="66">
        <v>0</v>
      </c>
      <c r="AS15" s="66">
        <v>0</v>
      </c>
      <c r="AT15" s="67">
        <v>2</v>
      </c>
      <c r="AU15" s="68"/>
      <c r="AV15" s="22"/>
      <c r="AW15" s="23"/>
    </row>
    <row r="16" spans="1:49" s="24" customFormat="1" ht="20.100000000000001" customHeight="1">
      <c r="A16" s="24" t="s">
        <v>34</v>
      </c>
      <c r="B16" s="65">
        <v>4</v>
      </c>
      <c r="C16" s="65">
        <v>1</v>
      </c>
      <c r="D16" s="65">
        <v>2</v>
      </c>
      <c r="E16" s="65">
        <v>3</v>
      </c>
      <c r="F16" s="65">
        <v>4</v>
      </c>
      <c r="G16" s="65">
        <v>4</v>
      </c>
      <c r="H16" s="65">
        <v>1</v>
      </c>
      <c r="I16" s="65">
        <v>2</v>
      </c>
      <c r="J16" s="65">
        <v>1</v>
      </c>
      <c r="K16" s="65">
        <v>7</v>
      </c>
      <c r="L16" s="65">
        <v>1</v>
      </c>
      <c r="M16" s="65">
        <v>1</v>
      </c>
      <c r="N16" s="65">
        <v>12</v>
      </c>
      <c r="O16" s="65">
        <v>4</v>
      </c>
      <c r="P16" s="65">
        <v>1</v>
      </c>
      <c r="Q16" s="65">
        <v>3</v>
      </c>
      <c r="R16" s="65">
        <v>6</v>
      </c>
      <c r="S16" s="65">
        <v>5</v>
      </c>
      <c r="T16" s="65">
        <v>13</v>
      </c>
      <c r="U16" s="65">
        <v>1</v>
      </c>
      <c r="V16" s="66">
        <v>0</v>
      </c>
      <c r="W16" s="66">
        <v>2</v>
      </c>
      <c r="X16" s="66">
        <v>3</v>
      </c>
      <c r="Y16" s="66">
        <v>0</v>
      </c>
      <c r="Z16" s="66">
        <v>0</v>
      </c>
      <c r="AA16" s="66">
        <v>0</v>
      </c>
      <c r="AB16" s="66">
        <v>2</v>
      </c>
      <c r="AC16" s="66">
        <v>4</v>
      </c>
      <c r="AD16" s="66">
        <v>0</v>
      </c>
      <c r="AE16" s="66">
        <v>1</v>
      </c>
      <c r="AF16" s="66">
        <v>0</v>
      </c>
      <c r="AG16" s="66">
        <v>1</v>
      </c>
      <c r="AH16" s="66">
        <v>2</v>
      </c>
      <c r="AI16" s="66">
        <v>2</v>
      </c>
      <c r="AJ16" s="66">
        <v>1</v>
      </c>
      <c r="AK16" s="66">
        <v>1</v>
      </c>
      <c r="AL16" s="67">
        <v>95</v>
      </c>
      <c r="AM16" s="67">
        <v>4</v>
      </c>
      <c r="AN16" s="66">
        <v>1</v>
      </c>
      <c r="AO16" s="66">
        <v>3</v>
      </c>
      <c r="AP16" s="66">
        <v>1</v>
      </c>
      <c r="AQ16" s="66">
        <v>0</v>
      </c>
      <c r="AR16" s="66">
        <v>0</v>
      </c>
      <c r="AS16" s="66">
        <v>1</v>
      </c>
      <c r="AT16" s="67">
        <v>6</v>
      </c>
      <c r="AU16" s="68"/>
      <c r="AV16" s="22"/>
      <c r="AW16" s="23"/>
    </row>
    <row r="17" spans="1:49" s="24" customFormat="1" ht="20.100000000000001" customHeight="1">
      <c r="A17" s="24" t="s">
        <v>35</v>
      </c>
      <c r="B17" s="65">
        <v>0</v>
      </c>
      <c r="C17" s="65">
        <v>0</v>
      </c>
      <c r="D17" s="65">
        <v>0</v>
      </c>
      <c r="E17" s="65">
        <v>0</v>
      </c>
      <c r="F17" s="65">
        <v>0</v>
      </c>
      <c r="G17" s="65">
        <v>0</v>
      </c>
      <c r="H17" s="65">
        <v>0</v>
      </c>
      <c r="I17" s="65">
        <v>0</v>
      </c>
      <c r="J17" s="65">
        <v>0</v>
      </c>
      <c r="K17" s="65">
        <v>0</v>
      </c>
      <c r="L17" s="65">
        <v>0</v>
      </c>
      <c r="M17" s="65">
        <v>0</v>
      </c>
      <c r="N17" s="65">
        <v>1</v>
      </c>
      <c r="O17" s="65">
        <v>0</v>
      </c>
      <c r="P17" s="65">
        <v>0</v>
      </c>
      <c r="Q17" s="65">
        <v>0</v>
      </c>
      <c r="R17" s="65">
        <v>0</v>
      </c>
      <c r="S17" s="65">
        <v>0</v>
      </c>
      <c r="T17" s="65">
        <v>0</v>
      </c>
      <c r="U17" s="65">
        <v>0</v>
      </c>
      <c r="V17" s="66">
        <v>0</v>
      </c>
      <c r="W17" s="66">
        <v>0</v>
      </c>
      <c r="X17" s="66">
        <v>0</v>
      </c>
      <c r="Y17" s="66">
        <v>0</v>
      </c>
      <c r="Z17" s="66">
        <v>0</v>
      </c>
      <c r="AA17" s="66">
        <v>0</v>
      </c>
      <c r="AB17" s="66">
        <v>0</v>
      </c>
      <c r="AC17" s="66">
        <v>0</v>
      </c>
      <c r="AD17" s="66">
        <v>0</v>
      </c>
      <c r="AE17" s="66">
        <v>0</v>
      </c>
      <c r="AF17" s="66">
        <v>0</v>
      </c>
      <c r="AG17" s="66">
        <v>0</v>
      </c>
      <c r="AH17" s="66">
        <v>0</v>
      </c>
      <c r="AI17" s="66">
        <v>0</v>
      </c>
      <c r="AJ17" s="66">
        <v>0</v>
      </c>
      <c r="AK17" s="66">
        <v>0</v>
      </c>
      <c r="AL17" s="67">
        <v>1</v>
      </c>
      <c r="AM17" s="67">
        <v>0</v>
      </c>
      <c r="AN17" s="66">
        <v>0</v>
      </c>
      <c r="AO17" s="66">
        <v>0</v>
      </c>
      <c r="AP17" s="66">
        <v>0</v>
      </c>
      <c r="AQ17" s="66">
        <v>0</v>
      </c>
      <c r="AR17" s="66">
        <v>0</v>
      </c>
      <c r="AS17" s="66">
        <v>0</v>
      </c>
      <c r="AT17" s="67">
        <v>0</v>
      </c>
      <c r="AU17" s="68"/>
      <c r="AV17" s="22"/>
      <c r="AW17" s="23"/>
    </row>
    <row r="18" spans="1:49" s="24" customFormat="1" ht="20.100000000000001" customHeight="1">
      <c r="A18" s="24" t="s">
        <v>36</v>
      </c>
      <c r="B18" s="65">
        <v>5</v>
      </c>
      <c r="C18" s="65">
        <v>1</v>
      </c>
      <c r="D18" s="65">
        <v>2</v>
      </c>
      <c r="E18" s="65">
        <v>2</v>
      </c>
      <c r="F18" s="65">
        <v>3</v>
      </c>
      <c r="G18" s="65">
        <v>2</v>
      </c>
      <c r="H18" s="65">
        <v>2</v>
      </c>
      <c r="I18" s="65">
        <v>3</v>
      </c>
      <c r="J18" s="65">
        <v>2</v>
      </c>
      <c r="K18" s="65">
        <v>5</v>
      </c>
      <c r="L18" s="65">
        <v>1</v>
      </c>
      <c r="M18" s="65">
        <v>1</v>
      </c>
      <c r="N18" s="65">
        <v>6</v>
      </c>
      <c r="O18" s="65">
        <v>3</v>
      </c>
      <c r="P18" s="65">
        <v>0</v>
      </c>
      <c r="Q18" s="65">
        <v>3</v>
      </c>
      <c r="R18" s="65">
        <v>6</v>
      </c>
      <c r="S18" s="65">
        <v>2</v>
      </c>
      <c r="T18" s="65">
        <v>8</v>
      </c>
      <c r="U18" s="65">
        <v>0</v>
      </c>
      <c r="V18" s="66">
        <v>0</v>
      </c>
      <c r="W18" s="66">
        <v>3</v>
      </c>
      <c r="X18" s="66">
        <v>2</v>
      </c>
      <c r="Y18" s="66">
        <v>1</v>
      </c>
      <c r="Z18" s="66">
        <v>0</v>
      </c>
      <c r="AA18" s="66">
        <v>0</v>
      </c>
      <c r="AB18" s="66">
        <v>3</v>
      </c>
      <c r="AC18" s="66">
        <v>3</v>
      </c>
      <c r="AD18" s="66">
        <v>1</v>
      </c>
      <c r="AE18" s="66">
        <v>1</v>
      </c>
      <c r="AF18" s="66">
        <v>0</v>
      </c>
      <c r="AG18" s="66">
        <v>1</v>
      </c>
      <c r="AH18" s="66">
        <v>1</v>
      </c>
      <c r="AI18" s="66">
        <v>3</v>
      </c>
      <c r="AJ18" s="66">
        <v>1</v>
      </c>
      <c r="AK18" s="66">
        <v>1</v>
      </c>
      <c r="AL18" s="67">
        <v>78</v>
      </c>
      <c r="AM18" s="67">
        <v>5</v>
      </c>
      <c r="AN18" s="66">
        <v>1</v>
      </c>
      <c r="AO18" s="66">
        <v>4</v>
      </c>
      <c r="AP18" s="66">
        <v>0</v>
      </c>
      <c r="AQ18" s="66">
        <v>0</v>
      </c>
      <c r="AR18" s="66">
        <v>0</v>
      </c>
      <c r="AS18" s="66">
        <v>1</v>
      </c>
      <c r="AT18" s="67">
        <v>6</v>
      </c>
      <c r="AU18" s="68"/>
      <c r="AV18" s="22"/>
      <c r="AW18" s="23"/>
    </row>
    <row r="19" spans="1:49" s="24" customFormat="1" ht="20.100000000000001" customHeight="1">
      <c r="A19" s="24" t="s">
        <v>37</v>
      </c>
      <c r="B19" s="65">
        <v>2</v>
      </c>
      <c r="C19" s="65">
        <v>0</v>
      </c>
      <c r="D19" s="65">
        <v>0</v>
      </c>
      <c r="E19" s="65">
        <v>2</v>
      </c>
      <c r="F19" s="65">
        <v>0</v>
      </c>
      <c r="G19" s="65">
        <v>3</v>
      </c>
      <c r="H19" s="65">
        <v>0</v>
      </c>
      <c r="I19" s="65">
        <v>5</v>
      </c>
      <c r="J19" s="65">
        <v>1</v>
      </c>
      <c r="K19" s="65">
        <v>2</v>
      </c>
      <c r="L19" s="65">
        <v>0</v>
      </c>
      <c r="M19" s="65">
        <v>2</v>
      </c>
      <c r="N19" s="65">
        <v>0</v>
      </c>
      <c r="O19" s="65">
        <v>8</v>
      </c>
      <c r="P19" s="65">
        <v>1</v>
      </c>
      <c r="Q19" s="65">
        <v>2</v>
      </c>
      <c r="R19" s="65">
        <v>0</v>
      </c>
      <c r="S19" s="65">
        <v>0</v>
      </c>
      <c r="T19" s="65">
        <v>2</v>
      </c>
      <c r="U19" s="65">
        <v>1</v>
      </c>
      <c r="V19" s="66">
        <v>1</v>
      </c>
      <c r="W19" s="66">
        <v>5</v>
      </c>
      <c r="X19" s="66">
        <v>2</v>
      </c>
      <c r="Y19" s="66">
        <v>1</v>
      </c>
      <c r="Z19" s="66">
        <v>0</v>
      </c>
      <c r="AA19" s="66">
        <v>1</v>
      </c>
      <c r="AB19" s="66">
        <v>1</v>
      </c>
      <c r="AC19" s="66">
        <v>1</v>
      </c>
      <c r="AD19" s="66">
        <v>2</v>
      </c>
      <c r="AE19" s="66">
        <v>1</v>
      </c>
      <c r="AF19" s="66">
        <v>3</v>
      </c>
      <c r="AG19" s="66">
        <v>2</v>
      </c>
      <c r="AH19" s="66">
        <v>0</v>
      </c>
      <c r="AI19" s="66">
        <v>5</v>
      </c>
      <c r="AJ19" s="66">
        <v>4</v>
      </c>
      <c r="AK19" s="66">
        <v>4</v>
      </c>
      <c r="AL19" s="67">
        <v>64</v>
      </c>
      <c r="AM19" s="67">
        <v>8</v>
      </c>
      <c r="AN19" s="66">
        <v>0</v>
      </c>
      <c r="AO19" s="66">
        <v>3</v>
      </c>
      <c r="AP19" s="66">
        <v>0</v>
      </c>
      <c r="AQ19" s="66">
        <v>0</v>
      </c>
      <c r="AR19" s="66">
        <v>0</v>
      </c>
      <c r="AS19" s="66">
        <v>4</v>
      </c>
      <c r="AT19" s="67">
        <v>7</v>
      </c>
      <c r="AU19" s="68"/>
      <c r="AV19" s="22"/>
      <c r="AW19" s="23"/>
    </row>
    <row r="20" spans="1:49" s="24" customFormat="1" ht="20.100000000000001" customHeight="1">
      <c r="A20" s="24" t="s">
        <v>38</v>
      </c>
      <c r="B20" s="65">
        <v>1</v>
      </c>
      <c r="C20" s="65">
        <v>0</v>
      </c>
      <c r="D20" s="65">
        <v>0</v>
      </c>
      <c r="E20" s="65">
        <v>0</v>
      </c>
      <c r="F20" s="65">
        <v>0</v>
      </c>
      <c r="G20" s="65">
        <v>0</v>
      </c>
      <c r="H20" s="65">
        <v>0</v>
      </c>
      <c r="I20" s="65">
        <v>1</v>
      </c>
      <c r="J20" s="65">
        <v>0</v>
      </c>
      <c r="K20" s="65">
        <v>1</v>
      </c>
      <c r="L20" s="65">
        <v>0</v>
      </c>
      <c r="M20" s="65">
        <v>0</v>
      </c>
      <c r="N20" s="65">
        <v>2</v>
      </c>
      <c r="O20" s="65">
        <v>0</v>
      </c>
      <c r="P20" s="65">
        <v>0</v>
      </c>
      <c r="Q20" s="65">
        <v>0</v>
      </c>
      <c r="R20" s="65">
        <v>0</v>
      </c>
      <c r="S20" s="65">
        <v>1</v>
      </c>
      <c r="T20" s="65">
        <v>1</v>
      </c>
      <c r="U20" s="65">
        <v>0</v>
      </c>
      <c r="V20" s="66">
        <v>0</v>
      </c>
      <c r="W20" s="66">
        <v>0</v>
      </c>
      <c r="X20" s="66">
        <v>0</v>
      </c>
      <c r="Y20" s="66">
        <v>0</v>
      </c>
      <c r="Z20" s="66">
        <v>0</v>
      </c>
      <c r="AA20" s="66">
        <v>0</v>
      </c>
      <c r="AB20" s="66">
        <v>0</v>
      </c>
      <c r="AC20" s="66">
        <v>0</v>
      </c>
      <c r="AD20" s="66">
        <v>0</v>
      </c>
      <c r="AE20" s="66">
        <v>0</v>
      </c>
      <c r="AF20" s="66">
        <v>0</v>
      </c>
      <c r="AG20" s="66">
        <v>0</v>
      </c>
      <c r="AH20" s="66">
        <v>0</v>
      </c>
      <c r="AI20" s="66">
        <v>0</v>
      </c>
      <c r="AJ20" s="66">
        <v>0</v>
      </c>
      <c r="AK20" s="66">
        <v>0</v>
      </c>
      <c r="AL20" s="67">
        <v>7</v>
      </c>
      <c r="AM20" s="67">
        <v>0</v>
      </c>
      <c r="AN20" s="66">
        <v>0</v>
      </c>
      <c r="AO20" s="66">
        <v>0</v>
      </c>
      <c r="AP20" s="66">
        <v>0</v>
      </c>
      <c r="AQ20" s="66">
        <v>0</v>
      </c>
      <c r="AR20" s="66">
        <v>0</v>
      </c>
      <c r="AS20" s="66">
        <v>0</v>
      </c>
      <c r="AT20" s="67">
        <v>0</v>
      </c>
      <c r="AU20" s="68"/>
      <c r="AV20" s="22"/>
      <c r="AW20" s="23"/>
    </row>
    <row r="21" spans="1:49" s="24" customFormat="1" ht="20.100000000000001" customHeight="1">
      <c r="A21" s="24" t="s">
        <v>96</v>
      </c>
      <c r="B21" s="65">
        <v>2</v>
      </c>
      <c r="C21" s="65">
        <v>0</v>
      </c>
      <c r="D21" s="65">
        <v>0</v>
      </c>
      <c r="E21" s="65">
        <v>1</v>
      </c>
      <c r="F21" s="65">
        <v>1</v>
      </c>
      <c r="G21" s="65">
        <v>0</v>
      </c>
      <c r="H21" s="65">
        <v>0</v>
      </c>
      <c r="I21" s="65">
        <v>0</v>
      </c>
      <c r="J21" s="65">
        <v>0</v>
      </c>
      <c r="K21" s="65">
        <v>2</v>
      </c>
      <c r="L21" s="65">
        <v>0</v>
      </c>
      <c r="M21" s="65">
        <v>0</v>
      </c>
      <c r="N21" s="65">
        <v>1</v>
      </c>
      <c r="O21" s="65">
        <v>1</v>
      </c>
      <c r="P21" s="65">
        <v>0</v>
      </c>
      <c r="Q21" s="65">
        <v>0</v>
      </c>
      <c r="R21" s="65">
        <v>1</v>
      </c>
      <c r="S21" s="65">
        <v>2</v>
      </c>
      <c r="T21" s="65">
        <v>1</v>
      </c>
      <c r="U21" s="65">
        <v>1</v>
      </c>
      <c r="V21" s="66">
        <v>0</v>
      </c>
      <c r="W21" s="66">
        <v>1</v>
      </c>
      <c r="X21" s="66">
        <v>1</v>
      </c>
      <c r="Y21" s="66">
        <v>0</v>
      </c>
      <c r="Z21" s="66">
        <v>0</v>
      </c>
      <c r="AA21" s="66">
        <v>1</v>
      </c>
      <c r="AB21" s="66">
        <v>2</v>
      </c>
      <c r="AC21" s="66">
        <v>1</v>
      </c>
      <c r="AD21" s="66">
        <v>0</v>
      </c>
      <c r="AE21" s="66">
        <v>0</v>
      </c>
      <c r="AF21" s="66">
        <v>0</v>
      </c>
      <c r="AG21" s="66">
        <v>1</v>
      </c>
      <c r="AH21" s="66">
        <v>1</v>
      </c>
      <c r="AI21" s="66">
        <v>1</v>
      </c>
      <c r="AJ21" s="66">
        <v>1</v>
      </c>
      <c r="AK21" s="66">
        <v>0</v>
      </c>
      <c r="AL21" s="67">
        <v>23</v>
      </c>
      <c r="AM21" s="67">
        <v>3</v>
      </c>
      <c r="AN21" s="66">
        <v>1</v>
      </c>
      <c r="AO21" s="66">
        <v>1</v>
      </c>
      <c r="AP21" s="66">
        <v>0</v>
      </c>
      <c r="AQ21" s="66">
        <v>0</v>
      </c>
      <c r="AR21" s="66">
        <v>0</v>
      </c>
      <c r="AS21" s="66">
        <v>0</v>
      </c>
      <c r="AT21" s="67">
        <v>2</v>
      </c>
      <c r="AU21" s="68"/>
      <c r="AV21" s="22"/>
      <c r="AW21" s="23"/>
    </row>
    <row r="22" spans="1:49" s="24" customFormat="1" ht="20.100000000000001" customHeight="1">
      <c r="A22" s="24" t="s">
        <v>40</v>
      </c>
      <c r="B22" s="65">
        <v>0</v>
      </c>
      <c r="C22" s="65">
        <v>0</v>
      </c>
      <c r="D22" s="65">
        <v>0</v>
      </c>
      <c r="E22" s="65">
        <v>0</v>
      </c>
      <c r="F22" s="65">
        <v>0</v>
      </c>
      <c r="G22" s="65">
        <v>0</v>
      </c>
      <c r="H22" s="65">
        <v>0</v>
      </c>
      <c r="I22" s="65">
        <v>0</v>
      </c>
      <c r="J22" s="65">
        <v>0</v>
      </c>
      <c r="K22" s="65">
        <v>0</v>
      </c>
      <c r="L22" s="65">
        <v>0</v>
      </c>
      <c r="M22" s="65">
        <v>0</v>
      </c>
      <c r="N22" s="65">
        <v>1</v>
      </c>
      <c r="O22" s="65">
        <v>0</v>
      </c>
      <c r="P22" s="65">
        <v>0</v>
      </c>
      <c r="Q22" s="65">
        <v>0</v>
      </c>
      <c r="R22" s="65">
        <v>0</v>
      </c>
      <c r="S22" s="65">
        <v>0</v>
      </c>
      <c r="T22" s="65">
        <v>0</v>
      </c>
      <c r="U22" s="65">
        <v>0</v>
      </c>
      <c r="V22" s="66">
        <v>0</v>
      </c>
      <c r="W22" s="66">
        <v>0</v>
      </c>
      <c r="X22" s="66">
        <v>0</v>
      </c>
      <c r="Y22" s="66">
        <v>0</v>
      </c>
      <c r="Z22" s="66">
        <v>0</v>
      </c>
      <c r="AA22" s="66">
        <v>0</v>
      </c>
      <c r="AB22" s="66">
        <v>0</v>
      </c>
      <c r="AC22" s="66">
        <v>0</v>
      </c>
      <c r="AD22" s="66">
        <v>0</v>
      </c>
      <c r="AE22" s="66">
        <v>0</v>
      </c>
      <c r="AF22" s="66">
        <v>0</v>
      </c>
      <c r="AG22" s="66">
        <v>0</v>
      </c>
      <c r="AH22" s="66">
        <v>0</v>
      </c>
      <c r="AI22" s="66">
        <v>0</v>
      </c>
      <c r="AJ22" s="66">
        <v>0</v>
      </c>
      <c r="AK22" s="66">
        <v>0</v>
      </c>
      <c r="AL22" s="67">
        <v>1</v>
      </c>
      <c r="AM22" s="67">
        <v>0</v>
      </c>
      <c r="AN22" s="66">
        <v>0</v>
      </c>
      <c r="AO22" s="66">
        <v>0</v>
      </c>
      <c r="AP22" s="66">
        <v>0</v>
      </c>
      <c r="AQ22" s="66">
        <v>0</v>
      </c>
      <c r="AR22" s="66">
        <v>0</v>
      </c>
      <c r="AS22" s="66">
        <v>0</v>
      </c>
      <c r="AT22" s="67">
        <v>0</v>
      </c>
      <c r="AU22" s="68"/>
      <c r="AV22" s="22"/>
      <c r="AW22" s="23"/>
    </row>
    <row r="23" spans="1:49" s="24" customFormat="1" ht="20.100000000000001" customHeight="1">
      <c r="A23" s="24" t="s">
        <v>41</v>
      </c>
      <c r="B23" s="65">
        <v>0</v>
      </c>
      <c r="C23" s="65">
        <v>0</v>
      </c>
      <c r="D23" s="65">
        <v>1</v>
      </c>
      <c r="E23" s="65">
        <v>1</v>
      </c>
      <c r="F23" s="65">
        <v>1</v>
      </c>
      <c r="G23" s="65">
        <v>0</v>
      </c>
      <c r="H23" s="65">
        <v>0</v>
      </c>
      <c r="I23" s="65">
        <v>0</v>
      </c>
      <c r="J23" s="65">
        <v>0</v>
      </c>
      <c r="K23" s="65">
        <v>1</v>
      </c>
      <c r="L23" s="65">
        <v>0</v>
      </c>
      <c r="M23" s="65">
        <v>0</v>
      </c>
      <c r="N23" s="65">
        <v>2</v>
      </c>
      <c r="O23" s="65">
        <v>1</v>
      </c>
      <c r="P23" s="65">
        <v>0</v>
      </c>
      <c r="Q23" s="65">
        <v>0</v>
      </c>
      <c r="R23" s="65">
        <v>2</v>
      </c>
      <c r="S23" s="65">
        <v>1</v>
      </c>
      <c r="T23" s="65">
        <v>1</v>
      </c>
      <c r="U23" s="65">
        <v>0</v>
      </c>
      <c r="V23" s="66">
        <v>0</v>
      </c>
      <c r="W23" s="66">
        <v>1</v>
      </c>
      <c r="X23" s="66">
        <v>1</v>
      </c>
      <c r="Y23" s="66">
        <v>0</v>
      </c>
      <c r="Z23" s="66">
        <v>0</v>
      </c>
      <c r="AA23" s="66">
        <v>0</v>
      </c>
      <c r="AB23" s="66">
        <v>2</v>
      </c>
      <c r="AC23" s="66">
        <v>0</v>
      </c>
      <c r="AD23" s="66">
        <v>0</v>
      </c>
      <c r="AE23" s="66">
        <v>0</v>
      </c>
      <c r="AF23" s="66">
        <v>0</v>
      </c>
      <c r="AG23" s="66">
        <v>0</v>
      </c>
      <c r="AH23" s="66">
        <v>1</v>
      </c>
      <c r="AI23" s="66">
        <v>1</v>
      </c>
      <c r="AJ23" s="66">
        <v>0</v>
      </c>
      <c r="AK23" s="66">
        <v>0</v>
      </c>
      <c r="AL23" s="67">
        <v>17</v>
      </c>
      <c r="AM23" s="67">
        <v>0</v>
      </c>
      <c r="AN23" s="66">
        <v>1</v>
      </c>
      <c r="AO23" s="66">
        <v>0</v>
      </c>
      <c r="AP23" s="66">
        <v>0</v>
      </c>
      <c r="AQ23" s="66">
        <v>0</v>
      </c>
      <c r="AR23" s="66">
        <v>0</v>
      </c>
      <c r="AS23" s="66">
        <v>0</v>
      </c>
      <c r="AT23" s="67">
        <v>1</v>
      </c>
      <c r="AU23" s="68"/>
      <c r="AV23" s="22"/>
      <c r="AW23" s="23"/>
    </row>
    <row r="24" spans="1:49" s="24" customFormat="1" ht="20.100000000000001" customHeight="1">
      <c r="A24" s="27" t="s">
        <v>42</v>
      </c>
      <c r="B24" s="65">
        <v>1</v>
      </c>
      <c r="C24" s="65">
        <v>0</v>
      </c>
      <c r="D24" s="65">
        <v>0</v>
      </c>
      <c r="E24" s="65">
        <v>0</v>
      </c>
      <c r="F24" s="65">
        <v>1</v>
      </c>
      <c r="G24" s="65">
        <v>0</v>
      </c>
      <c r="H24" s="65">
        <v>0</v>
      </c>
      <c r="I24" s="65">
        <v>1</v>
      </c>
      <c r="J24" s="65">
        <v>0</v>
      </c>
      <c r="K24" s="65">
        <v>1</v>
      </c>
      <c r="L24" s="65">
        <v>0</v>
      </c>
      <c r="M24" s="65">
        <v>0</v>
      </c>
      <c r="N24" s="65">
        <v>0</v>
      </c>
      <c r="O24" s="65">
        <v>1</v>
      </c>
      <c r="P24" s="65">
        <v>0</v>
      </c>
      <c r="Q24" s="65">
        <v>1</v>
      </c>
      <c r="R24" s="65">
        <v>0</v>
      </c>
      <c r="S24" s="65">
        <v>1</v>
      </c>
      <c r="T24" s="65">
        <v>1</v>
      </c>
      <c r="U24" s="65">
        <v>0</v>
      </c>
      <c r="V24" s="66">
        <v>0</v>
      </c>
      <c r="W24" s="66">
        <v>1</v>
      </c>
      <c r="X24" s="66">
        <v>1</v>
      </c>
      <c r="Y24" s="66">
        <v>0</v>
      </c>
      <c r="Z24" s="66">
        <v>0</v>
      </c>
      <c r="AA24" s="66">
        <v>0</v>
      </c>
      <c r="AB24" s="66">
        <v>0</v>
      </c>
      <c r="AC24" s="66">
        <v>0</v>
      </c>
      <c r="AD24" s="66">
        <v>0</v>
      </c>
      <c r="AE24" s="66">
        <v>0</v>
      </c>
      <c r="AF24" s="66">
        <v>0</v>
      </c>
      <c r="AG24" s="66">
        <v>1</v>
      </c>
      <c r="AH24" s="66">
        <v>1</v>
      </c>
      <c r="AI24" s="66">
        <v>1</v>
      </c>
      <c r="AJ24" s="66">
        <v>1</v>
      </c>
      <c r="AK24" s="66">
        <v>1</v>
      </c>
      <c r="AL24" s="67">
        <v>15</v>
      </c>
      <c r="AM24" s="67">
        <v>3</v>
      </c>
      <c r="AN24" s="66">
        <v>0</v>
      </c>
      <c r="AO24" s="66">
        <v>0</v>
      </c>
      <c r="AP24" s="66">
        <v>0</v>
      </c>
      <c r="AQ24" s="66">
        <v>0</v>
      </c>
      <c r="AR24" s="66">
        <v>0</v>
      </c>
      <c r="AS24" s="66">
        <v>1</v>
      </c>
      <c r="AT24" s="67">
        <v>1</v>
      </c>
      <c r="AU24" s="68"/>
      <c r="AV24" s="22"/>
      <c r="AW24" s="23"/>
    </row>
    <row r="25" spans="1:49" s="24" customFormat="1" ht="20.100000000000001" customHeight="1">
      <c r="A25" s="24" t="s">
        <v>43</v>
      </c>
      <c r="B25" s="65">
        <v>0</v>
      </c>
      <c r="C25" s="65">
        <v>0</v>
      </c>
      <c r="D25" s="65">
        <v>0</v>
      </c>
      <c r="E25" s="65">
        <v>0</v>
      </c>
      <c r="F25" s="65">
        <v>0</v>
      </c>
      <c r="G25" s="65">
        <v>0</v>
      </c>
      <c r="H25" s="65">
        <v>0</v>
      </c>
      <c r="I25" s="65">
        <v>0</v>
      </c>
      <c r="J25" s="65">
        <v>0</v>
      </c>
      <c r="K25" s="65">
        <v>0</v>
      </c>
      <c r="L25" s="65">
        <v>0</v>
      </c>
      <c r="M25" s="65">
        <v>0</v>
      </c>
      <c r="N25" s="65">
        <v>1</v>
      </c>
      <c r="O25" s="65">
        <v>0</v>
      </c>
      <c r="P25" s="65">
        <v>0</v>
      </c>
      <c r="Q25" s="65">
        <v>0</v>
      </c>
      <c r="R25" s="65">
        <v>0</v>
      </c>
      <c r="S25" s="65">
        <v>0</v>
      </c>
      <c r="T25" s="65">
        <v>0</v>
      </c>
      <c r="U25" s="65">
        <v>0</v>
      </c>
      <c r="V25" s="66">
        <v>0</v>
      </c>
      <c r="W25" s="66">
        <v>0</v>
      </c>
      <c r="X25" s="66">
        <v>0</v>
      </c>
      <c r="Y25" s="66">
        <v>0</v>
      </c>
      <c r="Z25" s="66">
        <v>0</v>
      </c>
      <c r="AA25" s="66">
        <v>0</v>
      </c>
      <c r="AB25" s="66">
        <v>0</v>
      </c>
      <c r="AC25" s="66">
        <v>0</v>
      </c>
      <c r="AD25" s="66">
        <v>0</v>
      </c>
      <c r="AE25" s="66">
        <v>0</v>
      </c>
      <c r="AF25" s="66">
        <v>0</v>
      </c>
      <c r="AG25" s="66">
        <v>0</v>
      </c>
      <c r="AH25" s="66">
        <v>0</v>
      </c>
      <c r="AI25" s="66">
        <v>0</v>
      </c>
      <c r="AJ25" s="66">
        <v>0</v>
      </c>
      <c r="AK25" s="66">
        <v>0</v>
      </c>
      <c r="AL25" s="67">
        <v>1</v>
      </c>
      <c r="AM25" s="67">
        <v>0</v>
      </c>
      <c r="AN25" s="66">
        <v>0</v>
      </c>
      <c r="AO25" s="66">
        <v>0</v>
      </c>
      <c r="AP25" s="66">
        <v>0</v>
      </c>
      <c r="AQ25" s="66">
        <v>0</v>
      </c>
      <c r="AR25" s="66">
        <v>0</v>
      </c>
      <c r="AS25" s="66">
        <v>0</v>
      </c>
      <c r="AT25" s="67">
        <v>0</v>
      </c>
      <c r="AU25" s="68"/>
      <c r="AV25" s="22"/>
      <c r="AW25" s="23"/>
    </row>
    <row r="26" spans="1:49" s="24" customFormat="1" ht="20.100000000000001" customHeight="1">
      <c r="A26" s="24" t="s">
        <v>44</v>
      </c>
      <c r="B26" s="65">
        <v>0</v>
      </c>
      <c r="C26" s="65">
        <v>0</v>
      </c>
      <c r="D26" s="65">
        <v>0</v>
      </c>
      <c r="E26" s="65">
        <v>0</v>
      </c>
      <c r="F26" s="65">
        <v>0</v>
      </c>
      <c r="G26" s="65">
        <v>0</v>
      </c>
      <c r="H26" s="65">
        <v>0</v>
      </c>
      <c r="I26" s="65">
        <v>0</v>
      </c>
      <c r="J26" s="65">
        <v>0</v>
      </c>
      <c r="K26" s="65">
        <v>0</v>
      </c>
      <c r="L26" s="65">
        <v>0</v>
      </c>
      <c r="M26" s="65">
        <v>0</v>
      </c>
      <c r="N26" s="65">
        <v>1</v>
      </c>
      <c r="O26" s="65">
        <v>0</v>
      </c>
      <c r="P26" s="65">
        <v>0</v>
      </c>
      <c r="Q26" s="65">
        <v>0</v>
      </c>
      <c r="R26" s="65">
        <v>0</v>
      </c>
      <c r="S26" s="65">
        <v>0</v>
      </c>
      <c r="T26" s="65">
        <v>0</v>
      </c>
      <c r="U26" s="65">
        <v>0</v>
      </c>
      <c r="V26" s="66">
        <v>0</v>
      </c>
      <c r="W26" s="66">
        <v>0</v>
      </c>
      <c r="X26" s="66">
        <v>0</v>
      </c>
      <c r="Y26" s="66">
        <v>0</v>
      </c>
      <c r="Z26" s="66">
        <v>0</v>
      </c>
      <c r="AA26" s="66">
        <v>0</v>
      </c>
      <c r="AB26" s="66">
        <v>0</v>
      </c>
      <c r="AC26" s="66">
        <v>0</v>
      </c>
      <c r="AD26" s="66">
        <v>0</v>
      </c>
      <c r="AE26" s="66">
        <v>0</v>
      </c>
      <c r="AF26" s="66">
        <v>0</v>
      </c>
      <c r="AG26" s="66">
        <v>0</v>
      </c>
      <c r="AH26" s="66">
        <v>0</v>
      </c>
      <c r="AI26" s="66">
        <v>0</v>
      </c>
      <c r="AJ26" s="66">
        <v>0</v>
      </c>
      <c r="AK26" s="66">
        <v>0</v>
      </c>
      <c r="AL26" s="67">
        <v>1</v>
      </c>
      <c r="AM26" s="67">
        <v>0</v>
      </c>
      <c r="AN26" s="66">
        <v>0</v>
      </c>
      <c r="AO26" s="66">
        <v>0</v>
      </c>
      <c r="AP26" s="66">
        <v>0</v>
      </c>
      <c r="AQ26" s="66">
        <v>0</v>
      </c>
      <c r="AR26" s="66">
        <v>0</v>
      </c>
      <c r="AS26" s="66">
        <v>0</v>
      </c>
      <c r="AT26" s="67">
        <v>0</v>
      </c>
      <c r="AU26" s="68"/>
      <c r="AV26" s="22"/>
      <c r="AW26" s="23"/>
    </row>
    <row r="27" spans="1:49" s="24" customFormat="1" ht="20.100000000000001" customHeight="1">
      <c r="A27" s="24" t="s">
        <v>45</v>
      </c>
      <c r="B27" s="65">
        <v>0</v>
      </c>
      <c r="C27" s="65">
        <v>0</v>
      </c>
      <c r="D27" s="65">
        <v>0</v>
      </c>
      <c r="E27" s="65">
        <v>0</v>
      </c>
      <c r="F27" s="65">
        <v>0</v>
      </c>
      <c r="G27" s="65">
        <v>0</v>
      </c>
      <c r="H27" s="65">
        <v>0</v>
      </c>
      <c r="I27" s="65">
        <v>0</v>
      </c>
      <c r="J27" s="65">
        <v>0</v>
      </c>
      <c r="K27" s="65">
        <v>0</v>
      </c>
      <c r="L27" s="65">
        <v>0</v>
      </c>
      <c r="M27" s="65">
        <v>0</v>
      </c>
      <c r="N27" s="65">
        <v>1</v>
      </c>
      <c r="O27" s="65">
        <v>0</v>
      </c>
      <c r="P27" s="65">
        <v>0</v>
      </c>
      <c r="Q27" s="65">
        <v>0</v>
      </c>
      <c r="R27" s="65">
        <v>0</v>
      </c>
      <c r="S27" s="65">
        <v>0</v>
      </c>
      <c r="T27" s="65">
        <v>0</v>
      </c>
      <c r="U27" s="65">
        <v>0</v>
      </c>
      <c r="V27" s="66">
        <v>0</v>
      </c>
      <c r="W27" s="66">
        <v>0</v>
      </c>
      <c r="X27" s="66">
        <v>0</v>
      </c>
      <c r="Y27" s="66">
        <v>0</v>
      </c>
      <c r="Z27" s="66">
        <v>0</v>
      </c>
      <c r="AA27" s="66">
        <v>0</v>
      </c>
      <c r="AB27" s="66">
        <v>0</v>
      </c>
      <c r="AC27" s="66">
        <v>0</v>
      </c>
      <c r="AD27" s="66">
        <v>0</v>
      </c>
      <c r="AE27" s="66">
        <v>0</v>
      </c>
      <c r="AF27" s="66">
        <v>0</v>
      </c>
      <c r="AG27" s="66">
        <v>0</v>
      </c>
      <c r="AH27" s="66">
        <v>0</v>
      </c>
      <c r="AI27" s="66">
        <v>0</v>
      </c>
      <c r="AJ27" s="66">
        <v>0</v>
      </c>
      <c r="AK27" s="66">
        <v>0</v>
      </c>
      <c r="AL27" s="67">
        <v>1</v>
      </c>
      <c r="AM27" s="67">
        <v>0</v>
      </c>
      <c r="AN27" s="66">
        <v>0</v>
      </c>
      <c r="AO27" s="66">
        <v>0</v>
      </c>
      <c r="AP27" s="66">
        <v>0</v>
      </c>
      <c r="AQ27" s="66">
        <v>0</v>
      </c>
      <c r="AR27" s="66">
        <v>0</v>
      </c>
      <c r="AS27" s="66">
        <v>0</v>
      </c>
      <c r="AT27" s="67">
        <v>0</v>
      </c>
      <c r="AU27" s="68"/>
      <c r="AV27" s="22"/>
      <c r="AW27" s="23"/>
    </row>
    <row r="28" spans="1:49" s="71" customFormat="1" ht="21.75" customHeight="1" thickBot="1">
      <c r="A28" s="69" t="s">
        <v>46</v>
      </c>
      <c r="B28" s="70">
        <v>44</v>
      </c>
      <c r="C28" s="70">
        <v>6</v>
      </c>
      <c r="D28" s="70">
        <v>11</v>
      </c>
      <c r="E28" s="70">
        <v>23</v>
      </c>
      <c r="F28" s="70">
        <v>25</v>
      </c>
      <c r="G28" s="70">
        <v>28</v>
      </c>
      <c r="H28" s="70">
        <v>11</v>
      </c>
      <c r="I28" s="70">
        <v>26</v>
      </c>
      <c r="J28" s="70">
        <v>14</v>
      </c>
      <c r="K28" s="70">
        <v>50</v>
      </c>
      <c r="L28" s="70">
        <v>9</v>
      </c>
      <c r="M28" s="70">
        <v>8</v>
      </c>
      <c r="N28" s="70">
        <v>55</v>
      </c>
      <c r="O28" s="70">
        <v>36</v>
      </c>
      <c r="P28" s="70">
        <v>6</v>
      </c>
      <c r="Q28" s="70">
        <v>17</v>
      </c>
      <c r="R28" s="70">
        <v>34</v>
      </c>
      <c r="S28" s="70">
        <v>26</v>
      </c>
      <c r="T28" s="70">
        <v>67</v>
      </c>
      <c r="U28" s="70">
        <v>9</v>
      </c>
      <c r="V28" s="70">
        <v>1</v>
      </c>
      <c r="W28" s="70">
        <v>24</v>
      </c>
      <c r="X28" s="70">
        <v>21</v>
      </c>
      <c r="Y28" s="70">
        <v>4</v>
      </c>
      <c r="Z28" s="70">
        <v>1</v>
      </c>
      <c r="AA28" s="70">
        <v>5</v>
      </c>
      <c r="AB28" s="70">
        <v>19</v>
      </c>
      <c r="AC28" s="70">
        <v>27</v>
      </c>
      <c r="AD28" s="70">
        <v>5</v>
      </c>
      <c r="AE28" s="70">
        <v>5</v>
      </c>
      <c r="AF28" s="70">
        <v>4</v>
      </c>
      <c r="AG28" s="70">
        <v>9</v>
      </c>
      <c r="AH28" s="70">
        <v>17</v>
      </c>
      <c r="AI28" s="70">
        <v>22</v>
      </c>
      <c r="AJ28" s="70">
        <v>11</v>
      </c>
      <c r="AK28" s="70">
        <v>14</v>
      </c>
      <c r="AL28" s="70">
        <v>694</v>
      </c>
      <c r="AM28" s="70">
        <v>39</v>
      </c>
      <c r="AN28" s="70">
        <v>7</v>
      </c>
      <c r="AO28" s="70">
        <v>24</v>
      </c>
      <c r="AP28" s="70">
        <v>3</v>
      </c>
      <c r="AQ28" s="70">
        <v>1</v>
      </c>
      <c r="AR28" s="70">
        <v>1</v>
      </c>
      <c r="AS28" s="70">
        <v>10</v>
      </c>
      <c r="AT28" s="70">
        <v>46</v>
      </c>
      <c r="AU28" s="68"/>
      <c r="AV28" s="22"/>
      <c r="AW28" s="23"/>
    </row>
    <row r="29" spans="1:49" s="74" customFormat="1" ht="16.5" customHeight="1">
      <c r="A29" s="30" t="s">
        <v>47</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72"/>
      <c r="AM29" s="72"/>
      <c r="AN29" s="35"/>
      <c r="AO29" s="35"/>
      <c r="AP29" s="35"/>
      <c r="AQ29" s="35"/>
      <c r="AR29" s="35"/>
      <c r="AS29" s="35"/>
      <c r="AT29" s="35"/>
      <c r="AU29" s="73"/>
      <c r="AW29" s="23"/>
    </row>
    <row r="30" spans="1:49">
      <c r="A30" s="33"/>
      <c r="B30" s="35"/>
      <c r="C30" s="35"/>
      <c r="D30" s="35"/>
      <c r="E30" s="35"/>
      <c r="F30" s="35"/>
      <c r="G30" s="35"/>
      <c r="H30" s="35"/>
      <c r="I30" s="35"/>
      <c r="J30" s="35"/>
      <c r="K30" s="35"/>
      <c r="L30" s="35"/>
      <c r="M30" s="35"/>
      <c r="N30" s="35"/>
      <c r="O30" s="35"/>
      <c r="P30" s="35"/>
      <c r="Q30" s="35"/>
      <c r="R30" s="35"/>
      <c r="S30" s="35"/>
      <c r="T30" s="35"/>
      <c r="U30" s="35"/>
      <c r="V30" s="36"/>
      <c r="W30" s="35"/>
      <c r="X30" s="35"/>
      <c r="Y30" s="35"/>
      <c r="Z30" s="35"/>
      <c r="AA30" s="35"/>
      <c r="AB30" s="35"/>
      <c r="AC30" s="35"/>
      <c r="AD30" s="35"/>
      <c r="AE30" s="35"/>
      <c r="AF30" s="35"/>
      <c r="AG30" s="35"/>
      <c r="AH30" s="35"/>
      <c r="AI30" s="35"/>
      <c r="AJ30" s="35"/>
      <c r="AK30" s="35"/>
      <c r="AL30" s="75"/>
      <c r="AM30" s="35"/>
      <c r="AN30" s="35"/>
      <c r="AO30" s="35"/>
      <c r="AP30" s="35"/>
      <c r="AQ30" s="35"/>
      <c r="AR30" s="35"/>
      <c r="AS30" s="35"/>
      <c r="AT30" s="36"/>
    </row>
    <row r="31" spans="1:49">
      <c r="A31" s="35"/>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6"/>
    </row>
    <row r="32" spans="1:49">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row>
  </sheetData>
  <mergeCells count="5">
    <mergeCell ref="A2:AT2"/>
    <mergeCell ref="A3:AT3"/>
    <mergeCell ref="A4:AT4"/>
    <mergeCell ref="B6:AK7"/>
    <mergeCell ref="AN6:AT7"/>
  </mergeCells>
  <hyperlinks>
    <hyperlink ref="A1" location="Índice!A1" display="Volver al Índice" xr:uid="{469BA790-A7C1-4132-9E88-2F7AABEAB0E1}"/>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C75DA-8C9B-4F65-AD2A-537616561234}">
  <dimension ref="A1:AB1577"/>
  <sheetViews>
    <sheetView showGridLines="0" zoomScale="70" zoomScaleNormal="70" workbookViewId="0"/>
  </sheetViews>
  <sheetFormatPr baseColWidth="10" defaultRowHeight="12.75"/>
  <cols>
    <col min="1" max="1" width="22" style="7" bestFit="1" customWidth="1"/>
    <col min="2" max="2" width="12.85546875" style="7" bestFit="1" customWidth="1"/>
    <col min="3" max="3" width="19.42578125" style="7" bestFit="1" customWidth="1"/>
    <col min="4" max="4" width="26.5703125" style="7" bestFit="1" customWidth="1"/>
    <col min="5" max="16384" width="11.42578125" style="7"/>
  </cols>
  <sheetData>
    <row r="1" spans="1:28" s="315" customFormat="1">
      <c r="A1" s="1401" t="s">
        <v>1230</v>
      </c>
      <c r="E1" s="316"/>
    </row>
    <row r="2" spans="1:28" s="315" customFormat="1" ht="27" customHeight="1">
      <c r="A2" s="317" t="s">
        <v>180</v>
      </c>
      <c r="B2" s="317"/>
      <c r="C2" s="317"/>
      <c r="D2" s="317"/>
      <c r="E2" s="317"/>
      <c r="F2" s="317"/>
      <c r="G2" s="317"/>
      <c r="H2" s="317"/>
      <c r="I2" s="317"/>
      <c r="J2" s="317"/>
      <c r="K2" s="317"/>
      <c r="L2" s="317"/>
      <c r="M2" s="317"/>
      <c r="N2" s="317"/>
      <c r="O2" s="317"/>
      <c r="P2" s="317"/>
      <c r="Q2" s="317"/>
      <c r="R2" s="317"/>
    </row>
    <row r="3" spans="1:28" s="315" customFormat="1" ht="18.75">
      <c r="A3" s="318">
        <v>45626</v>
      </c>
      <c r="B3" s="318"/>
      <c r="C3" s="318"/>
      <c r="D3" s="318"/>
      <c r="E3" s="318"/>
      <c r="F3" s="318"/>
      <c r="G3" s="318"/>
      <c r="H3" s="318"/>
      <c r="I3" s="318"/>
      <c r="J3" s="318"/>
      <c r="K3" s="318"/>
      <c r="L3" s="318"/>
      <c r="M3" s="318"/>
      <c r="N3" s="318"/>
      <c r="O3" s="318"/>
      <c r="P3" s="318"/>
      <c r="Q3" s="318"/>
      <c r="R3" s="318"/>
    </row>
    <row r="4" spans="1:28" s="315" customFormat="1" ht="16.5">
      <c r="A4" s="319" t="s">
        <v>123</v>
      </c>
      <c r="B4" s="319"/>
      <c r="C4" s="319"/>
      <c r="D4" s="319"/>
      <c r="E4" s="319"/>
      <c r="F4" s="319"/>
      <c r="G4" s="319"/>
      <c r="H4" s="319"/>
      <c r="I4" s="319"/>
      <c r="J4" s="319"/>
      <c r="K4" s="319"/>
      <c r="L4" s="319"/>
      <c r="M4" s="319"/>
      <c r="N4" s="319"/>
      <c r="O4" s="319"/>
      <c r="P4" s="319"/>
      <c r="Q4" s="319"/>
      <c r="R4" s="319"/>
    </row>
    <row r="5" spans="1:28" s="315" customFormat="1" ht="13.5">
      <c r="A5" s="320"/>
      <c r="E5" s="316"/>
    </row>
    <row r="6" spans="1:28" s="315" customFormat="1" ht="13.7" customHeight="1">
      <c r="A6" s="321" t="s">
        <v>181</v>
      </c>
      <c r="B6" s="322" t="s">
        <v>182</v>
      </c>
      <c r="C6" s="323"/>
      <c r="D6" s="323"/>
      <c r="E6" s="324" t="s">
        <v>183</v>
      </c>
      <c r="F6" s="323" t="s">
        <v>139</v>
      </c>
      <c r="G6" s="323"/>
      <c r="H6" s="325"/>
      <c r="I6" s="322" t="s">
        <v>141</v>
      </c>
      <c r="J6" s="323"/>
      <c r="K6" s="325"/>
      <c r="L6" s="322" t="s">
        <v>143</v>
      </c>
      <c r="M6" s="323"/>
      <c r="N6" s="325"/>
      <c r="O6" s="324" t="s">
        <v>184</v>
      </c>
      <c r="P6" s="326" t="s">
        <v>146</v>
      </c>
      <c r="Q6" s="327"/>
      <c r="R6" s="324" t="s">
        <v>185</v>
      </c>
    </row>
    <row r="7" spans="1:28" s="315" customFormat="1">
      <c r="A7" s="328"/>
      <c r="B7" s="329" t="s">
        <v>186</v>
      </c>
      <c r="C7" s="330" t="s">
        <v>187</v>
      </c>
      <c r="D7" s="331" t="s">
        <v>188</v>
      </c>
      <c r="E7" s="332"/>
      <c r="F7" s="333" t="s">
        <v>189</v>
      </c>
      <c r="G7" s="334" t="s">
        <v>190</v>
      </c>
      <c r="H7" s="334" t="s">
        <v>191</v>
      </c>
      <c r="I7" s="334" t="s">
        <v>189</v>
      </c>
      <c r="J7" s="334" t="s">
        <v>190</v>
      </c>
      <c r="K7" s="334" t="s">
        <v>191</v>
      </c>
      <c r="L7" s="334" t="s">
        <v>189</v>
      </c>
      <c r="M7" s="334" t="s">
        <v>190</v>
      </c>
      <c r="N7" s="334" t="s">
        <v>191</v>
      </c>
      <c r="O7" s="335"/>
      <c r="P7" s="334" t="s">
        <v>189</v>
      </c>
      <c r="Q7" s="334" t="s">
        <v>190</v>
      </c>
      <c r="R7" s="335"/>
    </row>
    <row r="8" spans="1:28" s="315" customFormat="1" ht="13.5">
      <c r="A8" s="336" t="s">
        <v>192</v>
      </c>
      <c r="B8" s="336" t="s">
        <v>2</v>
      </c>
      <c r="C8" s="336" t="s">
        <v>193</v>
      </c>
      <c r="D8" s="336" t="s">
        <v>193</v>
      </c>
      <c r="E8" s="337">
        <v>632</v>
      </c>
      <c r="F8" s="338">
        <v>8440.4861999999994</v>
      </c>
      <c r="G8" s="339">
        <v>39.339349999999996</v>
      </c>
      <c r="H8" s="339">
        <v>8479.8255500000014</v>
      </c>
      <c r="I8" s="339">
        <v>24563.172760000001</v>
      </c>
      <c r="J8" s="339">
        <v>3042.3177000000001</v>
      </c>
      <c r="K8" s="339">
        <v>27605.490460000001</v>
      </c>
      <c r="L8" s="339">
        <v>1147.0479599999999</v>
      </c>
      <c r="M8" s="339">
        <v>142.47694000000001</v>
      </c>
      <c r="N8" s="339">
        <v>1289.5248999999999</v>
      </c>
      <c r="O8" s="339">
        <v>37374.840909999999</v>
      </c>
      <c r="P8" s="339">
        <v>39952.828700000005</v>
      </c>
      <c r="Q8" s="339">
        <v>22.76783</v>
      </c>
      <c r="R8" s="340">
        <v>39975.596530000003</v>
      </c>
      <c r="S8" s="7"/>
      <c r="T8" s="7"/>
      <c r="U8" s="7"/>
      <c r="V8" s="7"/>
      <c r="W8" s="7"/>
      <c r="X8" s="7"/>
      <c r="Y8" s="7"/>
      <c r="Z8" s="7"/>
      <c r="AA8" s="7"/>
      <c r="AB8" s="7"/>
    </row>
    <row r="9" spans="1:28" s="315" customFormat="1" ht="13.5">
      <c r="A9" s="341"/>
      <c r="B9" s="341"/>
      <c r="C9" s="336" t="s">
        <v>194</v>
      </c>
      <c r="D9" s="336" t="s">
        <v>194</v>
      </c>
      <c r="E9" s="337">
        <v>1</v>
      </c>
      <c r="F9" s="338">
        <v>47894.019189999999</v>
      </c>
      <c r="G9" s="339">
        <v>2593.1937499999999</v>
      </c>
      <c r="H9" s="339">
        <v>50487.212939999998</v>
      </c>
      <c r="I9" s="339">
        <v>102934.04495</v>
      </c>
      <c r="J9" s="339">
        <v>9437.5487699999994</v>
      </c>
      <c r="K9" s="339">
        <v>112371.59372</v>
      </c>
      <c r="L9" s="339">
        <v>2668.6383300000002</v>
      </c>
      <c r="M9" s="339">
        <v>691.40066999999999</v>
      </c>
      <c r="N9" s="339">
        <v>3360.0390000000002</v>
      </c>
      <c r="O9" s="339">
        <v>166218.84565999999</v>
      </c>
      <c r="P9" s="339">
        <v>83339.632549999995</v>
      </c>
      <c r="Q9" s="339">
        <v>327.56650000000002</v>
      </c>
      <c r="R9" s="340">
        <v>83667.199049999996</v>
      </c>
      <c r="S9" s="7"/>
      <c r="T9" s="7"/>
      <c r="U9" s="7"/>
      <c r="V9" s="7"/>
      <c r="W9" s="7"/>
      <c r="X9" s="7"/>
      <c r="Y9" s="7"/>
      <c r="Z9" s="7"/>
      <c r="AA9" s="7"/>
      <c r="AB9" s="7"/>
    </row>
    <row r="10" spans="1:28" s="315" customFormat="1" ht="13.5">
      <c r="A10" s="341"/>
      <c r="B10" s="341"/>
      <c r="C10" s="336" t="s">
        <v>195</v>
      </c>
      <c r="D10" s="336" t="s">
        <v>196</v>
      </c>
      <c r="E10" s="337">
        <v>3</v>
      </c>
      <c r="F10" s="338">
        <v>11517.66165</v>
      </c>
      <c r="G10" s="339">
        <v>2370.92517</v>
      </c>
      <c r="H10" s="339">
        <v>13888.58682</v>
      </c>
      <c r="I10" s="339">
        <v>35828.3024</v>
      </c>
      <c r="J10" s="339">
        <v>3719.3955799999999</v>
      </c>
      <c r="K10" s="339">
        <v>39547.697979999997</v>
      </c>
      <c r="L10" s="339">
        <v>691.44911999999999</v>
      </c>
      <c r="M10" s="339">
        <v>87.875219999999999</v>
      </c>
      <c r="N10" s="339">
        <v>779.32434000000001</v>
      </c>
      <c r="O10" s="339">
        <v>54215.60914</v>
      </c>
      <c r="P10" s="339">
        <v>86760.815180000005</v>
      </c>
      <c r="Q10" s="339">
        <v>202.78582999999998</v>
      </c>
      <c r="R10" s="340">
        <v>86963.601009999998</v>
      </c>
      <c r="S10" s="7"/>
      <c r="T10" s="7"/>
      <c r="U10" s="7"/>
      <c r="V10" s="7"/>
      <c r="W10" s="7"/>
      <c r="X10" s="7"/>
      <c r="Y10" s="7"/>
      <c r="Z10" s="7"/>
      <c r="AA10" s="7"/>
      <c r="AB10" s="7"/>
    </row>
    <row r="11" spans="1:28" s="315" customFormat="1" ht="13.5">
      <c r="A11" s="341"/>
      <c r="B11" s="336" t="s">
        <v>3</v>
      </c>
      <c r="C11" s="336" t="s">
        <v>197</v>
      </c>
      <c r="D11" s="336" t="s">
        <v>197</v>
      </c>
      <c r="E11" s="337">
        <v>30</v>
      </c>
      <c r="F11" s="338">
        <v>9938.5956300000016</v>
      </c>
      <c r="G11" s="339">
        <v>5818.9982499999996</v>
      </c>
      <c r="H11" s="339">
        <v>15757.59388</v>
      </c>
      <c r="I11" s="339">
        <v>56532.535689999997</v>
      </c>
      <c r="J11" s="339">
        <v>10646.39033</v>
      </c>
      <c r="K11" s="339">
        <v>67178.926019999999</v>
      </c>
      <c r="L11" s="339">
        <v>3902.5217400000001</v>
      </c>
      <c r="M11" s="339">
        <v>1085.8531399999999</v>
      </c>
      <c r="N11" s="339">
        <v>4988.3748800000003</v>
      </c>
      <c r="O11" s="339">
        <v>87924.894780000002</v>
      </c>
      <c r="P11" s="339">
        <v>31073.855</v>
      </c>
      <c r="Q11" s="339">
        <v>2146.1732099999999</v>
      </c>
      <c r="R11" s="340">
        <v>33220.028210000004</v>
      </c>
      <c r="S11" s="7"/>
      <c r="T11" s="7"/>
      <c r="U11" s="7"/>
      <c r="V11" s="7"/>
      <c r="W11" s="7"/>
      <c r="X11" s="7"/>
      <c r="Y11" s="7"/>
      <c r="Z11" s="7"/>
      <c r="AA11" s="7"/>
      <c r="AB11" s="7"/>
    </row>
    <row r="12" spans="1:28" s="315" customFormat="1" ht="13.5">
      <c r="A12" s="341"/>
      <c r="B12" s="341"/>
      <c r="C12" s="336" t="s">
        <v>198</v>
      </c>
      <c r="D12" s="336" t="s">
        <v>198</v>
      </c>
      <c r="E12" s="337">
        <v>29</v>
      </c>
      <c r="F12" s="338">
        <v>76940.575549999994</v>
      </c>
      <c r="G12" s="339">
        <v>13844.05946</v>
      </c>
      <c r="H12" s="339">
        <v>90784.635009999998</v>
      </c>
      <c r="I12" s="339">
        <v>240252.39981</v>
      </c>
      <c r="J12" s="339">
        <v>43220.910029999999</v>
      </c>
      <c r="K12" s="339">
        <v>283473.30984</v>
      </c>
      <c r="L12" s="339">
        <v>19052.382329999997</v>
      </c>
      <c r="M12" s="339">
        <v>6480.4878099999996</v>
      </c>
      <c r="N12" s="339">
        <v>25532.870139999999</v>
      </c>
      <c r="O12" s="339">
        <v>399790.81498999998</v>
      </c>
      <c r="P12" s="339">
        <v>343449.81112000003</v>
      </c>
      <c r="Q12" s="339">
        <v>15756.814050000001</v>
      </c>
      <c r="R12" s="340">
        <v>359206.62517000001</v>
      </c>
      <c r="S12" s="7"/>
      <c r="T12" s="7"/>
      <c r="U12" s="7"/>
      <c r="V12" s="7"/>
      <c r="W12" s="7"/>
      <c r="X12" s="7"/>
      <c r="Y12" s="7"/>
      <c r="Z12" s="7"/>
      <c r="AA12" s="7"/>
      <c r="AB12" s="7"/>
    </row>
    <row r="13" spans="1:28" s="315" customFormat="1" ht="13.5">
      <c r="A13" s="341"/>
      <c r="B13" s="341"/>
      <c r="C13" s="341"/>
      <c r="D13" s="341"/>
      <c r="E13" s="342">
        <v>574</v>
      </c>
      <c r="F13" s="343">
        <v>6185.6956</v>
      </c>
      <c r="G13" s="344">
        <v>1938.9595900000002</v>
      </c>
      <c r="H13" s="344">
        <v>8124.6551900000004</v>
      </c>
      <c r="I13" s="344">
        <v>37414.409159999996</v>
      </c>
      <c r="J13" s="344">
        <v>6518.7930900000001</v>
      </c>
      <c r="K13" s="344">
        <v>43933.202250000002</v>
      </c>
      <c r="L13" s="344">
        <v>1262.8274899999999</v>
      </c>
      <c r="M13" s="344">
        <v>362.84553999999997</v>
      </c>
      <c r="N13" s="344">
        <v>1625.6730299999999</v>
      </c>
      <c r="O13" s="344">
        <v>53683.530469999998</v>
      </c>
      <c r="P13" s="344">
        <v>4.7318299999999995</v>
      </c>
      <c r="Q13" s="344">
        <v>0.96928999999999998</v>
      </c>
      <c r="R13" s="345">
        <v>5.7011199999999995</v>
      </c>
      <c r="S13" s="7"/>
      <c r="T13" s="7"/>
      <c r="U13" s="344"/>
      <c r="V13" s="7"/>
      <c r="W13" s="7"/>
      <c r="X13" s="7"/>
      <c r="Y13" s="7"/>
      <c r="Z13" s="7"/>
      <c r="AA13" s="7"/>
      <c r="AB13" s="7"/>
    </row>
    <row r="14" spans="1:28" s="315" customFormat="1" ht="13.5">
      <c r="A14" s="341"/>
      <c r="B14" s="341"/>
      <c r="C14" s="336" t="s">
        <v>199</v>
      </c>
      <c r="D14" s="336" t="s">
        <v>200</v>
      </c>
      <c r="E14" s="337">
        <v>31</v>
      </c>
      <c r="F14" s="338">
        <v>7690.0219999999999</v>
      </c>
      <c r="G14" s="339">
        <v>486.69439</v>
      </c>
      <c r="H14" s="339">
        <v>8176.7163899999996</v>
      </c>
      <c r="I14" s="339">
        <v>59348.209569999999</v>
      </c>
      <c r="J14" s="339">
        <v>7045.2221200000004</v>
      </c>
      <c r="K14" s="339">
        <v>66393.431689999998</v>
      </c>
      <c r="L14" s="339">
        <v>5757.5851700000003</v>
      </c>
      <c r="M14" s="339">
        <v>824.71491000000003</v>
      </c>
      <c r="N14" s="339">
        <v>6582.30008</v>
      </c>
      <c r="O14" s="339">
        <v>81152.44816</v>
      </c>
      <c r="P14" s="339">
        <v>22350.974329999997</v>
      </c>
      <c r="Q14" s="339">
        <v>407.70979999999997</v>
      </c>
      <c r="R14" s="340">
        <v>22758.684129999998</v>
      </c>
      <c r="S14" s="7"/>
      <c r="T14" s="7"/>
      <c r="U14" s="7"/>
      <c r="V14" s="7"/>
      <c r="W14" s="7"/>
      <c r="X14" s="7"/>
      <c r="Y14" s="7"/>
      <c r="Z14" s="7"/>
      <c r="AA14" s="7"/>
      <c r="AB14" s="7"/>
    </row>
    <row r="15" spans="1:28" s="315" customFormat="1" ht="13.5">
      <c r="A15" s="341"/>
      <c r="B15" s="341"/>
      <c r="C15" s="336" t="s">
        <v>201</v>
      </c>
      <c r="D15" s="336" t="s">
        <v>202</v>
      </c>
      <c r="E15" s="337">
        <v>33</v>
      </c>
      <c r="F15" s="338">
        <v>113173.19951000001</v>
      </c>
      <c r="G15" s="339">
        <v>77034.857049999991</v>
      </c>
      <c r="H15" s="339">
        <v>190208.05656</v>
      </c>
      <c r="I15" s="339">
        <v>232722.32578000001</v>
      </c>
      <c r="J15" s="339">
        <v>80421.631500000003</v>
      </c>
      <c r="K15" s="339">
        <v>313143.95727999997</v>
      </c>
      <c r="L15" s="339">
        <v>20969.143629999999</v>
      </c>
      <c r="M15" s="339">
        <v>12774.20946</v>
      </c>
      <c r="N15" s="339">
        <v>33743.353090000004</v>
      </c>
      <c r="O15" s="339">
        <v>537095.3669299999</v>
      </c>
      <c r="P15" s="339">
        <v>439540.56923000002</v>
      </c>
      <c r="Q15" s="339">
        <v>100546.61065</v>
      </c>
      <c r="R15" s="340">
        <v>540087.17987999995</v>
      </c>
      <c r="S15" s="7"/>
      <c r="T15" s="7"/>
      <c r="U15" s="7"/>
      <c r="V15" s="7"/>
      <c r="W15" s="7"/>
      <c r="X15" s="7"/>
      <c r="Y15" s="7"/>
      <c r="Z15" s="7"/>
      <c r="AA15" s="7"/>
      <c r="AB15" s="7"/>
    </row>
    <row r="16" spans="1:28" s="315" customFormat="1" ht="13.5">
      <c r="A16" s="341"/>
      <c r="B16" s="341"/>
      <c r="C16" s="341"/>
      <c r="D16" s="341"/>
      <c r="E16" s="342">
        <v>34</v>
      </c>
      <c r="F16" s="343">
        <v>9655.6397400000005</v>
      </c>
      <c r="G16" s="344">
        <v>3962.4090299999998</v>
      </c>
      <c r="H16" s="344">
        <v>13618.048769999999</v>
      </c>
      <c r="I16" s="344">
        <v>35482.447079999998</v>
      </c>
      <c r="J16" s="344">
        <v>12542.03758</v>
      </c>
      <c r="K16" s="344">
        <v>48024.484659999995</v>
      </c>
      <c r="L16" s="344">
        <v>4971.5828700000002</v>
      </c>
      <c r="M16" s="344">
        <v>2670.7518399999999</v>
      </c>
      <c r="N16" s="344">
        <v>7642.3347100000001</v>
      </c>
      <c r="O16" s="344">
        <v>69284.868140000006</v>
      </c>
      <c r="P16" s="344">
        <v>17.009799999999998</v>
      </c>
      <c r="Q16" s="344">
        <v>3.7047300000000001</v>
      </c>
      <c r="R16" s="345">
        <v>20.71453</v>
      </c>
      <c r="S16" s="7"/>
      <c r="T16" s="7"/>
      <c r="U16" s="7"/>
      <c r="V16" s="7"/>
      <c r="W16" s="7"/>
      <c r="X16" s="7"/>
      <c r="Y16" s="7"/>
      <c r="Z16" s="7"/>
      <c r="AA16" s="7"/>
      <c r="AB16" s="7"/>
    </row>
    <row r="17" spans="1:28" s="315" customFormat="1" ht="13.5">
      <c r="A17" s="341"/>
      <c r="B17" s="341"/>
      <c r="C17" s="341"/>
      <c r="D17" s="341"/>
      <c r="E17" s="342">
        <v>460</v>
      </c>
      <c r="F17" s="343">
        <v>15858.547630000001</v>
      </c>
      <c r="G17" s="344">
        <v>7141.4775</v>
      </c>
      <c r="H17" s="344">
        <v>23000.025129999998</v>
      </c>
      <c r="I17" s="344">
        <v>60013.645240000005</v>
      </c>
      <c r="J17" s="344">
        <v>14093.87177</v>
      </c>
      <c r="K17" s="344">
        <v>74107.51701000001</v>
      </c>
      <c r="L17" s="344">
        <v>5045.9178000000002</v>
      </c>
      <c r="M17" s="344">
        <v>3024.7141299999998</v>
      </c>
      <c r="N17" s="344">
        <v>8070.6319299999996</v>
      </c>
      <c r="O17" s="344">
        <v>105178.17406999999</v>
      </c>
      <c r="P17" s="344">
        <v>11.44774</v>
      </c>
      <c r="Q17" s="344">
        <v>7.0760100000000001</v>
      </c>
      <c r="R17" s="345">
        <v>18.52375</v>
      </c>
      <c r="S17" s="7"/>
      <c r="T17" s="7"/>
      <c r="U17" s="7"/>
      <c r="V17" s="7"/>
      <c r="W17" s="7"/>
      <c r="X17" s="7"/>
      <c r="Y17" s="7"/>
      <c r="Z17" s="7"/>
      <c r="AA17" s="7"/>
      <c r="AB17" s="7"/>
    </row>
    <row r="18" spans="1:28" s="315" customFormat="1" ht="13.5">
      <c r="A18" s="341"/>
      <c r="B18" s="341"/>
      <c r="C18" s="341"/>
      <c r="D18" s="341"/>
      <c r="E18" s="342">
        <v>550</v>
      </c>
      <c r="F18" s="343">
        <v>7180.1375199999993</v>
      </c>
      <c r="G18" s="344">
        <v>1231.6619800000001</v>
      </c>
      <c r="H18" s="344">
        <v>8411.7994999999992</v>
      </c>
      <c r="I18" s="344">
        <v>19683.941159999998</v>
      </c>
      <c r="J18" s="344">
        <v>8921.4113600000001</v>
      </c>
      <c r="K18" s="344">
        <v>28605.35252</v>
      </c>
      <c r="L18" s="344">
        <v>1509.0699500000001</v>
      </c>
      <c r="M18" s="344">
        <v>561.24638000000004</v>
      </c>
      <c r="N18" s="344">
        <v>2070.3163300000001</v>
      </c>
      <c r="O18" s="344">
        <v>39087.468350000003</v>
      </c>
      <c r="P18" s="344">
        <v>4.05701</v>
      </c>
      <c r="Q18" s="344">
        <v>2.1606700000000001</v>
      </c>
      <c r="R18" s="345">
        <v>6.2176800000000005</v>
      </c>
      <c r="S18" s="7"/>
      <c r="T18" s="7"/>
      <c r="U18" s="7"/>
      <c r="V18" s="7"/>
      <c r="W18" s="7"/>
      <c r="X18" s="7"/>
      <c r="Y18" s="7"/>
      <c r="Z18" s="7"/>
      <c r="AA18" s="7"/>
      <c r="AB18" s="7"/>
    </row>
    <row r="19" spans="1:28" s="315" customFormat="1" ht="13.5">
      <c r="A19" s="341"/>
      <c r="B19" s="336" t="s">
        <v>203</v>
      </c>
      <c r="C19" s="336" t="s">
        <v>204</v>
      </c>
      <c r="D19" s="336" t="s">
        <v>204</v>
      </c>
      <c r="E19" s="337">
        <v>95</v>
      </c>
      <c r="F19" s="338">
        <v>47605.979670000001</v>
      </c>
      <c r="G19" s="339">
        <v>11753.19623</v>
      </c>
      <c r="H19" s="339">
        <v>59359.175900000002</v>
      </c>
      <c r="I19" s="339">
        <v>133129.64332999999</v>
      </c>
      <c r="J19" s="339">
        <v>48967.490229999996</v>
      </c>
      <c r="K19" s="339">
        <v>182097.13356000002</v>
      </c>
      <c r="L19" s="339">
        <v>7870.0798199999999</v>
      </c>
      <c r="M19" s="339">
        <v>483.16326000000004</v>
      </c>
      <c r="N19" s="339">
        <v>8353.2430800000002</v>
      </c>
      <c r="O19" s="339">
        <v>249809.55254</v>
      </c>
      <c r="P19" s="339">
        <v>107344.87895999999</v>
      </c>
      <c r="Q19" s="339">
        <v>386.04354000000001</v>
      </c>
      <c r="R19" s="340">
        <v>107730.9225</v>
      </c>
      <c r="S19" s="7"/>
      <c r="T19" s="7"/>
      <c r="U19" s="7"/>
      <c r="V19" s="7"/>
      <c r="W19" s="7"/>
      <c r="X19" s="7"/>
      <c r="Y19" s="7"/>
      <c r="Z19" s="7"/>
      <c r="AA19" s="7"/>
      <c r="AB19" s="7"/>
    </row>
    <row r="20" spans="1:28" s="315" customFormat="1" ht="13.5">
      <c r="A20" s="341"/>
      <c r="B20" s="341"/>
      <c r="C20" s="336" t="s">
        <v>205</v>
      </c>
      <c r="D20" s="336" t="s">
        <v>205</v>
      </c>
      <c r="E20" s="337">
        <v>96</v>
      </c>
      <c r="F20" s="338">
        <v>30195.28213</v>
      </c>
      <c r="G20" s="339">
        <v>3281.2607499999999</v>
      </c>
      <c r="H20" s="339">
        <v>33476.542880000001</v>
      </c>
      <c r="I20" s="339">
        <v>100089.38021999999</v>
      </c>
      <c r="J20" s="339">
        <v>15774.43483</v>
      </c>
      <c r="K20" s="339">
        <v>115863.81504999999</v>
      </c>
      <c r="L20" s="339">
        <v>8213.0961399999997</v>
      </c>
      <c r="M20" s="339">
        <v>1247.4199900000001</v>
      </c>
      <c r="N20" s="339">
        <v>9460.51613</v>
      </c>
      <c r="O20" s="339">
        <v>158800.87406</v>
      </c>
      <c r="P20" s="339">
        <v>99368.12281999999</v>
      </c>
      <c r="Q20" s="339">
        <v>567.99324000000001</v>
      </c>
      <c r="R20" s="340">
        <v>99936.11606</v>
      </c>
      <c r="S20" s="7"/>
      <c r="T20" s="7"/>
      <c r="U20" s="7"/>
      <c r="V20" s="7"/>
      <c r="W20" s="7"/>
      <c r="X20" s="7"/>
      <c r="Y20" s="7"/>
      <c r="Z20" s="7"/>
      <c r="AA20" s="7"/>
      <c r="AB20" s="7"/>
    </row>
    <row r="21" spans="1:28" s="315" customFormat="1" ht="13.5">
      <c r="A21" s="341"/>
      <c r="B21" s="336" t="s">
        <v>5</v>
      </c>
      <c r="C21" s="336" t="s">
        <v>5</v>
      </c>
      <c r="D21" s="336" t="s">
        <v>5</v>
      </c>
      <c r="E21" s="337">
        <v>109</v>
      </c>
      <c r="F21" s="338">
        <v>22652.360290000001</v>
      </c>
      <c r="G21" s="339">
        <v>6828.5966699999999</v>
      </c>
      <c r="H21" s="339">
        <v>29480.95696</v>
      </c>
      <c r="I21" s="339">
        <v>131197.06348000001</v>
      </c>
      <c r="J21" s="339">
        <v>31515.16289</v>
      </c>
      <c r="K21" s="339">
        <v>162712.22637000002</v>
      </c>
      <c r="L21" s="339">
        <v>1672.0171799999998</v>
      </c>
      <c r="M21" s="339">
        <v>2621.7205199999999</v>
      </c>
      <c r="N21" s="339">
        <v>4293.7377000000006</v>
      </c>
      <c r="O21" s="339">
        <v>196486.92103</v>
      </c>
      <c r="P21" s="339">
        <v>15.13128</v>
      </c>
      <c r="Q21" s="339">
        <v>3.3675000000000002</v>
      </c>
      <c r="R21" s="340">
        <v>18.49878</v>
      </c>
      <c r="S21" s="7"/>
      <c r="T21" s="7"/>
      <c r="U21" s="7"/>
      <c r="V21" s="7"/>
      <c r="W21" s="7"/>
      <c r="X21" s="7"/>
      <c r="Y21" s="7"/>
      <c r="Z21" s="7"/>
      <c r="AA21" s="7"/>
      <c r="AB21" s="7"/>
    </row>
    <row r="22" spans="1:28" s="315" customFormat="1" ht="13.5">
      <c r="A22" s="341"/>
      <c r="B22" s="341"/>
      <c r="C22" s="341"/>
      <c r="D22" s="341"/>
      <c r="E22" s="342">
        <v>106</v>
      </c>
      <c r="F22" s="343">
        <v>512159.73871000001</v>
      </c>
      <c r="G22" s="344">
        <v>315763.77679000003</v>
      </c>
      <c r="H22" s="344">
        <v>827923.51549999998</v>
      </c>
      <c r="I22" s="344">
        <v>1136887.09653</v>
      </c>
      <c r="J22" s="344">
        <v>640526.16764</v>
      </c>
      <c r="K22" s="344">
        <v>1777413.2641700001</v>
      </c>
      <c r="L22" s="344">
        <v>133839.61712000001</v>
      </c>
      <c r="M22" s="344">
        <v>71851.336609999998</v>
      </c>
      <c r="N22" s="344">
        <v>205690.95372999998</v>
      </c>
      <c r="O22" s="344">
        <v>2811027.7334000003</v>
      </c>
      <c r="P22" s="344">
        <v>2359843.9041500003</v>
      </c>
      <c r="Q22" s="344">
        <v>490205.85654000001</v>
      </c>
      <c r="R22" s="345">
        <v>2850049.7606899999</v>
      </c>
      <c r="S22" s="7"/>
      <c r="T22" s="7"/>
      <c r="U22" s="7"/>
      <c r="V22" s="7"/>
      <c r="W22" s="7"/>
      <c r="X22" s="7"/>
      <c r="Y22" s="7"/>
      <c r="Z22" s="7"/>
      <c r="AA22" s="7"/>
      <c r="AB22" s="7"/>
    </row>
    <row r="23" spans="1:28" s="315" customFormat="1" ht="13.5">
      <c r="A23" s="341"/>
      <c r="B23" s="341"/>
      <c r="C23" s="341"/>
      <c r="D23" s="341"/>
      <c r="E23" s="342">
        <v>107</v>
      </c>
      <c r="F23" s="343">
        <v>78564.982359999995</v>
      </c>
      <c r="G23" s="344">
        <v>55799.749210000002</v>
      </c>
      <c r="H23" s="344">
        <v>134364.73157</v>
      </c>
      <c r="I23" s="344">
        <v>67309.425599999988</v>
      </c>
      <c r="J23" s="344">
        <v>41880.964909999995</v>
      </c>
      <c r="K23" s="344">
        <v>109190.39051000001</v>
      </c>
      <c r="L23" s="344">
        <v>2740.6538700000001</v>
      </c>
      <c r="M23" s="344">
        <v>3924.5689900000002</v>
      </c>
      <c r="N23" s="344">
        <v>6665.2228600000008</v>
      </c>
      <c r="O23" s="344">
        <v>250220.34494000001</v>
      </c>
      <c r="P23" s="344">
        <v>119.19546000000001</v>
      </c>
      <c r="Q23" s="344">
        <v>11.3743</v>
      </c>
      <c r="R23" s="345">
        <v>130.56976</v>
      </c>
      <c r="S23" s="7"/>
      <c r="T23" s="7"/>
      <c r="U23" s="7"/>
      <c r="V23" s="7"/>
      <c r="W23" s="7"/>
      <c r="X23" s="7"/>
      <c r="Y23" s="7"/>
      <c r="Z23" s="7"/>
      <c r="AA23" s="7"/>
      <c r="AB23" s="7"/>
    </row>
    <row r="24" spans="1:28" s="315" customFormat="1" ht="13.5">
      <c r="A24" s="341"/>
      <c r="B24" s="341"/>
      <c r="C24" s="341"/>
      <c r="D24" s="341"/>
      <c r="E24" s="342">
        <v>639</v>
      </c>
      <c r="F24" s="343">
        <v>16999.221440000001</v>
      </c>
      <c r="G24" s="344">
        <v>9275.3951699999998</v>
      </c>
      <c r="H24" s="344">
        <v>26274.616610000001</v>
      </c>
      <c r="I24" s="344">
        <v>60620.108049999995</v>
      </c>
      <c r="J24" s="344">
        <v>28199.694179999999</v>
      </c>
      <c r="K24" s="344">
        <v>88819.802230000001</v>
      </c>
      <c r="L24" s="344">
        <v>4201.6236399999998</v>
      </c>
      <c r="M24" s="344">
        <v>2907.4249300000001</v>
      </c>
      <c r="N24" s="344">
        <v>7109.0485699999999</v>
      </c>
      <c r="O24" s="344">
        <v>122203.46741</v>
      </c>
      <c r="P24" s="344">
        <v>31.160959999999999</v>
      </c>
      <c r="Q24" s="344">
        <v>2.4978600000000002</v>
      </c>
      <c r="R24" s="345">
        <v>33.658819999999999</v>
      </c>
      <c r="S24" s="7"/>
      <c r="T24" s="7"/>
      <c r="U24" s="7"/>
      <c r="V24" s="7"/>
      <c r="W24" s="7"/>
      <c r="X24" s="7"/>
      <c r="Y24" s="7"/>
      <c r="Z24" s="7"/>
      <c r="AA24" s="7"/>
      <c r="AB24" s="7"/>
    </row>
    <row r="25" spans="1:28" s="315" customFormat="1" ht="13.5">
      <c r="A25" s="341"/>
      <c r="B25" s="341"/>
      <c r="C25" s="341"/>
      <c r="D25" s="341"/>
      <c r="E25" s="342">
        <v>687</v>
      </c>
      <c r="F25" s="343">
        <v>2038.06052</v>
      </c>
      <c r="G25" s="344">
        <v>23070.392179999999</v>
      </c>
      <c r="H25" s="344">
        <v>25108.452699999998</v>
      </c>
      <c r="I25" s="344">
        <v>1643.90906</v>
      </c>
      <c r="J25" s="344">
        <v>3870.1532499999998</v>
      </c>
      <c r="K25" s="344">
        <v>5514.0623099999993</v>
      </c>
      <c r="L25" s="344">
        <v>4576.4923600000002</v>
      </c>
      <c r="M25" s="344">
        <v>3060.4321199999999</v>
      </c>
      <c r="N25" s="344">
        <v>7636.9244800000006</v>
      </c>
      <c r="O25" s="344">
        <v>38259.439490000004</v>
      </c>
      <c r="P25" s="344">
        <v>0</v>
      </c>
      <c r="Q25" s="344">
        <v>0</v>
      </c>
      <c r="R25" s="345">
        <v>0</v>
      </c>
      <c r="S25" s="7"/>
      <c r="T25" s="7"/>
      <c r="U25" s="7"/>
      <c r="V25" s="7"/>
      <c r="W25" s="7"/>
      <c r="X25" s="7"/>
      <c r="Y25" s="7"/>
      <c r="Z25" s="7"/>
      <c r="AA25" s="7"/>
      <c r="AB25" s="7"/>
    </row>
    <row r="26" spans="1:28" s="315" customFormat="1" ht="13.5">
      <c r="A26" s="341"/>
      <c r="B26" s="341"/>
      <c r="C26" s="341"/>
      <c r="D26" s="336" t="s">
        <v>206</v>
      </c>
      <c r="E26" s="337">
        <v>110</v>
      </c>
      <c r="F26" s="338">
        <v>61534.332670000003</v>
      </c>
      <c r="G26" s="339">
        <v>57610.669520000003</v>
      </c>
      <c r="H26" s="339">
        <v>119145.00219</v>
      </c>
      <c r="I26" s="339">
        <v>241725.13858</v>
      </c>
      <c r="J26" s="339">
        <v>169358.48791999999</v>
      </c>
      <c r="K26" s="339">
        <v>411083.62650000001</v>
      </c>
      <c r="L26" s="339">
        <v>11455.96564</v>
      </c>
      <c r="M26" s="339">
        <v>4479.4082099999996</v>
      </c>
      <c r="N26" s="339">
        <v>15935.37385</v>
      </c>
      <c r="O26" s="339">
        <v>546164.00254000002</v>
      </c>
      <c r="P26" s="339">
        <v>86.75094</v>
      </c>
      <c r="Q26" s="339">
        <v>204.21692999999999</v>
      </c>
      <c r="R26" s="340">
        <v>290.96787</v>
      </c>
      <c r="S26" s="7"/>
      <c r="T26" s="7"/>
      <c r="U26" s="7"/>
      <c r="V26" s="7"/>
      <c r="W26" s="7"/>
      <c r="X26" s="7"/>
      <c r="Y26" s="7"/>
      <c r="Z26" s="7"/>
      <c r="AA26" s="7"/>
      <c r="AB26" s="7"/>
    </row>
    <row r="27" spans="1:28" s="315" customFormat="1" ht="13.5">
      <c r="A27" s="341"/>
      <c r="B27" s="341"/>
      <c r="C27" s="341"/>
      <c r="D27" s="336" t="s">
        <v>207</v>
      </c>
      <c r="E27" s="337">
        <v>597</v>
      </c>
      <c r="F27" s="338">
        <v>21887.209260000003</v>
      </c>
      <c r="G27" s="339">
        <v>11157.60959</v>
      </c>
      <c r="H27" s="339">
        <v>33044.818850000003</v>
      </c>
      <c r="I27" s="339">
        <v>81701.616040000008</v>
      </c>
      <c r="J27" s="339">
        <v>35164.149290000001</v>
      </c>
      <c r="K27" s="339">
        <v>116865.76532999999</v>
      </c>
      <c r="L27" s="339">
        <v>7294.6361699999998</v>
      </c>
      <c r="M27" s="339">
        <v>1960.96344</v>
      </c>
      <c r="N27" s="339">
        <v>9255.5996099999993</v>
      </c>
      <c r="O27" s="339">
        <v>159166.18378999998</v>
      </c>
      <c r="P27" s="339">
        <v>8.8859999999999992</v>
      </c>
      <c r="Q27" s="339">
        <v>32.718519999999998</v>
      </c>
      <c r="R27" s="340">
        <v>41.604519999999994</v>
      </c>
      <c r="S27" s="7"/>
      <c r="T27" s="7"/>
      <c r="U27" s="7"/>
      <c r="V27" s="7"/>
      <c r="W27" s="7"/>
      <c r="X27" s="7"/>
      <c r="Y27" s="7"/>
      <c r="Z27" s="7"/>
      <c r="AA27" s="7"/>
      <c r="AB27" s="7"/>
    </row>
    <row r="28" spans="1:28" s="315" customFormat="1" ht="13.5">
      <c r="A28" s="341"/>
      <c r="B28" s="341"/>
      <c r="C28" s="341"/>
      <c r="D28" s="336" t="s">
        <v>208</v>
      </c>
      <c r="E28" s="337">
        <v>455</v>
      </c>
      <c r="F28" s="338">
        <v>21275.83136</v>
      </c>
      <c r="G28" s="339">
        <v>8340.3025099999995</v>
      </c>
      <c r="H28" s="339">
        <v>29616.133870000001</v>
      </c>
      <c r="I28" s="339">
        <v>100696.34985</v>
      </c>
      <c r="J28" s="339">
        <v>32934.862970000002</v>
      </c>
      <c r="K28" s="339">
        <v>133631.21281999999</v>
      </c>
      <c r="L28" s="339">
        <v>8989.72984</v>
      </c>
      <c r="M28" s="339">
        <v>4385.8065299999998</v>
      </c>
      <c r="N28" s="339">
        <v>13375.53637</v>
      </c>
      <c r="O28" s="339">
        <v>176622.88305999999</v>
      </c>
      <c r="P28" s="339">
        <v>13.29482</v>
      </c>
      <c r="Q28" s="339">
        <v>2.3156300000000001</v>
      </c>
      <c r="R28" s="340">
        <v>15.61045</v>
      </c>
      <c r="S28" s="7"/>
      <c r="T28" s="7"/>
      <c r="U28" s="7"/>
      <c r="V28" s="7"/>
      <c r="W28" s="7"/>
      <c r="X28" s="7"/>
      <c r="Y28" s="7"/>
      <c r="Z28" s="7"/>
      <c r="AA28" s="7"/>
      <c r="AB28" s="7"/>
    </row>
    <row r="29" spans="1:28" s="315" customFormat="1" ht="13.5">
      <c r="A29" s="341"/>
      <c r="B29" s="341"/>
      <c r="C29" s="341"/>
      <c r="D29" s="336" t="s">
        <v>60</v>
      </c>
      <c r="E29" s="337">
        <v>113</v>
      </c>
      <c r="F29" s="338">
        <v>37500.787360000002</v>
      </c>
      <c r="G29" s="339">
        <v>29085.575420000001</v>
      </c>
      <c r="H29" s="339">
        <v>66586.362779999996</v>
      </c>
      <c r="I29" s="339">
        <v>125405.6177</v>
      </c>
      <c r="J29" s="339">
        <v>35216.090069999998</v>
      </c>
      <c r="K29" s="339">
        <v>160621.70777000001</v>
      </c>
      <c r="L29" s="339">
        <v>3239.6693799999998</v>
      </c>
      <c r="M29" s="339">
        <v>1615.2382399999999</v>
      </c>
      <c r="N29" s="339">
        <v>4854.90762</v>
      </c>
      <c r="O29" s="339">
        <v>232062.97816999999</v>
      </c>
      <c r="P29" s="339">
        <v>29.312919999999998</v>
      </c>
      <c r="Q29" s="339">
        <v>22.608450000000001</v>
      </c>
      <c r="R29" s="340">
        <v>51.921370000000003</v>
      </c>
      <c r="S29" s="7"/>
      <c r="T29" s="7"/>
      <c r="U29" s="7"/>
      <c r="V29" s="7"/>
      <c r="W29" s="7"/>
      <c r="X29" s="7"/>
      <c r="Y29" s="7"/>
      <c r="Z29" s="7"/>
      <c r="AA29" s="7"/>
      <c r="AB29" s="7"/>
    </row>
    <row r="30" spans="1:28" s="315" customFormat="1" ht="13.5">
      <c r="A30" s="341"/>
      <c r="B30" s="341"/>
      <c r="C30" s="341"/>
      <c r="D30" s="336" t="s">
        <v>209</v>
      </c>
      <c r="E30" s="337">
        <v>528</v>
      </c>
      <c r="F30" s="338">
        <v>16569.193579999999</v>
      </c>
      <c r="G30" s="339">
        <v>8840.7114099999999</v>
      </c>
      <c r="H30" s="339">
        <v>25409.904989999999</v>
      </c>
      <c r="I30" s="339">
        <v>102234.76862999999</v>
      </c>
      <c r="J30" s="339">
        <v>57618.570209999998</v>
      </c>
      <c r="K30" s="339">
        <v>159853.33884000001</v>
      </c>
      <c r="L30" s="339">
        <v>10666.22365</v>
      </c>
      <c r="M30" s="339">
        <v>10653.77153</v>
      </c>
      <c r="N30" s="339">
        <v>21319.995179999998</v>
      </c>
      <c r="O30" s="339">
        <v>206583.23900999999</v>
      </c>
      <c r="P30" s="339">
        <v>26.439040000000002</v>
      </c>
      <c r="Q30" s="339">
        <v>3.2652700000000001</v>
      </c>
      <c r="R30" s="340">
        <v>29.70431</v>
      </c>
      <c r="S30" s="7"/>
      <c r="T30" s="7"/>
      <c r="U30" s="7"/>
      <c r="V30" s="7"/>
      <c r="W30" s="7"/>
      <c r="X30" s="7"/>
      <c r="Y30" s="7"/>
      <c r="Z30" s="7"/>
      <c r="AA30" s="7"/>
      <c r="AB30" s="7"/>
    </row>
    <row r="31" spans="1:28" s="315" customFormat="1" ht="13.5">
      <c r="A31" s="341"/>
      <c r="B31" s="341"/>
      <c r="C31" s="341"/>
      <c r="D31" s="336" t="s">
        <v>210</v>
      </c>
      <c r="E31" s="337">
        <v>649</v>
      </c>
      <c r="F31" s="338">
        <v>6062.2458200000001</v>
      </c>
      <c r="G31" s="339">
        <v>1663.5384799999999</v>
      </c>
      <c r="H31" s="339">
        <v>7725.7843000000003</v>
      </c>
      <c r="I31" s="339">
        <v>35723.493630000004</v>
      </c>
      <c r="J31" s="339">
        <v>14698.60289</v>
      </c>
      <c r="K31" s="339">
        <v>50422.096520000006</v>
      </c>
      <c r="L31" s="339">
        <v>2165.1549100000002</v>
      </c>
      <c r="M31" s="339">
        <v>1727.9369799999999</v>
      </c>
      <c r="N31" s="339">
        <v>3893.0918900000001</v>
      </c>
      <c r="O31" s="339">
        <v>62040.972710000002</v>
      </c>
      <c r="P31" s="339">
        <v>33.013289999999998</v>
      </c>
      <c r="Q31" s="339">
        <v>0.36352999999999996</v>
      </c>
      <c r="R31" s="340">
        <v>33.376820000000002</v>
      </c>
      <c r="S31" s="7"/>
      <c r="T31" s="7"/>
      <c r="U31" s="7"/>
      <c r="V31" s="7"/>
      <c r="W31" s="7"/>
      <c r="X31" s="7"/>
      <c r="Y31" s="7"/>
      <c r="Z31" s="7"/>
      <c r="AA31" s="7"/>
      <c r="AB31" s="7"/>
    </row>
    <row r="32" spans="1:28" s="315" customFormat="1" ht="13.5">
      <c r="A32" s="341"/>
      <c r="B32" s="341"/>
      <c r="C32" s="341"/>
      <c r="D32" s="336" t="s">
        <v>211</v>
      </c>
      <c r="E32" s="337">
        <v>660</v>
      </c>
      <c r="F32" s="338">
        <v>4502.2039599999998</v>
      </c>
      <c r="G32" s="339">
        <v>17007.729920000002</v>
      </c>
      <c r="H32" s="339">
        <v>21509.93388</v>
      </c>
      <c r="I32" s="339">
        <v>31364.712309999999</v>
      </c>
      <c r="J32" s="339">
        <v>17434.0766</v>
      </c>
      <c r="K32" s="339">
        <v>48798.788909999996</v>
      </c>
      <c r="L32" s="339">
        <v>2828.61652</v>
      </c>
      <c r="M32" s="339">
        <v>1041.9682700000001</v>
      </c>
      <c r="N32" s="339">
        <v>3870.5847899999999</v>
      </c>
      <c r="O32" s="339">
        <v>74179.307579999993</v>
      </c>
      <c r="P32" s="339">
        <v>1.6318499999999998</v>
      </c>
      <c r="Q32" s="339">
        <v>1.3751</v>
      </c>
      <c r="R32" s="340">
        <v>3.0069499999999998</v>
      </c>
      <c r="S32" s="7"/>
      <c r="T32" s="7"/>
      <c r="U32" s="7"/>
      <c r="V32" s="7"/>
      <c r="W32" s="7"/>
      <c r="X32" s="7"/>
      <c r="Y32" s="7"/>
      <c r="Z32" s="7"/>
      <c r="AA32" s="7"/>
      <c r="AB32" s="7"/>
    </row>
    <row r="33" spans="1:28" s="315" customFormat="1" ht="13.5">
      <c r="A33" s="341"/>
      <c r="B33" s="341"/>
      <c r="C33" s="341"/>
      <c r="D33" s="336" t="s">
        <v>212</v>
      </c>
      <c r="E33" s="337">
        <v>393</v>
      </c>
      <c r="F33" s="338">
        <v>22276.550050000002</v>
      </c>
      <c r="G33" s="339">
        <v>25759.332350000001</v>
      </c>
      <c r="H33" s="339">
        <v>48035.882399999995</v>
      </c>
      <c r="I33" s="339">
        <v>91517.529590000006</v>
      </c>
      <c r="J33" s="339">
        <v>84151.039879999997</v>
      </c>
      <c r="K33" s="339">
        <v>175668.56946999999</v>
      </c>
      <c r="L33" s="339">
        <v>7852.83565</v>
      </c>
      <c r="M33" s="339">
        <v>9827.3129600000011</v>
      </c>
      <c r="N33" s="339">
        <v>17680.14861</v>
      </c>
      <c r="O33" s="339">
        <v>241384.60047999999</v>
      </c>
      <c r="P33" s="339">
        <v>8.8884599999999985</v>
      </c>
      <c r="Q33" s="339">
        <v>5.3063799999999999</v>
      </c>
      <c r="R33" s="340">
        <v>14.194840000000001</v>
      </c>
      <c r="S33" s="7"/>
      <c r="T33" s="7"/>
      <c r="U33" s="7"/>
      <c r="V33" s="7"/>
      <c r="W33" s="7"/>
      <c r="X33" s="7"/>
      <c r="Y33" s="7"/>
      <c r="Z33" s="7"/>
      <c r="AA33" s="7"/>
      <c r="AB33" s="7"/>
    </row>
    <row r="34" spans="1:28" s="315" customFormat="1" ht="13.5">
      <c r="A34" s="341"/>
      <c r="B34" s="341"/>
      <c r="C34" s="341"/>
      <c r="D34" s="336" t="s">
        <v>213</v>
      </c>
      <c r="E34" s="337">
        <v>678</v>
      </c>
      <c r="F34" s="338">
        <v>13361.1023</v>
      </c>
      <c r="G34" s="339">
        <v>6959.2424600000004</v>
      </c>
      <c r="H34" s="339">
        <v>20320.34476</v>
      </c>
      <c r="I34" s="339">
        <v>42591.980069999998</v>
      </c>
      <c r="J34" s="339">
        <v>15545.251099999999</v>
      </c>
      <c r="K34" s="339">
        <v>58137.231169999999</v>
      </c>
      <c r="L34" s="339">
        <v>1659.0499600000001</v>
      </c>
      <c r="M34" s="339">
        <v>313.14499000000001</v>
      </c>
      <c r="N34" s="339">
        <v>1972.1949500000001</v>
      </c>
      <c r="O34" s="339">
        <v>80429.770879999996</v>
      </c>
      <c r="P34" s="339">
        <v>18.889849999999999</v>
      </c>
      <c r="Q34" s="339">
        <v>11.82648</v>
      </c>
      <c r="R34" s="340">
        <v>30.716330000000003</v>
      </c>
      <c r="S34" s="7"/>
      <c r="T34" s="7"/>
      <c r="U34" s="7"/>
      <c r="V34" s="7"/>
      <c r="W34" s="7"/>
      <c r="X34" s="7"/>
      <c r="Y34" s="7"/>
      <c r="Z34" s="7"/>
      <c r="AA34" s="7"/>
      <c r="AB34" s="7"/>
    </row>
    <row r="35" spans="1:28" s="315" customFormat="1" ht="13.5">
      <c r="A35" s="341"/>
      <c r="B35" s="341"/>
      <c r="C35" s="336" t="s">
        <v>214</v>
      </c>
      <c r="D35" s="336" t="s">
        <v>214</v>
      </c>
      <c r="E35" s="337">
        <v>115</v>
      </c>
      <c r="F35" s="338">
        <v>11362.487349999999</v>
      </c>
      <c r="G35" s="339">
        <v>5610.2769100000005</v>
      </c>
      <c r="H35" s="339">
        <v>16972.76426</v>
      </c>
      <c r="I35" s="339">
        <v>51556.241829999999</v>
      </c>
      <c r="J35" s="339">
        <v>24161.355219999998</v>
      </c>
      <c r="K35" s="339">
        <v>75717.597049999997</v>
      </c>
      <c r="L35" s="339">
        <v>1581.9100800000001</v>
      </c>
      <c r="M35" s="339">
        <v>823.82543999999996</v>
      </c>
      <c r="N35" s="339">
        <v>2405.7355200000002</v>
      </c>
      <c r="O35" s="339">
        <v>95096.096829999995</v>
      </c>
      <c r="P35" s="339">
        <v>32144.418719999998</v>
      </c>
      <c r="Q35" s="339">
        <v>1360.84304</v>
      </c>
      <c r="R35" s="340">
        <v>33505.261760000001</v>
      </c>
      <c r="S35" s="7"/>
      <c r="T35" s="7"/>
      <c r="U35" s="7"/>
      <c r="V35" s="7"/>
      <c r="W35" s="7"/>
      <c r="X35" s="7"/>
      <c r="Y35" s="7"/>
      <c r="Z35" s="7"/>
      <c r="AA35" s="7"/>
      <c r="AB35" s="7"/>
    </row>
    <row r="36" spans="1:28" s="315" customFormat="1" ht="13.5">
      <c r="A36" s="341"/>
      <c r="B36" s="341"/>
      <c r="C36" s="336" t="s">
        <v>215</v>
      </c>
      <c r="D36" s="336" t="s">
        <v>216</v>
      </c>
      <c r="E36" s="337">
        <v>464</v>
      </c>
      <c r="F36" s="338">
        <v>16288.7642</v>
      </c>
      <c r="G36" s="339">
        <v>1920.9408100000001</v>
      </c>
      <c r="H36" s="339">
        <v>18209.705010000001</v>
      </c>
      <c r="I36" s="339">
        <v>73701.54359999999</v>
      </c>
      <c r="J36" s="339">
        <v>15819.29665</v>
      </c>
      <c r="K36" s="339">
        <v>89520.840249999994</v>
      </c>
      <c r="L36" s="339">
        <v>3249.84728</v>
      </c>
      <c r="M36" s="339">
        <v>2478.2654500000003</v>
      </c>
      <c r="N36" s="339">
        <v>5728.1127300000007</v>
      </c>
      <c r="O36" s="339">
        <v>113458.65798999999</v>
      </c>
      <c r="P36" s="339">
        <v>39731.934860000001</v>
      </c>
      <c r="Q36" s="339">
        <v>119.83530999999999</v>
      </c>
      <c r="R36" s="340">
        <v>39851.770170000003</v>
      </c>
      <c r="S36" s="7"/>
      <c r="T36" s="7"/>
      <c r="U36" s="7"/>
      <c r="V36" s="7"/>
      <c r="W36" s="7"/>
      <c r="X36" s="7"/>
      <c r="Y36" s="7"/>
      <c r="Z36" s="7"/>
      <c r="AA36" s="7"/>
      <c r="AB36" s="7"/>
    </row>
    <row r="37" spans="1:28" s="315" customFormat="1" ht="13.5">
      <c r="A37" s="341"/>
      <c r="B37" s="341"/>
      <c r="C37" s="336" t="s">
        <v>217</v>
      </c>
      <c r="D37" s="336" t="s">
        <v>218</v>
      </c>
      <c r="E37" s="337">
        <v>119</v>
      </c>
      <c r="F37" s="338">
        <v>18772.591649999998</v>
      </c>
      <c r="G37" s="339">
        <v>6464.7890299999999</v>
      </c>
      <c r="H37" s="339">
        <v>25237.380679999998</v>
      </c>
      <c r="I37" s="339">
        <v>61996.832600000002</v>
      </c>
      <c r="J37" s="339">
        <v>21853.046340000001</v>
      </c>
      <c r="K37" s="339">
        <v>83849.878939999995</v>
      </c>
      <c r="L37" s="339">
        <v>3219.9459100000004</v>
      </c>
      <c r="M37" s="339">
        <v>1414.94109</v>
      </c>
      <c r="N37" s="339">
        <v>4634.8869999999997</v>
      </c>
      <c r="O37" s="339">
        <v>113722.14662</v>
      </c>
      <c r="P37" s="339">
        <v>35957.095310000004</v>
      </c>
      <c r="Q37" s="339">
        <v>1344.6433400000001</v>
      </c>
      <c r="R37" s="340">
        <v>37301.738649999999</v>
      </c>
      <c r="S37" s="7"/>
      <c r="T37" s="7"/>
      <c r="U37" s="7"/>
      <c r="V37" s="7"/>
      <c r="W37" s="7"/>
      <c r="X37" s="7"/>
      <c r="Y37" s="7"/>
      <c r="Z37" s="7"/>
      <c r="AA37" s="7"/>
      <c r="AB37" s="7"/>
    </row>
    <row r="38" spans="1:28" s="315" customFormat="1" ht="13.5">
      <c r="A38" s="341"/>
      <c r="B38" s="336" t="s">
        <v>6</v>
      </c>
      <c r="C38" s="336" t="s">
        <v>219</v>
      </c>
      <c r="D38" s="336" t="s">
        <v>6</v>
      </c>
      <c r="E38" s="337">
        <v>59</v>
      </c>
      <c r="F38" s="338">
        <v>91953.877760000003</v>
      </c>
      <c r="G38" s="339">
        <v>25022.252239999998</v>
      </c>
      <c r="H38" s="339">
        <v>116976.13</v>
      </c>
      <c r="I38" s="339">
        <v>213954.76941000001</v>
      </c>
      <c r="J38" s="339">
        <v>44094.521220000002</v>
      </c>
      <c r="K38" s="339">
        <v>258049.29063</v>
      </c>
      <c r="L38" s="339">
        <v>8962.6924999999992</v>
      </c>
      <c r="M38" s="339">
        <v>2170.65634</v>
      </c>
      <c r="N38" s="339">
        <v>11133.348840000001</v>
      </c>
      <c r="O38" s="339">
        <v>386158.76947000006</v>
      </c>
      <c r="P38" s="339">
        <v>325967.40431000001</v>
      </c>
      <c r="Q38" s="339">
        <v>4913.8835199999994</v>
      </c>
      <c r="R38" s="340">
        <v>330881.28782999999</v>
      </c>
      <c r="S38" s="7"/>
      <c r="T38" s="7"/>
      <c r="U38" s="7"/>
      <c r="V38" s="7"/>
      <c r="W38" s="7"/>
      <c r="X38" s="7"/>
      <c r="Y38" s="7"/>
      <c r="Z38" s="7"/>
      <c r="AA38" s="7"/>
      <c r="AB38" s="7"/>
    </row>
    <row r="39" spans="1:28" s="315" customFormat="1" ht="13.5">
      <c r="A39" s="341"/>
      <c r="B39" s="341"/>
      <c r="C39" s="341"/>
      <c r="D39" s="341"/>
      <c r="E39" s="342">
        <v>691</v>
      </c>
      <c r="F39" s="343">
        <v>5754.8369599999996</v>
      </c>
      <c r="G39" s="344">
        <v>450.60172</v>
      </c>
      <c r="H39" s="344">
        <v>6205.4386799999993</v>
      </c>
      <c r="I39" s="344">
        <v>24809.943230000001</v>
      </c>
      <c r="J39" s="344">
        <v>1710.40688</v>
      </c>
      <c r="K39" s="344">
        <v>26520.350109999999</v>
      </c>
      <c r="L39" s="344">
        <v>12.554680000000001</v>
      </c>
      <c r="M39" s="344">
        <v>8.25291</v>
      </c>
      <c r="N39" s="344">
        <v>20.807590000000001</v>
      </c>
      <c r="O39" s="344">
        <v>32746.596379999999</v>
      </c>
      <c r="P39" s="344">
        <v>1.9682299999999999</v>
      </c>
      <c r="Q39" s="344">
        <v>0.42743999999999999</v>
      </c>
      <c r="R39" s="345">
        <v>2.39567</v>
      </c>
      <c r="S39" s="7"/>
      <c r="T39" s="7"/>
      <c r="U39" s="7"/>
      <c r="V39" s="7"/>
      <c r="W39" s="7"/>
      <c r="X39" s="7"/>
      <c r="Y39" s="7"/>
      <c r="Z39" s="7"/>
      <c r="AA39" s="7"/>
      <c r="AB39" s="7"/>
    </row>
    <row r="40" spans="1:28" s="315" customFormat="1" ht="13.5">
      <c r="A40" s="341"/>
      <c r="B40" s="336" t="s">
        <v>7</v>
      </c>
      <c r="C40" s="336" t="s">
        <v>7</v>
      </c>
      <c r="D40" s="336" t="s">
        <v>7</v>
      </c>
      <c r="E40" s="337">
        <v>4</v>
      </c>
      <c r="F40" s="338">
        <v>98778.01045999999</v>
      </c>
      <c r="G40" s="339">
        <v>62670.098680000003</v>
      </c>
      <c r="H40" s="339">
        <v>161448.10913999999</v>
      </c>
      <c r="I40" s="339">
        <v>291908.47724000004</v>
      </c>
      <c r="J40" s="339">
        <v>72249.553069999994</v>
      </c>
      <c r="K40" s="339">
        <v>364158.03031</v>
      </c>
      <c r="L40" s="339">
        <v>22105.782520000001</v>
      </c>
      <c r="M40" s="339">
        <v>7884.6247000000003</v>
      </c>
      <c r="N40" s="339">
        <v>29990.407219999997</v>
      </c>
      <c r="O40" s="339">
        <v>555596.54666999995</v>
      </c>
      <c r="P40" s="339">
        <v>387834.49531000003</v>
      </c>
      <c r="Q40" s="339">
        <v>41488.853649999997</v>
      </c>
      <c r="R40" s="340">
        <v>429323.34895999997</v>
      </c>
      <c r="S40" s="7"/>
      <c r="T40" s="7"/>
      <c r="U40" s="7"/>
      <c r="V40" s="7"/>
      <c r="W40" s="7"/>
      <c r="X40" s="7"/>
      <c r="Y40" s="7"/>
      <c r="Z40" s="7"/>
      <c r="AA40" s="7"/>
      <c r="AB40" s="7"/>
    </row>
    <row r="41" spans="1:28" s="315" customFormat="1" ht="13.5">
      <c r="A41" s="341"/>
      <c r="B41" s="341"/>
      <c r="C41" s="341"/>
      <c r="D41" s="341"/>
      <c r="E41" s="342">
        <v>488</v>
      </c>
      <c r="F41" s="343">
        <v>10008.367699999999</v>
      </c>
      <c r="G41" s="344">
        <v>1946.9246499999999</v>
      </c>
      <c r="H41" s="344">
        <v>11955.29235</v>
      </c>
      <c r="I41" s="344">
        <v>42183.713950000005</v>
      </c>
      <c r="J41" s="344">
        <v>6994.8994899999998</v>
      </c>
      <c r="K41" s="344">
        <v>49178.613440000001</v>
      </c>
      <c r="L41" s="344">
        <v>482.97853000000003</v>
      </c>
      <c r="M41" s="344">
        <v>153.83898000000002</v>
      </c>
      <c r="N41" s="344">
        <v>636.81750999999997</v>
      </c>
      <c r="O41" s="344">
        <v>61770.723299999998</v>
      </c>
      <c r="P41" s="344">
        <v>16.970830000000003</v>
      </c>
      <c r="Q41" s="344">
        <v>3.1990100000000004</v>
      </c>
      <c r="R41" s="345">
        <v>20.169840000000001</v>
      </c>
      <c r="S41" s="7"/>
      <c r="T41" s="7"/>
      <c r="U41" s="7"/>
      <c r="V41" s="7"/>
      <c r="W41" s="7"/>
      <c r="X41" s="7"/>
      <c r="Y41" s="7"/>
      <c r="Z41" s="7"/>
      <c r="AA41" s="7"/>
      <c r="AB41" s="7"/>
    </row>
    <row r="42" spans="1:28" s="315" customFormat="1" ht="13.5">
      <c r="A42" s="341"/>
      <c r="B42" s="341"/>
      <c r="C42" s="341"/>
      <c r="D42" s="341"/>
      <c r="E42" s="342">
        <v>384</v>
      </c>
      <c r="F42" s="343">
        <v>13381.26288</v>
      </c>
      <c r="G42" s="344">
        <v>6823.2416900000007</v>
      </c>
      <c r="H42" s="344">
        <v>20204.504570000001</v>
      </c>
      <c r="I42" s="344">
        <v>58712.931920000003</v>
      </c>
      <c r="J42" s="344">
        <v>20826.09604</v>
      </c>
      <c r="K42" s="344">
        <v>79539.027959999992</v>
      </c>
      <c r="L42" s="344">
        <v>7766.4850099999994</v>
      </c>
      <c r="M42" s="344">
        <v>481.35053000000005</v>
      </c>
      <c r="N42" s="344">
        <v>8247.83554</v>
      </c>
      <c r="O42" s="344">
        <v>107991.36807</v>
      </c>
      <c r="P42" s="344">
        <v>7.3839499999999996</v>
      </c>
      <c r="Q42" s="344">
        <v>2.2081599999999999</v>
      </c>
      <c r="R42" s="345">
        <v>9.5921099999999999</v>
      </c>
      <c r="S42" s="7"/>
      <c r="T42" s="7"/>
      <c r="U42" s="7"/>
      <c r="V42" s="7"/>
      <c r="W42" s="7"/>
      <c r="X42" s="7"/>
      <c r="Y42" s="7"/>
      <c r="Z42" s="7"/>
      <c r="AA42" s="7"/>
      <c r="AB42" s="7"/>
    </row>
    <row r="43" spans="1:28" s="315" customFormat="1" ht="13.5">
      <c r="A43" s="341"/>
      <c r="B43" s="341"/>
      <c r="C43" s="336" t="s">
        <v>220</v>
      </c>
      <c r="D43" s="336" t="s">
        <v>220</v>
      </c>
      <c r="E43" s="337">
        <v>627</v>
      </c>
      <c r="F43" s="338">
        <v>6783.6367300000002</v>
      </c>
      <c r="G43" s="339">
        <v>65.360280000000003</v>
      </c>
      <c r="H43" s="339">
        <v>6848.99701</v>
      </c>
      <c r="I43" s="339">
        <v>35909.892970000001</v>
      </c>
      <c r="J43" s="339">
        <v>2202.1391899999999</v>
      </c>
      <c r="K43" s="339">
        <v>38112.032159999995</v>
      </c>
      <c r="L43" s="339">
        <v>222.05549999999999</v>
      </c>
      <c r="M43" s="339">
        <v>27.239330000000002</v>
      </c>
      <c r="N43" s="339">
        <v>249.29482999999999</v>
      </c>
      <c r="O43" s="339">
        <v>45210.324000000001</v>
      </c>
      <c r="P43" s="339">
        <v>62613.634359999996</v>
      </c>
      <c r="Q43" s="339">
        <v>17.445959999999999</v>
      </c>
      <c r="R43" s="340">
        <v>62631.080320000001</v>
      </c>
      <c r="S43" s="7"/>
      <c r="T43" s="7"/>
      <c r="U43" s="7"/>
      <c r="V43" s="7"/>
      <c r="W43" s="7"/>
      <c r="X43" s="7"/>
      <c r="Y43" s="7"/>
      <c r="Z43" s="7"/>
      <c r="AA43" s="7"/>
      <c r="AB43" s="7"/>
    </row>
    <row r="44" spans="1:28" s="315" customFormat="1" ht="13.5">
      <c r="A44" s="341"/>
      <c r="B44" s="341"/>
      <c r="C44" s="336" t="s">
        <v>221</v>
      </c>
      <c r="D44" s="336" t="s">
        <v>221</v>
      </c>
      <c r="E44" s="337">
        <v>9</v>
      </c>
      <c r="F44" s="338">
        <v>61065.024389999999</v>
      </c>
      <c r="G44" s="339">
        <v>14443.07315</v>
      </c>
      <c r="H44" s="339">
        <v>75508.097540000002</v>
      </c>
      <c r="I44" s="339">
        <v>109351.77393000001</v>
      </c>
      <c r="J44" s="339">
        <v>10713.25187</v>
      </c>
      <c r="K44" s="339">
        <v>120065.0258</v>
      </c>
      <c r="L44" s="339">
        <v>5491.60563</v>
      </c>
      <c r="M44" s="339">
        <v>776.12026000000003</v>
      </c>
      <c r="N44" s="339">
        <v>6267.7258899999997</v>
      </c>
      <c r="O44" s="339">
        <v>201840.84922999999</v>
      </c>
      <c r="P44" s="339">
        <v>283724.34642000002</v>
      </c>
      <c r="Q44" s="339">
        <v>9822.9168300000001</v>
      </c>
      <c r="R44" s="340">
        <v>293547.26325000002</v>
      </c>
      <c r="S44" s="7"/>
      <c r="T44" s="7"/>
      <c r="U44" s="7"/>
      <c r="V44" s="7"/>
      <c r="W44" s="7"/>
      <c r="X44" s="7"/>
      <c r="Y44" s="7"/>
      <c r="Z44" s="7"/>
      <c r="AA44" s="7"/>
      <c r="AB44" s="7"/>
    </row>
    <row r="45" spans="1:28" s="315" customFormat="1" ht="13.5">
      <c r="A45" s="341"/>
      <c r="B45" s="336" t="s">
        <v>8</v>
      </c>
      <c r="C45" s="336" t="s">
        <v>222</v>
      </c>
      <c r="D45" s="336" t="s">
        <v>89</v>
      </c>
      <c r="E45" s="337">
        <v>323</v>
      </c>
      <c r="F45" s="338">
        <v>25074.393800000002</v>
      </c>
      <c r="G45" s="339">
        <v>14519.45249</v>
      </c>
      <c r="H45" s="339">
        <v>39593.846290000001</v>
      </c>
      <c r="I45" s="339">
        <v>89539.398360000007</v>
      </c>
      <c r="J45" s="339">
        <v>31254.088170000003</v>
      </c>
      <c r="K45" s="339">
        <v>120793.48652999999</v>
      </c>
      <c r="L45" s="339">
        <v>4497.7551700000004</v>
      </c>
      <c r="M45" s="339">
        <v>1366.4661000000001</v>
      </c>
      <c r="N45" s="339">
        <v>5864.22127</v>
      </c>
      <c r="O45" s="339">
        <v>166251.55408999999</v>
      </c>
      <c r="P45" s="339">
        <v>124.30827000000001</v>
      </c>
      <c r="Q45" s="339">
        <v>100.06872</v>
      </c>
      <c r="R45" s="340">
        <v>224.37698999999998</v>
      </c>
      <c r="S45" s="7"/>
      <c r="T45" s="7"/>
      <c r="U45" s="7"/>
      <c r="V45" s="7"/>
      <c r="W45" s="7"/>
      <c r="X45" s="7"/>
      <c r="Y45" s="7"/>
      <c r="Z45" s="7"/>
      <c r="AA45" s="7"/>
      <c r="AB45" s="7"/>
    </row>
    <row r="46" spans="1:28" s="315" customFormat="1" ht="13.5">
      <c r="A46" s="341"/>
      <c r="B46" s="341"/>
      <c r="C46" s="341"/>
      <c r="D46" s="341"/>
      <c r="E46" s="342">
        <v>505</v>
      </c>
      <c r="F46" s="343">
        <v>13686.15805</v>
      </c>
      <c r="G46" s="344">
        <v>18076.89806</v>
      </c>
      <c r="H46" s="344">
        <v>31763.056109999998</v>
      </c>
      <c r="I46" s="344">
        <v>54845.482020000003</v>
      </c>
      <c r="J46" s="344">
        <v>42159.168010000001</v>
      </c>
      <c r="K46" s="344">
        <v>97004.650030000004</v>
      </c>
      <c r="L46" s="344">
        <v>3078.6046099999999</v>
      </c>
      <c r="M46" s="344">
        <v>2413.40119</v>
      </c>
      <c r="N46" s="344">
        <v>5492.0057999999999</v>
      </c>
      <c r="O46" s="344">
        <v>134259.71194000001</v>
      </c>
      <c r="P46" s="344">
        <v>10.13523</v>
      </c>
      <c r="Q46" s="344">
        <v>8.1489600000000006</v>
      </c>
      <c r="R46" s="345">
        <v>18.284189999999999</v>
      </c>
      <c r="S46" s="7"/>
      <c r="T46" s="7"/>
      <c r="U46" s="7"/>
      <c r="V46" s="7"/>
      <c r="W46" s="7"/>
      <c r="X46" s="7"/>
      <c r="Y46" s="7"/>
      <c r="Z46" s="7"/>
      <c r="AA46" s="7"/>
      <c r="AB46" s="7"/>
    </row>
    <row r="47" spans="1:28" s="315" customFormat="1" ht="13.5">
      <c r="A47" s="341"/>
      <c r="B47" s="341"/>
      <c r="C47" s="341"/>
      <c r="D47" s="336" t="s">
        <v>8</v>
      </c>
      <c r="E47" s="337">
        <v>135</v>
      </c>
      <c r="F47" s="338">
        <v>66784.685620000004</v>
      </c>
      <c r="G47" s="339">
        <v>93383.765569999989</v>
      </c>
      <c r="H47" s="339">
        <v>160168.45118999999</v>
      </c>
      <c r="I47" s="339">
        <v>73403.315300000002</v>
      </c>
      <c r="J47" s="339">
        <v>60896.751689999997</v>
      </c>
      <c r="K47" s="339">
        <v>134300.06699000002</v>
      </c>
      <c r="L47" s="339">
        <v>6824.2295599999998</v>
      </c>
      <c r="M47" s="339">
        <v>8519.29162</v>
      </c>
      <c r="N47" s="339">
        <v>15343.52118</v>
      </c>
      <c r="O47" s="339">
        <v>309812.03936</v>
      </c>
      <c r="P47" s="339">
        <v>50.376100000000001</v>
      </c>
      <c r="Q47" s="339">
        <v>135.74576999999999</v>
      </c>
      <c r="R47" s="340">
        <v>186.12187</v>
      </c>
      <c r="S47" s="7"/>
      <c r="T47" s="7"/>
      <c r="U47" s="7"/>
      <c r="V47" s="7"/>
      <c r="W47" s="7"/>
      <c r="X47" s="7"/>
      <c r="Y47" s="7"/>
      <c r="Z47" s="7"/>
      <c r="AA47" s="7"/>
      <c r="AB47" s="7"/>
    </row>
    <row r="48" spans="1:28" s="315" customFormat="1" ht="13.5">
      <c r="A48" s="341"/>
      <c r="B48" s="341"/>
      <c r="C48" s="341"/>
      <c r="D48" s="341"/>
      <c r="E48" s="342">
        <v>294</v>
      </c>
      <c r="F48" s="343">
        <v>23713.22221</v>
      </c>
      <c r="G48" s="344">
        <v>64158.511630000001</v>
      </c>
      <c r="H48" s="344">
        <v>87871.733840000001</v>
      </c>
      <c r="I48" s="344">
        <v>72381.925759999998</v>
      </c>
      <c r="J48" s="344">
        <v>41878.772440000001</v>
      </c>
      <c r="K48" s="344">
        <v>114260.6982</v>
      </c>
      <c r="L48" s="344">
        <v>8762.5406500000008</v>
      </c>
      <c r="M48" s="344">
        <v>7463.17112</v>
      </c>
      <c r="N48" s="344">
        <v>16225.71177</v>
      </c>
      <c r="O48" s="344">
        <v>218358.14381000001</v>
      </c>
      <c r="P48" s="344">
        <v>19.60547</v>
      </c>
      <c r="Q48" s="344">
        <v>20.478330000000003</v>
      </c>
      <c r="R48" s="345">
        <v>40.083800000000004</v>
      </c>
      <c r="S48" s="7"/>
      <c r="T48" s="7"/>
      <c r="U48" s="7"/>
      <c r="V48" s="7"/>
      <c r="W48" s="7"/>
      <c r="X48" s="7"/>
      <c r="Y48" s="7"/>
      <c r="Z48" s="7"/>
      <c r="AA48" s="7"/>
      <c r="AB48" s="7"/>
    </row>
    <row r="49" spans="1:28" s="315" customFormat="1" ht="13.5">
      <c r="A49" s="341"/>
      <c r="B49" s="341"/>
      <c r="C49" s="341"/>
      <c r="D49" s="341"/>
      <c r="E49" s="342">
        <v>441</v>
      </c>
      <c r="F49" s="343">
        <v>8484.4293200000011</v>
      </c>
      <c r="G49" s="344">
        <v>6245.1845899999998</v>
      </c>
      <c r="H49" s="344">
        <v>14729.61391</v>
      </c>
      <c r="I49" s="344">
        <v>21658.993409999999</v>
      </c>
      <c r="J49" s="344">
        <v>9246.3150100000003</v>
      </c>
      <c r="K49" s="344">
        <v>30905.308420000001</v>
      </c>
      <c r="L49" s="344">
        <v>954.55934999999999</v>
      </c>
      <c r="M49" s="344">
        <v>1284.7176299999999</v>
      </c>
      <c r="N49" s="344">
        <v>2239.2769800000001</v>
      </c>
      <c r="O49" s="344">
        <v>47874.199310000004</v>
      </c>
      <c r="P49" s="344">
        <v>5.7482199999999999</v>
      </c>
      <c r="Q49" s="344">
        <v>3.2292800000000002</v>
      </c>
      <c r="R49" s="345">
        <v>8.9774999999999991</v>
      </c>
      <c r="S49" s="7"/>
      <c r="T49" s="7"/>
      <c r="U49" s="7"/>
      <c r="V49" s="7"/>
      <c r="W49" s="7"/>
      <c r="X49" s="7"/>
      <c r="Y49" s="7"/>
      <c r="Z49" s="7"/>
      <c r="AA49" s="7"/>
      <c r="AB49" s="7"/>
    </row>
    <row r="50" spans="1:28" s="315" customFormat="1" ht="13.5">
      <c r="A50" s="341"/>
      <c r="B50" s="341"/>
      <c r="C50" s="341"/>
      <c r="D50" s="341"/>
      <c r="E50" s="342">
        <v>494</v>
      </c>
      <c r="F50" s="343">
        <v>33157.03026</v>
      </c>
      <c r="G50" s="344">
        <v>23644.25921</v>
      </c>
      <c r="H50" s="344">
        <v>56801.289469999996</v>
      </c>
      <c r="I50" s="344">
        <v>112275.12357</v>
      </c>
      <c r="J50" s="344">
        <v>34905.499939999994</v>
      </c>
      <c r="K50" s="344">
        <v>147180.62351</v>
      </c>
      <c r="L50" s="344">
        <v>4617.1305400000001</v>
      </c>
      <c r="M50" s="344">
        <v>4125.4441500000003</v>
      </c>
      <c r="N50" s="344">
        <v>8742.5746899999995</v>
      </c>
      <c r="O50" s="344">
        <v>212724.48766999997</v>
      </c>
      <c r="P50" s="344">
        <v>55.840449999999997</v>
      </c>
      <c r="Q50" s="344">
        <v>17.887509999999999</v>
      </c>
      <c r="R50" s="345">
        <v>73.72796000000001</v>
      </c>
      <c r="S50" s="7"/>
      <c r="T50" s="7"/>
      <c r="U50" s="7"/>
      <c r="V50" s="7"/>
      <c r="W50" s="7"/>
      <c r="X50" s="7"/>
      <c r="Y50" s="7"/>
      <c r="Z50" s="7"/>
      <c r="AA50" s="7"/>
      <c r="AB50" s="7"/>
    </row>
    <row r="51" spans="1:28" s="315" customFormat="1" ht="13.5">
      <c r="A51" s="341"/>
      <c r="B51" s="341"/>
      <c r="C51" s="341"/>
      <c r="D51" s="336" t="s">
        <v>93</v>
      </c>
      <c r="E51" s="337">
        <v>509</v>
      </c>
      <c r="F51" s="338">
        <v>20594.602770000001</v>
      </c>
      <c r="G51" s="339">
        <v>6444.5385999999999</v>
      </c>
      <c r="H51" s="339">
        <v>27039.141370000001</v>
      </c>
      <c r="I51" s="339">
        <v>106243.30081999999</v>
      </c>
      <c r="J51" s="339">
        <v>18708.710999999999</v>
      </c>
      <c r="K51" s="339">
        <v>124952.01182</v>
      </c>
      <c r="L51" s="339">
        <v>379176.29901999998</v>
      </c>
      <c r="M51" s="339">
        <v>272636.38568000001</v>
      </c>
      <c r="N51" s="339">
        <v>651812.6847000001</v>
      </c>
      <c r="O51" s="339">
        <v>803803.83788999997</v>
      </c>
      <c r="P51" s="339">
        <v>59.575220000000002</v>
      </c>
      <c r="Q51" s="339">
        <v>25.062529999999999</v>
      </c>
      <c r="R51" s="340">
        <v>84.637749999999997</v>
      </c>
      <c r="S51" s="7"/>
      <c r="T51" s="7"/>
      <c r="U51" s="7"/>
      <c r="V51" s="7"/>
      <c r="W51" s="7"/>
      <c r="X51" s="7"/>
      <c r="Y51" s="7"/>
      <c r="Z51" s="7"/>
      <c r="AA51" s="7"/>
      <c r="AB51" s="7"/>
    </row>
    <row r="52" spans="1:28" s="315" customFormat="1" ht="13.5">
      <c r="A52" s="341"/>
      <c r="B52" s="341"/>
      <c r="C52" s="341"/>
      <c r="D52" s="336" t="s">
        <v>92</v>
      </c>
      <c r="E52" s="337">
        <v>139</v>
      </c>
      <c r="F52" s="338">
        <v>226880.53576</v>
      </c>
      <c r="G52" s="339">
        <v>152306.02234</v>
      </c>
      <c r="H52" s="339">
        <v>379186.55810000002</v>
      </c>
      <c r="I52" s="339">
        <v>310785.24036</v>
      </c>
      <c r="J52" s="339">
        <v>222823.30903</v>
      </c>
      <c r="K52" s="339">
        <v>533608.54938999994</v>
      </c>
      <c r="L52" s="339">
        <v>2113243.0686400002</v>
      </c>
      <c r="M52" s="339">
        <v>2144242.2982399999</v>
      </c>
      <c r="N52" s="339">
        <v>4257485.3668800006</v>
      </c>
      <c r="O52" s="339">
        <v>5170280.47437</v>
      </c>
      <c r="P52" s="339">
        <v>1693994.7787500001</v>
      </c>
      <c r="Q52" s="339">
        <v>1217758.74077</v>
      </c>
      <c r="R52" s="340">
        <v>2911753.5195200001</v>
      </c>
      <c r="S52" s="7"/>
      <c r="T52" s="7"/>
      <c r="U52" s="7"/>
      <c r="V52" s="7"/>
      <c r="W52" s="7"/>
      <c r="X52" s="7"/>
      <c r="Y52" s="7"/>
      <c r="Z52" s="7"/>
      <c r="AA52" s="7"/>
      <c r="AB52" s="7"/>
    </row>
    <row r="53" spans="1:28" s="315" customFormat="1" ht="13.5">
      <c r="A53" s="341"/>
      <c r="B53" s="341"/>
      <c r="C53" s="341"/>
      <c r="D53" s="336" t="s">
        <v>223</v>
      </c>
      <c r="E53" s="337">
        <v>584</v>
      </c>
      <c r="F53" s="338">
        <v>63.580160000000006</v>
      </c>
      <c r="G53" s="339">
        <v>0</v>
      </c>
      <c r="H53" s="339">
        <v>63.580160000000006</v>
      </c>
      <c r="I53" s="339">
        <v>2192.6755099999996</v>
      </c>
      <c r="J53" s="339">
        <v>3804.4037599999997</v>
      </c>
      <c r="K53" s="339">
        <v>5997.0792699999993</v>
      </c>
      <c r="L53" s="339">
        <v>55.379080000000002</v>
      </c>
      <c r="M53" s="339">
        <v>1751.1166499999999</v>
      </c>
      <c r="N53" s="339">
        <v>1806.4957300000001</v>
      </c>
      <c r="O53" s="339">
        <v>7867.1551600000003</v>
      </c>
      <c r="P53" s="339">
        <v>0</v>
      </c>
      <c r="Q53" s="339">
        <v>0</v>
      </c>
      <c r="R53" s="340">
        <v>0</v>
      </c>
      <c r="S53" s="7"/>
      <c r="T53" s="7"/>
      <c r="U53" s="7"/>
      <c r="V53" s="7"/>
      <c r="W53" s="7"/>
      <c r="X53" s="7"/>
      <c r="Y53" s="7"/>
      <c r="Z53" s="7"/>
      <c r="AA53" s="7"/>
      <c r="AB53" s="7"/>
    </row>
    <row r="54" spans="1:28" s="315" customFormat="1" ht="13.5">
      <c r="A54" s="341"/>
      <c r="B54" s="336" t="s">
        <v>9</v>
      </c>
      <c r="C54" s="336" t="s">
        <v>224</v>
      </c>
      <c r="D54" s="336" t="s">
        <v>225</v>
      </c>
      <c r="E54" s="337">
        <v>466</v>
      </c>
      <c r="F54" s="338">
        <v>24154.585059999998</v>
      </c>
      <c r="G54" s="339">
        <v>8455.2640199999987</v>
      </c>
      <c r="H54" s="339">
        <v>32609.84908</v>
      </c>
      <c r="I54" s="339">
        <v>61784.678409999993</v>
      </c>
      <c r="J54" s="339">
        <v>8979.1504600000007</v>
      </c>
      <c r="K54" s="339">
        <v>70763.828869999998</v>
      </c>
      <c r="L54" s="339">
        <v>1271.7408400000002</v>
      </c>
      <c r="M54" s="339">
        <v>457.66372999999999</v>
      </c>
      <c r="N54" s="339">
        <v>1729.4045700000001</v>
      </c>
      <c r="O54" s="339">
        <v>105103.08252</v>
      </c>
      <c r="P54" s="339">
        <v>39552.59246</v>
      </c>
      <c r="Q54" s="339">
        <v>1144.83033</v>
      </c>
      <c r="R54" s="340">
        <v>40697.422789999997</v>
      </c>
      <c r="S54" s="7"/>
      <c r="T54" s="7"/>
      <c r="U54" s="7"/>
      <c r="V54" s="7"/>
      <c r="W54" s="7"/>
      <c r="X54" s="7"/>
      <c r="Y54" s="7"/>
      <c r="Z54" s="7"/>
      <c r="AA54" s="7"/>
      <c r="AB54" s="7"/>
    </row>
    <row r="55" spans="1:28" s="315" customFormat="1" ht="13.5">
      <c r="A55" s="341"/>
      <c r="B55" s="341"/>
      <c r="C55" s="336" t="s">
        <v>9</v>
      </c>
      <c r="D55" s="336" t="s">
        <v>9</v>
      </c>
      <c r="E55" s="337">
        <v>97</v>
      </c>
      <c r="F55" s="338">
        <v>143771.76850000001</v>
      </c>
      <c r="G55" s="339">
        <v>87018.721989999991</v>
      </c>
      <c r="H55" s="339">
        <v>230790.49049</v>
      </c>
      <c r="I55" s="339">
        <v>398326.78183999995</v>
      </c>
      <c r="J55" s="339">
        <v>256409.80683000002</v>
      </c>
      <c r="K55" s="339">
        <v>654736.58866999997</v>
      </c>
      <c r="L55" s="339">
        <v>24078.592239999998</v>
      </c>
      <c r="M55" s="339">
        <v>12570.389810000001</v>
      </c>
      <c r="N55" s="339">
        <v>36648.982049999999</v>
      </c>
      <c r="O55" s="339">
        <v>922176.06121000007</v>
      </c>
      <c r="P55" s="339">
        <v>652636.96427</v>
      </c>
      <c r="Q55" s="339">
        <v>46550.812509999996</v>
      </c>
      <c r="R55" s="340">
        <v>699187.77677999996</v>
      </c>
      <c r="S55" s="7"/>
      <c r="T55" s="7"/>
      <c r="U55" s="7"/>
      <c r="V55" s="7"/>
      <c r="W55" s="7"/>
      <c r="X55" s="7"/>
      <c r="Y55" s="7"/>
      <c r="Z55" s="7"/>
      <c r="AA55" s="7"/>
      <c r="AB55" s="7"/>
    </row>
    <row r="56" spans="1:28" s="315" customFormat="1" ht="13.5">
      <c r="A56" s="341"/>
      <c r="B56" s="341"/>
      <c r="C56" s="341"/>
      <c r="D56" s="341"/>
      <c r="E56" s="342">
        <v>502</v>
      </c>
      <c r="F56" s="343">
        <v>37718.401090000007</v>
      </c>
      <c r="G56" s="344">
        <v>19529.448379999998</v>
      </c>
      <c r="H56" s="344">
        <v>57247.849470000001</v>
      </c>
      <c r="I56" s="344">
        <v>106816.75903</v>
      </c>
      <c r="J56" s="344">
        <v>53557.884229999996</v>
      </c>
      <c r="K56" s="344">
        <v>160374.64325999998</v>
      </c>
      <c r="L56" s="344">
        <v>3467.5729000000001</v>
      </c>
      <c r="M56" s="344">
        <v>2344.9696899999999</v>
      </c>
      <c r="N56" s="344">
        <v>5812.54259</v>
      </c>
      <c r="O56" s="344">
        <v>223435.03532</v>
      </c>
      <c r="P56" s="344">
        <v>36.045269999999995</v>
      </c>
      <c r="Q56" s="344">
        <v>3.82152</v>
      </c>
      <c r="R56" s="345">
        <v>39.866790000000002</v>
      </c>
      <c r="S56" s="7"/>
      <c r="T56" s="7"/>
      <c r="U56" s="7"/>
      <c r="V56" s="7"/>
      <c r="W56" s="7"/>
      <c r="X56" s="7"/>
      <c r="Y56" s="7"/>
      <c r="Z56" s="7"/>
      <c r="AA56" s="7"/>
      <c r="AB56" s="7"/>
    </row>
    <row r="57" spans="1:28" s="315" customFormat="1" ht="13.5">
      <c r="A57" s="341"/>
      <c r="B57" s="341"/>
      <c r="C57" s="341"/>
      <c r="D57" s="341"/>
      <c r="E57" s="342">
        <v>617</v>
      </c>
      <c r="F57" s="343">
        <v>5847.0775700000004</v>
      </c>
      <c r="G57" s="344">
        <v>2708.7794700000004</v>
      </c>
      <c r="H57" s="344">
        <v>8555.857039999999</v>
      </c>
      <c r="I57" s="344">
        <v>32882.911440000003</v>
      </c>
      <c r="J57" s="344">
        <v>19571.532420000003</v>
      </c>
      <c r="K57" s="344">
        <v>52454.443859999999</v>
      </c>
      <c r="L57" s="344">
        <v>1468.05225</v>
      </c>
      <c r="M57" s="344">
        <v>3055.9316600000002</v>
      </c>
      <c r="N57" s="344">
        <v>4523.9839099999999</v>
      </c>
      <c r="O57" s="344">
        <v>65534.284810000005</v>
      </c>
      <c r="P57" s="344">
        <v>4.2079199999999997</v>
      </c>
      <c r="Q57" s="344">
        <v>1.78688</v>
      </c>
      <c r="R57" s="345">
        <v>5.9948000000000006</v>
      </c>
      <c r="S57" s="7"/>
      <c r="T57" s="7"/>
      <c r="U57" s="7"/>
      <c r="V57" s="7"/>
      <c r="W57" s="7"/>
      <c r="X57" s="7"/>
      <c r="Y57" s="7"/>
      <c r="Z57" s="7"/>
      <c r="AA57" s="7"/>
      <c r="AB57" s="7"/>
    </row>
    <row r="58" spans="1:28" s="315" customFormat="1" ht="13.5">
      <c r="A58" s="341"/>
      <c r="B58" s="341"/>
      <c r="C58" s="341"/>
      <c r="D58" s="336" t="s">
        <v>226</v>
      </c>
      <c r="E58" s="337">
        <v>620</v>
      </c>
      <c r="F58" s="338">
        <v>6833.4280699999999</v>
      </c>
      <c r="G58" s="339">
        <v>1152.76296</v>
      </c>
      <c r="H58" s="339">
        <v>7986.19103</v>
      </c>
      <c r="I58" s="339">
        <v>32367.94555</v>
      </c>
      <c r="J58" s="339">
        <v>11126.191869999999</v>
      </c>
      <c r="K58" s="339">
        <v>43494.137419999999</v>
      </c>
      <c r="L58" s="339">
        <v>254.52029000000002</v>
      </c>
      <c r="M58" s="339">
        <v>28.64864</v>
      </c>
      <c r="N58" s="339">
        <v>283.16892999999999</v>
      </c>
      <c r="O58" s="339">
        <v>51763.497380000001</v>
      </c>
      <c r="P58" s="339">
        <v>3.8518699999999999</v>
      </c>
      <c r="Q58" s="339">
        <v>1.4596099999999999</v>
      </c>
      <c r="R58" s="340">
        <v>5.3114799999999995</v>
      </c>
      <c r="S58" s="7"/>
      <c r="T58" s="7"/>
      <c r="U58" s="7"/>
      <c r="V58" s="7"/>
      <c r="W58" s="7"/>
      <c r="X58" s="7"/>
      <c r="Y58" s="7"/>
      <c r="Z58" s="7"/>
      <c r="AA58" s="7"/>
      <c r="AB58" s="7"/>
    </row>
    <row r="59" spans="1:28" s="315" customFormat="1" ht="13.5">
      <c r="A59" s="341"/>
      <c r="B59" s="341"/>
      <c r="C59" s="341"/>
      <c r="D59" s="341"/>
      <c r="E59" s="342">
        <v>325</v>
      </c>
      <c r="F59" s="343">
        <v>22983.506350000003</v>
      </c>
      <c r="G59" s="344">
        <v>15844.51784</v>
      </c>
      <c r="H59" s="344">
        <v>38828.024189999996</v>
      </c>
      <c r="I59" s="344">
        <v>70158.767670000001</v>
      </c>
      <c r="J59" s="344">
        <v>35119.441570000003</v>
      </c>
      <c r="K59" s="344">
        <v>105278.20924</v>
      </c>
      <c r="L59" s="344">
        <v>2094.2780900000002</v>
      </c>
      <c r="M59" s="344">
        <v>1821.2836499999999</v>
      </c>
      <c r="N59" s="344">
        <v>3915.5617400000001</v>
      </c>
      <c r="O59" s="344">
        <v>148021.79517</v>
      </c>
      <c r="P59" s="344">
        <v>40.194650000000003</v>
      </c>
      <c r="Q59" s="344">
        <v>10.901879999999998</v>
      </c>
      <c r="R59" s="345">
        <v>51.096530000000001</v>
      </c>
      <c r="S59" s="7"/>
      <c r="T59" s="7"/>
      <c r="U59" s="7"/>
      <c r="V59" s="7"/>
      <c r="W59" s="7"/>
      <c r="X59" s="7"/>
      <c r="Y59" s="7"/>
      <c r="Z59" s="7"/>
      <c r="AA59" s="7"/>
      <c r="AB59" s="7"/>
    </row>
    <row r="60" spans="1:28" s="315" customFormat="1" ht="13.5">
      <c r="A60" s="341"/>
      <c r="B60" s="341"/>
      <c r="C60" s="336" t="s">
        <v>227</v>
      </c>
      <c r="D60" s="336" t="s">
        <v>228</v>
      </c>
      <c r="E60" s="337">
        <v>102</v>
      </c>
      <c r="F60" s="338">
        <v>27202.528180000001</v>
      </c>
      <c r="G60" s="339">
        <v>1739.3258000000001</v>
      </c>
      <c r="H60" s="339">
        <v>28941.85398</v>
      </c>
      <c r="I60" s="339">
        <v>63987.52031</v>
      </c>
      <c r="J60" s="339">
        <v>12641.555319999999</v>
      </c>
      <c r="K60" s="339">
        <v>76629.075629999992</v>
      </c>
      <c r="L60" s="339">
        <v>1468.32519</v>
      </c>
      <c r="M60" s="339">
        <v>1162.86546</v>
      </c>
      <c r="N60" s="339">
        <v>2631.19065</v>
      </c>
      <c r="O60" s="339">
        <v>108202.12026000001</v>
      </c>
      <c r="P60" s="339">
        <v>69545.856610000003</v>
      </c>
      <c r="Q60" s="339">
        <v>262.82972999999998</v>
      </c>
      <c r="R60" s="340">
        <v>69808.68634</v>
      </c>
      <c r="S60" s="7"/>
      <c r="T60" s="7"/>
      <c r="U60" s="7"/>
      <c r="V60" s="7"/>
      <c r="W60" s="7"/>
      <c r="X60" s="7"/>
      <c r="Y60" s="7"/>
      <c r="Z60" s="7"/>
      <c r="AA60" s="7"/>
      <c r="AB60" s="7"/>
    </row>
    <row r="61" spans="1:28" s="315" customFormat="1" ht="13.5">
      <c r="A61" s="341"/>
      <c r="B61" s="341"/>
      <c r="C61" s="336" t="s">
        <v>229</v>
      </c>
      <c r="D61" s="336" t="s">
        <v>230</v>
      </c>
      <c r="E61" s="337">
        <v>376</v>
      </c>
      <c r="F61" s="338">
        <v>1516.79151</v>
      </c>
      <c r="G61" s="339">
        <v>43.831510000000002</v>
      </c>
      <c r="H61" s="339">
        <v>1560.62302</v>
      </c>
      <c r="I61" s="339">
        <v>7874.4997999999996</v>
      </c>
      <c r="J61" s="339">
        <v>2719.2527500000001</v>
      </c>
      <c r="K61" s="339">
        <v>10593.752550000001</v>
      </c>
      <c r="L61" s="339">
        <v>0.70844000000000007</v>
      </c>
      <c r="M61" s="339">
        <v>6.9662600000000001</v>
      </c>
      <c r="N61" s="339">
        <v>7.6746999999999996</v>
      </c>
      <c r="O61" s="339">
        <v>12162.05027</v>
      </c>
      <c r="P61" s="339">
        <v>0</v>
      </c>
      <c r="Q61" s="339">
        <v>0</v>
      </c>
      <c r="R61" s="340">
        <v>0</v>
      </c>
      <c r="S61" s="7"/>
      <c r="T61" s="7"/>
      <c r="U61" s="7"/>
      <c r="V61" s="7"/>
      <c r="W61" s="7"/>
      <c r="X61" s="7"/>
      <c r="Y61" s="7"/>
      <c r="Z61" s="7"/>
      <c r="AA61" s="7"/>
      <c r="AB61" s="7"/>
    </row>
    <row r="62" spans="1:28" s="315" customFormat="1" ht="13.5">
      <c r="A62" s="341"/>
      <c r="B62" s="341"/>
      <c r="C62" s="341"/>
      <c r="D62" s="336" t="s">
        <v>229</v>
      </c>
      <c r="E62" s="337">
        <v>622</v>
      </c>
      <c r="F62" s="338">
        <v>3513.1107200000001</v>
      </c>
      <c r="G62" s="339">
        <v>4359.5200700000005</v>
      </c>
      <c r="H62" s="339">
        <v>7872.6307900000002</v>
      </c>
      <c r="I62" s="339">
        <v>41174.957929999997</v>
      </c>
      <c r="J62" s="339">
        <v>21651.019670000001</v>
      </c>
      <c r="K62" s="339">
        <v>62825.977599999998</v>
      </c>
      <c r="L62" s="339">
        <v>2790.57575</v>
      </c>
      <c r="M62" s="339">
        <v>673.33428000000004</v>
      </c>
      <c r="N62" s="339">
        <v>3463.91003</v>
      </c>
      <c r="O62" s="339">
        <v>74162.518420000008</v>
      </c>
      <c r="P62" s="339">
        <v>1.9484600000000001</v>
      </c>
      <c r="Q62" s="339">
        <v>3.9991599999999998</v>
      </c>
      <c r="R62" s="340">
        <v>5.9476199999999997</v>
      </c>
      <c r="S62" s="7"/>
      <c r="T62" s="7"/>
      <c r="U62" s="7"/>
      <c r="V62" s="7"/>
      <c r="W62" s="7"/>
      <c r="X62" s="7"/>
      <c r="Y62" s="7"/>
      <c r="Z62" s="7"/>
      <c r="AA62" s="7"/>
      <c r="AB62" s="7"/>
    </row>
    <row r="63" spans="1:28" s="315" customFormat="1" ht="13.5">
      <c r="A63" s="341"/>
      <c r="B63" s="336" t="s">
        <v>10</v>
      </c>
      <c r="C63" s="336" t="s">
        <v>10</v>
      </c>
      <c r="D63" s="336" t="s">
        <v>10</v>
      </c>
      <c r="E63" s="337">
        <v>62</v>
      </c>
      <c r="F63" s="338">
        <v>28491.67425</v>
      </c>
      <c r="G63" s="339">
        <v>2653.5650900000001</v>
      </c>
      <c r="H63" s="339">
        <v>31145.23934</v>
      </c>
      <c r="I63" s="339">
        <v>83590.52003</v>
      </c>
      <c r="J63" s="339">
        <v>5551.7442799999999</v>
      </c>
      <c r="K63" s="339">
        <v>89142.264309999999</v>
      </c>
      <c r="L63" s="339">
        <v>3727.7509</v>
      </c>
      <c r="M63" s="339">
        <v>153.96078</v>
      </c>
      <c r="N63" s="339">
        <v>3881.7116800000003</v>
      </c>
      <c r="O63" s="339">
        <v>124169.21532999999</v>
      </c>
      <c r="P63" s="339">
        <v>53666.124259999997</v>
      </c>
      <c r="Q63" s="339">
        <v>264.38514000000004</v>
      </c>
      <c r="R63" s="340">
        <v>53930.509399999995</v>
      </c>
      <c r="S63" s="7"/>
      <c r="T63" s="7"/>
      <c r="U63" s="7"/>
      <c r="V63" s="7"/>
      <c r="W63" s="7"/>
      <c r="X63" s="7"/>
      <c r="Y63" s="7"/>
      <c r="Z63" s="7"/>
      <c r="AA63" s="7"/>
      <c r="AB63" s="7"/>
    </row>
    <row r="64" spans="1:28" s="315" customFormat="1" ht="13.5">
      <c r="A64" s="341"/>
      <c r="B64" s="336" t="s">
        <v>231</v>
      </c>
      <c r="C64" s="336" t="s">
        <v>231</v>
      </c>
      <c r="D64" s="336" t="s">
        <v>231</v>
      </c>
      <c r="E64" s="337">
        <v>46</v>
      </c>
      <c r="F64" s="338">
        <v>51058.689180000001</v>
      </c>
      <c r="G64" s="339">
        <v>8229.4419500000004</v>
      </c>
      <c r="H64" s="339">
        <v>59288.131130000002</v>
      </c>
      <c r="I64" s="339">
        <v>182083.27649000002</v>
      </c>
      <c r="J64" s="339">
        <v>33431.37343</v>
      </c>
      <c r="K64" s="339">
        <v>215514.64992</v>
      </c>
      <c r="L64" s="339">
        <v>8954.1859399999994</v>
      </c>
      <c r="M64" s="339">
        <v>2196.5327000000002</v>
      </c>
      <c r="N64" s="339">
        <v>11150.718640000001</v>
      </c>
      <c r="O64" s="339">
        <v>285953.49969000003</v>
      </c>
      <c r="P64" s="339">
        <v>315867.65029000002</v>
      </c>
      <c r="Q64" s="339">
        <v>7999.7009600000001</v>
      </c>
      <c r="R64" s="340">
        <v>323867.35125000001</v>
      </c>
      <c r="S64" s="7"/>
      <c r="T64" s="7"/>
      <c r="U64" s="7"/>
      <c r="V64" s="7"/>
      <c r="W64" s="7"/>
      <c r="X64" s="7"/>
      <c r="Y64" s="7"/>
      <c r="Z64" s="7"/>
      <c r="AA64" s="7"/>
      <c r="AB64" s="7"/>
    </row>
    <row r="65" spans="1:28" s="315" customFormat="1" ht="13.5">
      <c r="A65" s="341"/>
      <c r="B65" s="341"/>
      <c r="C65" s="341"/>
      <c r="D65" s="341"/>
      <c r="E65" s="342">
        <v>589</v>
      </c>
      <c r="F65" s="343">
        <v>16221.86147</v>
      </c>
      <c r="G65" s="344">
        <v>2947.1804900000002</v>
      </c>
      <c r="H65" s="344">
        <v>19169.041960000002</v>
      </c>
      <c r="I65" s="344">
        <v>37949.959090000004</v>
      </c>
      <c r="J65" s="344">
        <v>10904.458869999999</v>
      </c>
      <c r="K65" s="344">
        <v>48854.417959999999</v>
      </c>
      <c r="L65" s="344">
        <v>2267.09602</v>
      </c>
      <c r="M65" s="344">
        <v>274.47498999999999</v>
      </c>
      <c r="N65" s="344">
        <v>2541.5710099999997</v>
      </c>
      <c r="O65" s="344">
        <v>70565.030930000008</v>
      </c>
      <c r="P65" s="344">
        <v>33.316969999999998</v>
      </c>
      <c r="Q65" s="344">
        <v>0.49969999999999998</v>
      </c>
      <c r="R65" s="345">
        <v>33.816669999999995</v>
      </c>
      <c r="S65" s="7"/>
      <c r="T65" s="7"/>
      <c r="U65" s="7"/>
      <c r="V65" s="7"/>
      <c r="W65" s="7"/>
      <c r="X65" s="7"/>
      <c r="Y65" s="7"/>
      <c r="Z65" s="7"/>
      <c r="AA65" s="7"/>
      <c r="AB65" s="7"/>
    </row>
    <row r="66" spans="1:28" s="315" customFormat="1" ht="13.5">
      <c r="A66" s="341"/>
      <c r="B66" s="341"/>
      <c r="C66" s="336" t="s">
        <v>232</v>
      </c>
      <c r="D66" s="336" t="s">
        <v>233</v>
      </c>
      <c r="E66" s="337">
        <v>47</v>
      </c>
      <c r="F66" s="338">
        <v>23991.35713</v>
      </c>
      <c r="G66" s="339">
        <v>1313.9267399999999</v>
      </c>
      <c r="H66" s="339">
        <v>25305.283869999999</v>
      </c>
      <c r="I66" s="339">
        <v>72498.685280000005</v>
      </c>
      <c r="J66" s="339">
        <v>8607.5939699999999</v>
      </c>
      <c r="K66" s="339">
        <v>81106.279250000007</v>
      </c>
      <c r="L66" s="339">
        <v>1058.13761</v>
      </c>
      <c r="M66" s="339">
        <v>453.87626</v>
      </c>
      <c r="N66" s="339">
        <v>1512.0138700000002</v>
      </c>
      <c r="O66" s="339">
        <v>107923.57699</v>
      </c>
      <c r="P66" s="339">
        <v>84957.469420000009</v>
      </c>
      <c r="Q66" s="339">
        <v>334.63887</v>
      </c>
      <c r="R66" s="340">
        <v>85292.108290000004</v>
      </c>
      <c r="S66" s="7"/>
      <c r="T66" s="7"/>
      <c r="U66" s="7"/>
      <c r="V66" s="7"/>
      <c r="W66" s="7"/>
      <c r="X66" s="7"/>
      <c r="Y66" s="7"/>
      <c r="Z66" s="7"/>
      <c r="AA66" s="7"/>
      <c r="AB66" s="7"/>
    </row>
    <row r="67" spans="1:28" s="315" customFormat="1" ht="13.5">
      <c r="A67" s="341"/>
      <c r="B67" s="336" t="s">
        <v>12</v>
      </c>
      <c r="C67" s="336" t="s">
        <v>234</v>
      </c>
      <c r="D67" s="336" t="s">
        <v>235</v>
      </c>
      <c r="E67" s="337">
        <v>66</v>
      </c>
      <c r="F67" s="338">
        <v>37620.775719999998</v>
      </c>
      <c r="G67" s="339">
        <v>43172.12083</v>
      </c>
      <c r="H67" s="339">
        <v>80792.89654999999</v>
      </c>
      <c r="I67" s="339">
        <v>111640.98854999999</v>
      </c>
      <c r="J67" s="339">
        <v>21620.281629999998</v>
      </c>
      <c r="K67" s="339">
        <v>133261.27018000002</v>
      </c>
      <c r="L67" s="339">
        <v>7323.4557800000002</v>
      </c>
      <c r="M67" s="339">
        <v>2988.9030400000001</v>
      </c>
      <c r="N67" s="339">
        <v>10312.358819999999</v>
      </c>
      <c r="O67" s="339">
        <v>224366.52555000002</v>
      </c>
      <c r="P67" s="339">
        <v>302248.25673000002</v>
      </c>
      <c r="Q67" s="339">
        <v>207368.65436000002</v>
      </c>
      <c r="R67" s="340">
        <v>509616.91108999995</v>
      </c>
      <c r="S67" s="7"/>
      <c r="T67" s="7"/>
      <c r="U67" s="7"/>
      <c r="V67" s="7"/>
      <c r="W67" s="7"/>
      <c r="X67" s="7"/>
      <c r="Y67" s="7"/>
      <c r="Z67" s="7"/>
      <c r="AA67" s="7"/>
      <c r="AB67" s="7"/>
    </row>
    <row r="68" spans="1:28" s="315" customFormat="1" ht="13.5">
      <c r="A68" s="341"/>
      <c r="B68" s="341"/>
      <c r="C68" s="341"/>
      <c r="D68" s="341"/>
      <c r="E68" s="342">
        <v>304</v>
      </c>
      <c r="F68" s="343">
        <v>53743.611060000003</v>
      </c>
      <c r="G68" s="344">
        <v>58370.244250000003</v>
      </c>
      <c r="H68" s="344">
        <v>112113.85531</v>
      </c>
      <c r="I68" s="344">
        <v>59184.26599</v>
      </c>
      <c r="J68" s="344">
        <v>21527.06899</v>
      </c>
      <c r="K68" s="344">
        <v>80711.33498</v>
      </c>
      <c r="L68" s="344">
        <v>6417.9280699999999</v>
      </c>
      <c r="M68" s="344">
        <v>623.34613999999999</v>
      </c>
      <c r="N68" s="344">
        <v>7041.2742099999996</v>
      </c>
      <c r="O68" s="344">
        <v>199866.4645</v>
      </c>
      <c r="P68" s="344">
        <v>13.14991</v>
      </c>
      <c r="Q68" s="344">
        <v>23.848669999999998</v>
      </c>
      <c r="R68" s="345">
        <v>36.998580000000004</v>
      </c>
      <c r="S68" s="7"/>
      <c r="T68" s="7"/>
      <c r="U68" s="7"/>
      <c r="V68" s="7"/>
      <c r="W68" s="7"/>
      <c r="X68" s="7"/>
      <c r="Y68" s="7"/>
      <c r="Z68" s="7"/>
      <c r="AA68" s="7"/>
      <c r="AB68" s="7"/>
    </row>
    <row r="69" spans="1:28" s="315" customFormat="1" ht="13.5">
      <c r="A69" s="341"/>
      <c r="B69" s="341"/>
      <c r="C69" s="336" t="s">
        <v>12</v>
      </c>
      <c r="D69" s="336" t="s">
        <v>12</v>
      </c>
      <c r="E69" s="337">
        <v>63</v>
      </c>
      <c r="F69" s="338">
        <v>92093.565310000005</v>
      </c>
      <c r="G69" s="339">
        <v>48630.183649999999</v>
      </c>
      <c r="H69" s="339">
        <v>140723.74896</v>
      </c>
      <c r="I69" s="339">
        <v>273344.46051999996</v>
      </c>
      <c r="J69" s="339">
        <v>70983.877939999991</v>
      </c>
      <c r="K69" s="339">
        <v>344328.33846</v>
      </c>
      <c r="L69" s="339">
        <v>20243.434929999999</v>
      </c>
      <c r="M69" s="339">
        <v>12032.72975</v>
      </c>
      <c r="N69" s="339">
        <v>32276.164679999998</v>
      </c>
      <c r="O69" s="339">
        <v>517328.25210000004</v>
      </c>
      <c r="P69" s="339">
        <v>358079.71662999998</v>
      </c>
      <c r="Q69" s="339">
        <v>140834.01133000001</v>
      </c>
      <c r="R69" s="340">
        <v>498913.72795999999</v>
      </c>
      <c r="S69" s="7"/>
      <c r="T69" s="7"/>
      <c r="U69" s="7"/>
      <c r="V69" s="7"/>
      <c r="W69" s="7"/>
      <c r="X69" s="7"/>
      <c r="Y69" s="7"/>
      <c r="Z69" s="7"/>
      <c r="AA69" s="7"/>
      <c r="AB69" s="7"/>
    </row>
    <row r="70" spans="1:28" s="315" customFormat="1" ht="13.5">
      <c r="A70" s="341"/>
      <c r="B70" s="341"/>
      <c r="C70" s="341"/>
      <c r="D70" s="341"/>
      <c r="E70" s="342">
        <v>618</v>
      </c>
      <c r="F70" s="343">
        <v>9376.9475199999997</v>
      </c>
      <c r="G70" s="344">
        <v>3420.6762899999999</v>
      </c>
      <c r="H70" s="344">
        <v>12797.623810000001</v>
      </c>
      <c r="I70" s="344">
        <v>26045.053949999998</v>
      </c>
      <c r="J70" s="344">
        <v>12621.66617</v>
      </c>
      <c r="K70" s="344">
        <v>38666.720119999998</v>
      </c>
      <c r="L70" s="344">
        <v>1095.0181599999999</v>
      </c>
      <c r="M70" s="344">
        <v>104.71066</v>
      </c>
      <c r="N70" s="344">
        <v>1199.72882</v>
      </c>
      <c r="O70" s="344">
        <v>52664.072749999999</v>
      </c>
      <c r="P70" s="344">
        <v>2.6856300000000002</v>
      </c>
      <c r="Q70" s="344">
        <v>3.1919299999999997</v>
      </c>
      <c r="R70" s="345">
        <v>5.8775600000000008</v>
      </c>
      <c r="S70" s="7"/>
      <c r="T70" s="7"/>
      <c r="U70" s="7"/>
      <c r="V70" s="7"/>
      <c r="W70" s="7"/>
      <c r="X70" s="7"/>
      <c r="Y70" s="7"/>
      <c r="Z70" s="7"/>
      <c r="AA70" s="7"/>
      <c r="AB70" s="7"/>
    </row>
    <row r="71" spans="1:28" s="315" customFormat="1" ht="13.5">
      <c r="A71" s="341"/>
      <c r="B71" s="341"/>
      <c r="C71" s="341"/>
      <c r="D71" s="341"/>
      <c r="E71" s="342">
        <v>402</v>
      </c>
      <c r="F71" s="343">
        <v>25837.425579999999</v>
      </c>
      <c r="G71" s="344">
        <v>28094.929190000003</v>
      </c>
      <c r="H71" s="344">
        <v>53932.354770000005</v>
      </c>
      <c r="I71" s="344">
        <v>57430.446939999994</v>
      </c>
      <c r="J71" s="344">
        <v>24983.207979999999</v>
      </c>
      <c r="K71" s="344">
        <v>82413.654920000001</v>
      </c>
      <c r="L71" s="344">
        <v>3460.3049900000001</v>
      </c>
      <c r="M71" s="344">
        <v>1504.0970500000001</v>
      </c>
      <c r="N71" s="344">
        <v>4964.4020399999999</v>
      </c>
      <c r="O71" s="344">
        <v>141310.41172999999</v>
      </c>
      <c r="P71" s="344">
        <v>16.359829999999999</v>
      </c>
      <c r="Q71" s="344">
        <v>4.8852099999999998</v>
      </c>
      <c r="R71" s="345">
        <v>21.245039999999999</v>
      </c>
      <c r="S71" s="7"/>
      <c r="T71" s="7"/>
      <c r="U71" s="7"/>
      <c r="V71" s="7"/>
      <c r="W71" s="7"/>
      <c r="X71" s="7"/>
      <c r="Y71" s="7"/>
      <c r="Z71" s="7"/>
      <c r="AA71" s="7"/>
      <c r="AB71" s="7"/>
    </row>
    <row r="72" spans="1:28" s="315" customFormat="1" ht="13.5">
      <c r="A72" s="341"/>
      <c r="B72" s="341"/>
      <c r="C72" s="336" t="s">
        <v>236</v>
      </c>
      <c r="D72" s="336" t="s">
        <v>236</v>
      </c>
      <c r="E72" s="337">
        <v>67</v>
      </c>
      <c r="F72" s="338">
        <v>50531.545590000002</v>
      </c>
      <c r="G72" s="339">
        <v>74506.585989999992</v>
      </c>
      <c r="H72" s="339">
        <v>125038.13158</v>
      </c>
      <c r="I72" s="339">
        <v>86415.06061</v>
      </c>
      <c r="J72" s="339">
        <v>56201.320450000007</v>
      </c>
      <c r="K72" s="339">
        <v>142616.38106000001</v>
      </c>
      <c r="L72" s="339">
        <v>4449.2083499999999</v>
      </c>
      <c r="M72" s="339">
        <v>985.45156999999995</v>
      </c>
      <c r="N72" s="339">
        <v>5434.6599200000001</v>
      </c>
      <c r="O72" s="339">
        <v>273089.17255999998</v>
      </c>
      <c r="P72" s="339">
        <v>93525.052370000005</v>
      </c>
      <c r="Q72" s="339">
        <v>7548.9605799999999</v>
      </c>
      <c r="R72" s="340">
        <v>101074.01295</v>
      </c>
      <c r="S72" s="7"/>
      <c r="T72" s="7"/>
      <c r="U72" s="7"/>
      <c r="V72" s="7"/>
      <c r="W72" s="7"/>
      <c r="X72" s="7"/>
      <c r="Y72" s="7"/>
      <c r="Z72" s="7"/>
      <c r="AA72" s="7"/>
      <c r="AB72" s="7"/>
    </row>
    <row r="73" spans="1:28" s="315" customFormat="1" ht="13.5">
      <c r="A73" s="341"/>
      <c r="B73" s="341"/>
      <c r="C73" s="341"/>
      <c r="D73" s="336" t="s">
        <v>237</v>
      </c>
      <c r="E73" s="337">
        <v>68</v>
      </c>
      <c r="F73" s="338">
        <v>14992.976839999999</v>
      </c>
      <c r="G73" s="339">
        <v>29611.311399999999</v>
      </c>
      <c r="H73" s="339">
        <v>44604.288240000002</v>
      </c>
      <c r="I73" s="339">
        <v>68802.501040000003</v>
      </c>
      <c r="J73" s="339">
        <v>81946.819530000008</v>
      </c>
      <c r="K73" s="339">
        <v>150749.32056999998</v>
      </c>
      <c r="L73" s="339">
        <v>4256.2994000000008</v>
      </c>
      <c r="M73" s="339">
        <v>3662.02261</v>
      </c>
      <c r="N73" s="339">
        <v>7918.3220099999999</v>
      </c>
      <c r="O73" s="339">
        <v>203271.93081999998</v>
      </c>
      <c r="P73" s="339">
        <v>27955.88711</v>
      </c>
      <c r="Q73" s="339">
        <v>2259.48812</v>
      </c>
      <c r="R73" s="340">
        <v>30215.375230000001</v>
      </c>
      <c r="S73" s="7"/>
      <c r="T73" s="7"/>
      <c r="U73" s="7"/>
      <c r="V73" s="7"/>
      <c r="W73" s="7"/>
      <c r="X73" s="7"/>
      <c r="Y73" s="7"/>
      <c r="Z73" s="7"/>
      <c r="AA73" s="7"/>
      <c r="AB73" s="7"/>
    </row>
    <row r="74" spans="1:28" s="315" customFormat="1" ht="13.5">
      <c r="A74" s="341"/>
      <c r="B74" s="341"/>
      <c r="C74" s="336" t="s">
        <v>238</v>
      </c>
      <c r="D74" s="336" t="s">
        <v>238</v>
      </c>
      <c r="E74" s="337">
        <v>69</v>
      </c>
      <c r="F74" s="338">
        <v>42290.475539999999</v>
      </c>
      <c r="G74" s="339">
        <v>9513.3600900000001</v>
      </c>
      <c r="H74" s="339">
        <v>51803.835630000001</v>
      </c>
      <c r="I74" s="339">
        <v>147207.00838999997</v>
      </c>
      <c r="J74" s="339">
        <v>21463.336199999998</v>
      </c>
      <c r="K74" s="339">
        <v>168670.34458999999</v>
      </c>
      <c r="L74" s="339">
        <v>11051.462369999999</v>
      </c>
      <c r="M74" s="339">
        <v>2860.59933</v>
      </c>
      <c r="N74" s="339">
        <v>13912.061699999998</v>
      </c>
      <c r="O74" s="339">
        <v>234386.24192</v>
      </c>
      <c r="P74" s="339">
        <v>81634.343590000004</v>
      </c>
      <c r="Q74" s="339">
        <v>3249.04315</v>
      </c>
      <c r="R74" s="340">
        <v>84883.386740000002</v>
      </c>
      <c r="S74" s="7"/>
      <c r="T74" s="7"/>
      <c r="U74" s="7"/>
      <c r="V74" s="7"/>
      <c r="W74" s="7"/>
      <c r="X74" s="7"/>
      <c r="Y74" s="7"/>
      <c r="Z74" s="7"/>
      <c r="AA74" s="7"/>
      <c r="AB74" s="7"/>
    </row>
    <row r="75" spans="1:28" s="315" customFormat="1" ht="13.5">
      <c r="A75" s="341"/>
      <c r="B75" s="336" t="s">
        <v>239</v>
      </c>
      <c r="C75" s="336" t="s">
        <v>240</v>
      </c>
      <c r="D75" s="336" t="s">
        <v>240</v>
      </c>
      <c r="E75" s="337">
        <v>80</v>
      </c>
      <c r="F75" s="338">
        <v>24914.372609999999</v>
      </c>
      <c r="G75" s="339">
        <v>3393.7448599999998</v>
      </c>
      <c r="H75" s="339">
        <v>28308.117469999997</v>
      </c>
      <c r="I75" s="339">
        <v>58921.921999999999</v>
      </c>
      <c r="J75" s="339">
        <v>13639.719710000001</v>
      </c>
      <c r="K75" s="339">
        <v>72561.641709999996</v>
      </c>
      <c r="L75" s="339">
        <v>3610.33592</v>
      </c>
      <c r="M75" s="339">
        <v>343.12966</v>
      </c>
      <c r="N75" s="339">
        <v>3953.46558</v>
      </c>
      <c r="O75" s="339">
        <v>104823.22476000001</v>
      </c>
      <c r="P75" s="339">
        <v>116010.13865000001</v>
      </c>
      <c r="Q75" s="339">
        <v>3007.3993700000001</v>
      </c>
      <c r="R75" s="340">
        <v>119017.53801999999</v>
      </c>
      <c r="S75" s="7"/>
      <c r="T75" s="7"/>
      <c r="U75" s="7"/>
      <c r="V75" s="7"/>
      <c r="W75" s="7"/>
      <c r="X75" s="7"/>
      <c r="Y75" s="7"/>
      <c r="Z75" s="7"/>
      <c r="AA75" s="7"/>
      <c r="AB75" s="7"/>
    </row>
    <row r="76" spans="1:28" s="315" customFormat="1" ht="13.5">
      <c r="A76" s="341"/>
      <c r="B76" s="341"/>
      <c r="C76" s="341"/>
      <c r="D76" s="336" t="s">
        <v>241</v>
      </c>
      <c r="E76" s="337">
        <v>428</v>
      </c>
      <c r="F76" s="338">
        <v>17345.034629999998</v>
      </c>
      <c r="G76" s="339">
        <v>5560.8379100000002</v>
      </c>
      <c r="H76" s="339">
        <v>22905.87254</v>
      </c>
      <c r="I76" s="339">
        <v>67920.996959999989</v>
      </c>
      <c r="J76" s="339">
        <v>2673.2297699999999</v>
      </c>
      <c r="K76" s="339">
        <v>70594.226730000009</v>
      </c>
      <c r="L76" s="339">
        <v>1016.54423</v>
      </c>
      <c r="M76" s="339">
        <v>63.76</v>
      </c>
      <c r="N76" s="339">
        <v>1080.30423</v>
      </c>
      <c r="O76" s="339">
        <v>94580.4035</v>
      </c>
      <c r="P76" s="339">
        <v>48644.204119999995</v>
      </c>
      <c r="Q76" s="339">
        <v>1379.1987799999999</v>
      </c>
      <c r="R76" s="340">
        <v>50023.402900000001</v>
      </c>
      <c r="S76" s="7"/>
      <c r="T76" s="7"/>
      <c r="U76" s="7"/>
      <c r="V76" s="7"/>
      <c r="W76" s="7"/>
      <c r="X76" s="7"/>
      <c r="Y76" s="7"/>
      <c r="Z76" s="7"/>
      <c r="AA76" s="7"/>
      <c r="AB76" s="7"/>
    </row>
    <row r="77" spans="1:28" s="315" customFormat="1" ht="13.5">
      <c r="A77" s="341"/>
      <c r="B77" s="341"/>
      <c r="C77" s="336" t="s">
        <v>242</v>
      </c>
      <c r="D77" s="336" t="s">
        <v>243</v>
      </c>
      <c r="E77" s="337">
        <v>73</v>
      </c>
      <c r="F77" s="338">
        <v>4012.8031000000001</v>
      </c>
      <c r="G77" s="339">
        <v>252.94569000000001</v>
      </c>
      <c r="H77" s="339">
        <v>4265.7487899999996</v>
      </c>
      <c r="I77" s="339">
        <v>15305.052300000001</v>
      </c>
      <c r="J77" s="339">
        <v>4249.8246799999997</v>
      </c>
      <c r="K77" s="339">
        <v>19554.876980000001</v>
      </c>
      <c r="L77" s="339">
        <v>3344.5696200000002</v>
      </c>
      <c r="M77" s="339">
        <v>2007.72794</v>
      </c>
      <c r="N77" s="339">
        <v>5352.29756</v>
      </c>
      <c r="O77" s="339">
        <v>29172.923329999998</v>
      </c>
      <c r="P77" s="339">
        <v>1.0118400000000001</v>
      </c>
      <c r="Q77" s="339">
        <v>0.16319</v>
      </c>
      <c r="R77" s="340">
        <v>1.17503</v>
      </c>
      <c r="S77" s="7"/>
      <c r="T77" s="7"/>
      <c r="U77" s="7"/>
      <c r="V77" s="7"/>
      <c r="W77" s="7"/>
      <c r="X77" s="7"/>
      <c r="Y77" s="7"/>
      <c r="Z77" s="7"/>
      <c r="AA77" s="7"/>
      <c r="AB77" s="7"/>
    </row>
    <row r="78" spans="1:28" s="315" customFormat="1" ht="13.5">
      <c r="A78" s="341"/>
      <c r="B78" s="341"/>
      <c r="C78" s="341"/>
      <c r="D78" s="341"/>
      <c r="E78" s="342">
        <v>482</v>
      </c>
      <c r="F78" s="343">
        <v>64568.525270000006</v>
      </c>
      <c r="G78" s="344">
        <v>7986.2588099999994</v>
      </c>
      <c r="H78" s="344">
        <v>72554.784079999998</v>
      </c>
      <c r="I78" s="344">
        <v>100199.6667</v>
      </c>
      <c r="J78" s="344">
        <v>29059.291739999997</v>
      </c>
      <c r="K78" s="344">
        <v>129258.95844</v>
      </c>
      <c r="L78" s="344">
        <v>2150.1080899999997</v>
      </c>
      <c r="M78" s="344">
        <v>2099.5733700000001</v>
      </c>
      <c r="N78" s="344">
        <v>4249.6814599999998</v>
      </c>
      <c r="O78" s="344">
        <v>206063.42397999999</v>
      </c>
      <c r="P78" s="344">
        <v>39.14743</v>
      </c>
      <c r="Q78" s="344">
        <v>9.1595899999999997</v>
      </c>
      <c r="R78" s="345">
        <v>48.307019999999994</v>
      </c>
      <c r="S78" s="7"/>
      <c r="T78" s="7"/>
      <c r="U78" s="7"/>
      <c r="V78" s="7"/>
      <c r="W78" s="7"/>
      <c r="X78" s="7"/>
      <c r="Y78" s="7"/>
      <c r="Z78" s="7"/>
      <c r="AA78" s="7"/>
      <c r="AB78" s="7"/>
    </row>
    <row r="79" spans="1:28" s="315" customFormat="1" ht="13.5">
      <c r="A79" s="341"/>
      <c r="B79" s="341"/>
      <c r="C79" s="341"/>
      <c r="D79" s="336" t="s">
        <v>242</v>
      </c>
      <c r="E79" s="337">
        <v>71</v>
      </c>
      <c r="F79" s="338">
        <v>164222.39953999998</v>
      </c>
      <c r="G79" s="339">
        <v>21098.636420000003</v>
      </c>
      <c r="H79" s="339">
        <v>185321.03596000001</v>
      </c>
      <c r="I79" s="339">
        <v>241351.86522000001</v>
      </c>
      <c r="J79" s="339">
        <v>64759.287069999998</v>
      </c>
      <c r="K79" s="339">
        <v>306111.15229</v>
      </c>
      <c r="L79" s="339">
        <v>19418.66144</v>
      </c>
      <c r="M79" s="339">
        <v>13160.900369999999</v>
      </c>
      <c r="N79" s="339">
        <v>32579.561809999999</v>
      </c>
      <c r="O79" s="339">
        <v>524011.75005999999</v>
      </c>
      <c r="P79" s="339">
        <v>542061.66233000008</v>
      </c>
      <c r="Q79" s="339">
        <v>16846.146230000002</v>
      </c>
      <c r="R79" s="340">
        <v>558907.80855999992</v>
      </c>
      <c r="S79" s="7"/>
      <c r="T79" s="7"/>
      <c r="U79" s="7"/>
      <c r="V79" s="7"/>
      <c r="W79" s="7"/>
      <c r="X79" s="7"/>
      <c r="Y79" s="7"/>
      <c r="Z79" s="7"/>
      <c r="AA79" s="7"/>
      <c r="AB79" s="7"/>
    </row>
    <row r="80" spans="1:28" s="315" customFormat="1" ht="13.5">
      <c r="A80" s="341"/>
      <c r="B80" s="341"/>
      <c r="C80" s="341"/>
      <c r="D80" s="341"/>
      <c r="E80" s="342">
        <v>72</v>
      </c>
      <c r="F80" s="343">
        <v>19674.378250000002</v>
      </c>
      <c r="G80" s="344">
        <v>5778.7721700000002</v>
      </c>
      <c r="H80" s="344">
        <v>25453.150420000002</v>
      </c>
      <c r="I80" s="344">
        <v>70777.161890000003</v>
      </c>
      <c r="J80" s="344">
        <v>20831.632710000002</v>
      </c>
      <c r="K80" s="344">
        <v>91608.794599999994</v>
      </c>
      <c r="L80" s="344">
        <v>2473.9363800000001</v>
      </c>
      <c r="M80" s="344">
        <v>847.08697999999993</v>
      </c>
      <c r="N80" s="344">
        <v>3321.0233599999997</v>
      </c>
      <c r="O80" s="344">
        <v>120382.96837999999</v>
      </c>
      <c r="P80" s="344">
        <v>11.937059999999999</v>
      </c>
      <c r="Q80" s="344">
        <v>7.4896899999999995</v>
      </c>
      <c r="R80" s="345">
        <v>19.426749999999998</v>
      </c>
      <c r="S80" s="7"/>
      <c r="T80" s="7"/>
      <c r="U80" s="7"/>
      <c r="V80" s="7"/>
      <c r="W80" s="7"/>
      <c r="X80" s="7"/>
      <c r="Y80" s="7"/>
      <c r="Z80" s="7"/>
      <c r="AA80" s="7"/>
      <c r="AB80" s="7"/>
    </row>
    <row r="81" spans="1:28" s="315" customFormat="1" ht="13.5">
      <c r="A81" s="341"/>
      <c r="B81" s="341"/>
      <c r="C81" s="341"/>
      <c r="D81" s="341"/>
      <c r="E81" s="342">
        <v>484</v>
      </c>
      <c r="F81" s="343">
        <v>6781.7130099999995</v>
      </c>
      <c r="G81" s="344">
        <v>1091.6866699999998</v>
      </c>
      <c r="H81" s="344">
        <v>7873.3996799999995</v>
      </c>
      <c r="I81" s="344">
        <v>38802.722369999996</v>
      </c>
      <c r="J81" s="344">
        <v>20371.6132</v>
      </c>
      <c r="K81" s="344">
        <v>59174.335570000003</v>
      </c>
      <c r="L81" s="344">
        <v>1342.6424299999999</v>
      </c>
      <c r="M81" s="344">
        <v>752.54078000000004</v>
      </c>
      <c r="N81" s="344">
        <v>2095.1832100000001</v>
      </c>
      <c r="O81" s="344">
        <v>69142.918459999986</v>
      </c>
      <c r="P81" s="344">
        <v>2.5895600000000001</v>
      </c>
      <c r="Q81" s="344">
        <v>0.88000999999999996</v>
      </c>
      <c r="R81" s="345">
        <v>3.46957</v>
      </c>
      <c r="S81" s="7"/>
      <c r="T81" s="7"/>
      <c r="U81" s="7"/>
      <c r="V81" s="7"/>
      <c r="W81" s="7"/>
      <c r="X81" s="7"/>
      <c r="Y81" s="7"/>
      <c r="Z81" s="7"/>
      <c r="AA81" s="7"/>
      <c r="AB81" s="7"/>
    </row>
    <row r="82" spans="1:28" s="315" customFormat="1" ht="13.5">
      <c r="A82" s="341"/>
      <c r="B82" s="341"/>
      <c r="C82" s="341"/>
      <c r="D82" s="341"/>
      <c r="E82" s="342">
        <v>496</v>
      </c>
      <c r="F82" s="343">
        <v>3278.6349300000002</v>
      </c>
      <c r="G82" s="344">
        <v>520.11853999999994</v>
      </c>
      <c r="H82" s="344">
        <v>3798.7534700000001</v>
      </c>
      <c r="I82" s="344">
        <v>37544.4372</v>
      </c>
      <c r="J82" s="344">
        <v>6480.1550599999991</v>
      </c>
      <c r="K82" s="344">
        <v>44024.592259999998</v>
      </c>
      <c r="L82" s="344">
        <v>754.89670999999998</v>
      </c>
      <c r="M82" s="344">
        <v>33.048439999999999</v>
      </c>
      <c r="N82" s="344">
        <v>787.94515000000001</v>
      </c>
      <c r="O82" s="344">
        <v>48611.29088</v>
      </c>
      <c r="P82" s="344">
        <v>3.0327299999999999</v>
      </c>
      <c r="Q82" s="344">
        <v>5.6649999999999999E-2</v>
      </c>
      <c r="R82" s="345">
        <v>3.0893800000000002</v>
      </c>
      <c r="S82" s="7"/>
      <c r="T82" s="7"/>
      <c r="U82" s="7"/>
      <c r="V82" s="7"/>
      <c r="W82" s="7"/>
      <c r="X82" s="7"/>
      <c r="Y82" s="7"/>
      <c r="Z82" s="7"/>
      <c r="AA82" s="7"/>
      <c r="AB82" s="7"/>
    </row>
    <row r="83" spans="1:28" s="315" customFormat="1" ht="13.5">
      <c r="A83" s="341"/>
      <c r="B83" s="341"/>
      <c r="C83" s="336" t="s">
        <v>244</v>
      </c>
      <c r="D83" s="336" t="s">
        <v>244</v>
      </c>
      <c r="E83" s="337">
        <v>74</v>
      </c>
      <c r="F83" s="338">
        <v>8578.9801299999999</v>
      </c>
      <c r="G83" s="339">
        <v>8852.8983599999992</v>
      </c>
      <c r="H83" s="339">
        <v>17431.878489999999</v>
      </c>
      <c r="I83" s="339">
        <v>36614.924030000002</v>
      </c>
      <c r="J83" s="339">
        <v>6326.5982699999995</v>
      </c>
      <c r="K83" s="339">
        <v>42941.522299999997</v>
      </c>
      <c r="L83" s="339">
        <v>1256.6549</v>
      </c>
      <c r="M83" s="339">
        <v>156.65505999999999</v>
      </c>
      <c r="N83" s="339">
        <v>1413.30996</v>
      </c>
      <c r="O83" s="339">
        <v>61786.710749999998</v>
      </c>
      <c r="P83" s="339">
        <v>28765.678459999999</v>
      </c>
      <c r="Q83" s="339">
        <v>23571.827410000002</v>
      </c>
      <c r="R83" s="340">
        <v>52337.505870000001</v>
      </c>
      <c r="S83" s="7"/>
      <c r="T83" s="7"/>
      <c r="U83" s="7"/>
      <c r="V83" s="7"/>
      <c r="W83" s="7"/>
      <c r="X83" s="7"/>
      <c r="Y83" s="7"/>
      <c r="Z83" s="7"/>
      <c r="AA83" s="7"/>
      <c r="AB83" s="7"/>
    </row>
    <row r="84" spans="1:28" s="315" customFormat="1" ht="13.5">
      <c r="A84" s="341"/>
      <c r="B84" s="341"/>
      <c r="C84" s="336" t="s">
        <v>245</v>
      </c>
      <c r="D84" s="336" t="s">
        <v>246</v>
      </c>
      <c r="E84" s="337">
        <v>646</v>
      </c>
      <c r="F84" s="338">
        <v>10227.496090000001</v>
      </c>
      <c r="G84" s="339">
        <v>3142.1724100000001</v>
      </c>
      <c r="H84" s="339">
        <v>13369.6685</v>
      </c>
      <c r="I84" s="339">
        <v>38711.23489</v>
      </c>
      <c r="J84" s="339">
        <v>995.05554000000006</v>
      </c>
      <c r="K84" s="339">
        <v>39706.290430000001</v>
      </c>
      <c r="L84" s="339">
        <v>311.28944999999999</v>
      </c>
      <c r="M84" s="339">
        <v>1.8069999999999999E-2</v>
      </c>
      <c r="N84" s="339">
        <v>311.30752000000001</v>
      </c>
      <c r="O84" s="339">
        <v>53387.266450000003</v>
      </c>
      <c r="P84" s="339">
        <v>26469.960629999998</v>
      </c>
      <c r="Q84" s="339">
        <v>6.8545100000000003</v>
      </c>
      <c r="R84" s="340">
        <v>26476.815139999999</v>
      </c>
      <c r="S84" s="7"/>
      <c r="T84" s="7"/>
      <c r="U84" s="7"/>
      <c r="V84" s="7"/>
      <c r="W84" s="7"/>
      <c r="X84" s="7"/>
      <c r="Y84" s="7"/>
      <c r="Z84" s="7"/>
      <c r="AA84" s="7"/>
      <c r="AB84" s="7"/>
    </row>
    <row r="85" spans="1:28" s="315" customFormat="1" ht="13.5">
      <c r="A85" s="341"/>
      <c r="B85" s="341"/>
      <c r="C85" s="341"/>
      <c r="D85" s="336" t="s">
        <v>245</v>
      </c>
      <c r="E85" s="337">
        <v>78</v>
      </c>
      <c r="F85" s="338">
        <v>23180.101300000002</v>
      </c>
      <c r="G85" s="339">
        <v>1168.46928</v>
      </c>
      <c r="H85" s="339">
        <v>24348.57058</v>
      </c>
      <c r="I85" s="339">
        <v>69517.611019999997</v>
      </c>
      <c r="J85" s="339">
        <v>4777.9388799999997</v>
      </c>
      <c r="K85" s="339">
        <v>74295.549900000013</v>
      </c>
      <c r="L85" s="339">
        <v>1462.8195900000001</v>
      </c>
      <c r="M85" s="339">
        <v>443.77343000000002</v>
      </c>
      <c r="N85" s="339">
        <v>1906.59302</v>
      </c>
      <c r="O85" s="339">
        <v>100550.7135</v>
      </c>
      <c r="P85" s="339">
        <v>65860.726139999999</v>
      </c>
      <c r="Q85" s="339">
        <v>7189.5987500000001</v>
      </c>
      <c r="R85" s="340">
        <v>73050.324890000004</v>
      </c>
      <c r="S85" s="7"/>
      <c r="T85" s="7"/>
      <c r="U85" s="7"/>
      <c r="V85" s="7"/>
      <c r="W85" s="7"/>
      <c r="X85" s="7"/>
      <c r="Y85" s="7"/>
      <c r="Z85" s="7"/>
      <c r="AA85" s="7"/>
      <c r="AB85" s="7"/>
    </row>
    <row r="86" spans="1:28" s="315" customFormat="1" ht="13.5">
      <c r="A86" s="341"/>
      <c r="B86" s="341"/>
      <c r="C86" s="336" t="s">
        <v>247</v>
      </c>
      <c r="D86" s="336" t="s">
        <v>247</v>
      </c>
      <c r="E86" s="337">
        <v>75</v>
      </c>
      <c r="F86" s="338">
        <v>13189.1443</v>
      </c>
      <c r="G86" s="339">
        <v>1006.9452199999999</v>
      </c>
      <c r="H86" s="339">
        <v>14196.08952</v>
      </c>
      <c r="I86" s="339">
        <v>62790.844830000002</v>
      </c>
      <c r="J86" s="339">
        <v>19218.50332</v>
      </c>
      <c r="K86" s="339">
        <v>82009.348150000005</v>
      </c>
      <c r="L86" s="339">
        <v>2737.18442</v>
      </c>
      <c r="M86" s="339">
        <v>897.24669999999992</v>
      </c>
      <c r="N86" s="339">
        <v>3634.4311200000002</v>
      </c>
      <c r="O86" s="339">
        <v>99839.868790000008</v>
      </c>
      <c r="P86" s="339">
        <v>84781.236059999996</v>
      </c>
      <c r="Q86" s="339">
        <v>513.05484999999999</v>
      </c>
      <c r="R86" s="340">
        <v>85294.290909999996</v>
      </c>
      <c r="S86" s="7"/>
      <c r="T86" s="7"/>
      <c r="U86" s="7"/>
      <c r="V86" s="7"/>
      <c r="W86" s="7"/>
      <c r="X86" s="7"/>
      <c r="Y86" s="7"/>
      <c r="Z86" s="7"/>
      <c r="AA86" s="7"/>
      <c r="AB86" s="7"/>
    </row>
    <row r="87" spans="1:28" s="315" customFormat="1" ht="13.5">
      <c r="A87" s="341"/>
      <c r="B87" s="341"/>
      <c r="C87" s="336" t="s">
        <v>248</v>
      </c>
      <c r="D87" s="336" t="s">
        <v>249</v>
      </c>
      <c r="E87" s="337">
        <v>76</v>
      </c>
      <c r="F87" s="338">
        <v>9497.6634400000003</v>
      </c>
      <c r="G87" s="339">
        <v>2586.8808300000001</v>
      </c>
      <c r="H87" s="339">
        <v>12084.54427</v>
      </c>
      <c r="I87" s="339">
        <v>26726.394170000003</v>
      </c>
      <c r="J87" s="339">
        <v>5327.2754000000004</v>
      </c>
      <c r="K87" s="339">
        <v>32053.669570000002</v>
      </c>
      <c r="L87" s="339">
        <v>4142.63645</v>
      </c>
      <c r="M87" s="339">
        <v>1120.2514900000001</v>
      </c>
      <c r="N87" s="339">
        <v>5262.8879400000005</v>
      </c>
      <c r="O87" s="339">
        <v>49401.101780000005</v>
      </c>
      <c r="P87" s="339">
        <v>50914.200700000001</v>
      </c>
      <c r="Q87" s="339">
        <v>292.92657000000003</v>
      </c>
      <c r="R87" s="340">
        <v>51207.127270000005</v>
      </c>
      <c r="S87" s="7"/>
      <c r="T87" s="7"/>
      <c r="U87" s="7"/>
      <c r="V87" s="7"/>
      <c r="W87" s="7"/>
      <c r="X87" s="7"/>
      <c r="Y87" s="7"/>
      <c r="Z87" s="7"/>
      <c r="AA87" s="7"/>
      <c r="AB87" s="7"/>
    </row>
    <row r="88" spans="1:28" s="315" customFormat="1" ht="13.5">
      <c r="A88" s="341"/>
      <c r="B88" s="336" t="s">
        <v>14</v>
      </c>
      <c r="C88" s="336" t="s">
        <v>250</v>
      </c>
      <c r="D88" s="336" t="s">
        <v>250</v>
      </c>
      <c r="E88" s="337">
        <v>45</v>
      </c>
      <c r="F88" s="338">
        <v>22676.979620000002</v>
      </c>
      <c r="G88" s="339">
        <v>2271.6118900000001</v>
      </c>
      <c r="H88" s="339">
        <v>24948.591510000002</v>
      </c>
      <c r="I88" s="339">
        <v>96339.754140000005</v>
      </c>
      <c r="J88" s="339">
        <v>15935.7538</v>
      </c>
      <c r="K88" s="339">
        <v>112275.50794</v>
      </c>
      <c r="L88" s="339">
        <v>4084.2506699999999</v>
      </c>
      <c r="M88" s="339">
        <v>962.29039999999998</v>
      </c>
      <c r="N88" s="339">
        <v>5046.5410700000002</v>
      </c>
      <c r="O88" s="339">
        <v>142270.64052000002</v>
      </c>
      <c r="P88" s="339">
        <v>78878.560450000004</v>
      </c>
      <c r="Q88" s="339">
        <v>426.66134999999997</v>
      </c>
      <c r="R88" s="340">
        <v>79305.221799999999</v>
      </c>
      <c r="S88" s="7"/>
      <c r="T88" s="7"/>
      <c r="U88" s="7"/>
      <c r="V88" s="7"/>
      <c r="W88" s="7"/>
      <c r="X88" s="7"/>
      <c r="Y88" s="7"/>
      <c r="Z88" s="7"/>
      <c r="AA88" s="7"/>
      <c r="AB88" s="7"/>
    </row>
    <row r="89" spans="1:28" s="315" customFormat="1" ht="13.5">
      <c r="A89" s="341"/>
      <c r="B89" s="341"/>
      <c r="C89" s="336" t="s">
        <v>251</v>
      </c>
      <c r="D89" s="336" t="s">
        <v>252</v>
      </c>
      <c r="E89" s="337">
        <v>645</v>
      </c>
      <c r="F89" s="338">
        <v>19281.421910000001</v>
      </c>
      <c r="G89" s="339">
        <v>8816.9873699999989</v>
      </c>
      <c r="H89" s="339">
        <v>28098.40928</v>
      </c>
      <c r="I89" s="339">
        <v>75800.925430000003</v>
      </c>
      <c r="J89" s="339">
        <v>7415.6604200000002</v>
      </c>
      <c r="K89" s="339">
        <v>83216.585849999989</v>
      </c>
      <c r="L89" s="339">
        <v>1255.85078</v>
      </c>
      <c r="M89" s="339">
        <v>25.075860000000002</v>
      </c>
      <c r="N89" s="339">
        <v>1280.9266399999999</v>
      </c>
      <c r="O89" s="339">
        <v>112595.92177</v>
      </c>
      <c r="P89" s="339">
        <v>36746.918960000003</v>
      </c>
      <c r="Q89" s="339">
        <v>2745.2048500000001</v>
      </c>
      <c r="R89" s="340">
        <v>39492.123810000005</v>
      </c>
      <c r="S89" s="7"/>
      <c r="T89" s="7"/>
      <c r="U89" s="7"/>
      <c r="V89" s="7"/>
      <c r="W89" s="7"/>
      <c r="X89" s="7"/>
      <c r="Y89" s="7"/>
      <c r="Z89" s="7"/>
      <c r="AA89" s="7"/>
      <c r="AB89" s="7"/>
    </row>
    <row r="90" spans="1:28" s="315" customFormat="1" ht="13.5">
      <c r="A90" s="341"/>
      <c r="B90" s="341"/>
      <c r="C90" s="336" t="s">
        <v>253</v>
      </c>
      <c r="D90" s="336" t="s">
        <v>254</v>
      </c>
      <c r="E90" s="337">
        <v>652</v>
      </c>
      <c r="F90" s="338">
        <v>10445.55068</v>
      </c>
      <c r="G90" s="339">
        <v>520.57835999999998</v>
      </c>
      <c r="H90" s="339">
        <v>10966.12904</v>
      </c>
      <c r="I90" s="339">
        <v>46386.266510000001</v>
      </c>
      <c r="J90" s="339">
        <v>4077.05206</v>
      </c>
      <c r="K90" s="339">
        <v>50463.318570000003</v>
      </c>
      <c r="L90" s="339">
        <v>2565.2175000000002</v>
      </c>
      <c r="M90" s="339">
        <v>196.30801</v>
      </c>
      <c r="N90" s="339">
        <v>2761.5255099999999</v>
      </c>
      <c r="O90" s="339">
        <v>64190.973119999995</v>
      </c>
      <c r="P90" s="339">
        <v>6.6770899999999997</v>
      </c>
      <c r="Q90" s="339">
        <v>25.714389999999998</v>
      </c>
      <c r="R90" s="340">
        <v>32.391480000000001</v>
      </c>
      <c r="S90" s="7"/>
      <c r="T90" s="7"/>
      <c r="U90" s="7"/>
      <c r="V90" s="7"/>
      <c r="W90" s="7"/>
      <c r="X90" s="7"/>
      <c r="Y90" s="7"/>
      <c r="Z90" s="7"/>
      <c r="AA90" s="7"/>
      <c r="AB90" s="7"/>
    </row>
    <row r="91" spans="1:28" s="315" customFormat="1" ht="13.5">
      <c r="A91" s="341"/>
      <c r="B91" s="341"/>
      <c r="C91" s="341"/>
      <c r="D91" s="336" t="s">
        <v>253</v>
      </c>
      <c r="E91" s="337">
        <v>36</v>
      </c>
      <c r="F91" s="338">
        <v>415417.48706000001</v>
      </c>
      <c r="G91" s="339">
        <v>383894.88524000003</v>
      </c>
      <c r="H91" s="339">
        <v>799312.37229999993</v>
      </c>
      <c r="I91" s="339">
        <v>781095.74613999994</v>
      </c>
      <c r="J91" s="339">
        <v>404659.60808999999</v>
      </c>
      <c r="K91" s="339">
        <v>1185755.3542299999</v>
      </c>
      <c r="L91" s="339">
        <v>80081.653489999997</v>
      </c>
      <c r="M91" s="339">
        <v>33381.00217</v>
      </c>
      <c r="N91" s="339">
        <v>113462.65565999999</v>
      </c>
      <c r="O91" s="339">
        <v>2098530.3821900003</v>
      </c>
      <c r="P91" s="339">
        <v>1799898.16674</v>
      </c>
      <c r="Q91" s="339">
        <v>604442.60603999998</v>
      </c>
      <c r="R91" s="340">
        <v>2404340.7727800002</v>
      </c>
      <c r="S91" s="7"/>
      <c r="T91" s="7"/>
      <c r="U91" s="7"/>
      <c r="V91" s="7"/>
      <c r="W91" s="7"/>
      <c r="X91" s="7"/>
      <c r="Y91" s="7"/>
      <c r="Z91" s="7"/>
      <c r="AA91" s="7"/>
      <c r="AB91" s="7"/>
    </row>
    <row r="92" spans="1:28" s="315" customFormat="1" ht="13.5">
      <c r="A92" s="341"/>
      <c r="B92" s="341"/>
      <c r="C92" s="341"/>
      <c r="D92" s="341"/>
      <c r="E92" s="342">
        <v>37</v>
      </c>
      <c r="F92" s="343">
        <v>42947.897979999994</v>
      </c>
      <c r="G92" s="344">
        <v>11111.19283</v>
      </c>
      <c r="H92" s="344">
        <v>54059.090810000002</v>
      </c>
      <c r="I92" s="344">
        <v>99820.046739999991</v>
      </c>
      <c r="J92" s="344">
        <v>38439.064299999998</v>
      </c>
      <c r="K92" s="344">
        <v>138259.11103999999</v>
      </c>
      <c r="L92" s="344">
        <v>6713.7626100000007</v>
      </c>
      <c r="M92" s="344">
        <v>3713.56477</v>
      </c>
      <c r="N92" s="344">
        <v>10427.327380000001</v>
      </c>
      <c r="O92" s="344">
        <v>202745.52922999999</v>
      </c>
      <c r="P92" s="344">
        <v>36.285699999999999</v>
      </c>
      <c r="Q92" s="344">
        <v>12.860530000000001</v>
      </c>
      <c r="R92" s="345">
        <v>49.146230000000003</v>
      </c>
      <c r="S92" s="7"/>
      <c r="T92" s="7"/>
      <c r="U92" s="7"/>
      <c r="V92" s="7"/>
      <c r="W92" s="7"/>
      <c r="X92" s="7"/>
      <c r="Y92" s="7"/>
      <c r="Z92" s="7"/>
      <c r="AA92" s="7"/>
      <c r="AB92" s="7"/>
    </row>
    <row r="93" spans="1:28" s="315" customFormat="1" ht="13.5">
      <c r="A93" s="341"/>
      <c r="B93" s="341"/>
      <c r="C93" s="341"/>
      <c r="D93" s="341"/>
      <c r="E93" s="342">
        <v>40</v>
      </c>
      <c r="F93" s="343">
        <v>36029.294950000003</v>
      </c>
      <c r="G93" s="344">
        <v>5848.7392900000004</v>
      </c>
      <c r="H93" s="344">
        <v>41878.034240000001</v>
      </c>
      <c r="I93" s="344">
        <v>69286.064670000007</v>
      </c>
      <c r="J93" s="344">
        <v>14077.24395</v>
      </c>
      <c r="K93" s="344">
        <v>83363.308620000011</v>
      </c>
      <c r="L93" s="344">
        <v>1871.9703100000002</v>
      </c>
      <c r="M93" s="344">
        <v>304.85176000000001</v>
      </c>
      <c r="N93" s="344">
        <v>2176.8220699999997</v>
      </c>
      <c r="O93" s="344">
        <v>127418.16493000001</v>
      </c>
      <c r="P93" s="344">
        <v>28.44877</v>
      </c>
      <c r="Q93" s="344">
        <v>3.5236199999999998</v>
      </c>
      <c r="R93" s="345">
        <v>31.972390000000001</v>
      </c>
      <c r="S93" s="7"/>
      <c r="T93" s="7"/>
      <c r="U93" s="7"/>
      <c r="V93" s="7"/>
      <c r="W93" s="7"/>
      <c r="X93" s="7"/>
      <c r="Y93" s="7"/>
      <c r="Z93" s="7"/>
      <c r="AA93" s="7"/>
      <c r="AB93" s="7"/>
    </row>
    <row r="94" spans="1:28" s="315" customFormat="1" ht="13.5">
      <c r="A94" s="341"/>
      <c r="B94" s="341"/>
      <c r="C94" s="341"/>
      <c r="D94" s="341"/>
      <c r="E94" s="342">
        <v>435</v>
      </c>
      <c r="F94" s="343">
        <v>47198.841529999998</v>
      </c>
      <c r="G94" s="344">
        <v>75985.712060000005</v>
      </c>
      <c r="H94" s="344">
        <v>123184.55359000001</v>
      </c>
      <c r="I94" s="344">
        <v>110118.22134999999</v>
      </c>
      <c r="J94" s="344">
        <v>87180.874949999998</v>
      </c>
      <c r="K94" s="344">
        <v>197299.0963</v>
      </c>
      <c r="L94" s="344">
        <v>4152.1238700000004</v>
      </c>
      <c r="M94" s="344">
        <v>2816.0895800000003</v>
      </c>
      <c r="N94" s="344">
        <v>6968.2134500000002</v>
      </c>
      <c r="O94" s="344">
        <v>327451.86333999998</v>
      </c>
      <c r="P94" s="344">
        <v>37.838680000000004</v>
      </c>
      <c r="Q94" s="344">
        <v>16.81109</v>
      </c>
      <c r="R94" s="345">
        <v>54.649769999999997</v>
      </c>
      <c r="S94" s="7"/>
      <c r="T94" s="7"/>
      <c r="U94" s="7"/>
      <c r="V94" s="7"/>
      <c r="W94" s="7"/>
      <c r="X94" s="7"/>
      <c r="Y94" s="7"/>
      <c r="Z94" s="7"/>
      <c r="AA94" s="7"/>
      <c r="AB94" s="7"/>
    </row>
    <row r="95" spans="1:28" s="315" customFormat="1" ht="13.5">
      <c r="A95" s="341"/>
      <c r="B95" s="341"/>
      <c r="C95" s="341"/>
      <c r="D95" s="341"/>
      <c r="E95" s="342">
        <v>500</v>
      </c>
      <c r="F95" s="343">
        <v>15790.02772</v>
      </c>
      <c r="G95" s="344">
        <v>10251.77082</v>
      </c>
      <c r="H95" s="344">
        <v>26041.79854</v>
      </c>
      <c r="I95" s="344">
        <v>68429.372269999993</v>
      </c>
      <c r="J95" s="344">
        <v>18618.107019999999</v>
      </c>
      <c r="K95" s="344">
        <v>87047.479290000003</v>
      </c>
      <c r="L95" s="344">
        <v>3510.9387299999999</v>
      </c>
      <c r="M95" s="344">
        <v>1230.8062</v>
      </c>
      <c r="N95" s="344">
        <v>4741.7449299999998</v>
      </c>
      <c r="O95" s="344">
        <v>117831.02276000001</v>
      </c>
      <c r="P95" s="344">
        <v>1286.3086599999999</v>
      </c>
      <c r="Q95" s="344">
        <v>14.354509999999999</v>
      </c>
      <c r="R95" s="345">
        <v>1300.66317</v>
      </c>
      <c r="S95" s="7"/>
      <c r="T95" s="7"/>
      <c r="U95" s="7"/>
      <c r="V95" s="7"/>
      <c r="W95" s="7"/>
      <c r="X95" s="7"/>
      <c r="Y95" s="7"/>
      <c r="Z95" s="7"/>
      <c r="AA95" s="7"/>
      <c r="AB95" s="7"/>
    </row>
    <row r="96" spans="1:28" s="315" customFormat="1" ht="13.5">
      <c r="A96" s="341"/>
      <c r="B96" s="341"/>
      <c r="C96" s="341"/>
      <c r="D96" s="341"/>
      <c r="E96" s="342">
        <v>638</v>
      </c>
      <c r="F96" s="343">
        <v>18844.951440000001</v>
      </c>
      <c r="G96" s="344">
        <v>33873.235820000002</v>
      </c>
      <c r="H96" s="344">
        <v>52718.187259999999</v>
      </c>
      <c r="I96" s="344">
        <v>49056.8632</v>
      </c>
      <c r="J96" s="344">
        <v>27102.113450000001</v>
      </c>
      <c r="K96" s="344">
        <v>76158.976650000011</v>
      </c>
      <c r="L96" s="344">
        <v>3093.4519100000002</v>
      </c>
      <c r="M96" s="344">
        <v>1727.3542399999999</v>
      </c>
      <c r="N96" s="344">
        <v>4820.8061500000003</v>
      </c>
      <c r="O96" s="344">
        <v>133697.97005999999</v>
      </c>
      <c r="P96" s="344">
        <v>12.38383</v>
      </c>
      <c r="Q96" s="344">
        <v>4.0976099999999995</v>
      </c>
      <c r="R96" s="345">
        <v>16.481439999999999</v>
      </c>
      <c r="S96" s="7"/>
      <c r="T96" s="7"/>
      <c r="U96" s="7"/>
      <c r="V96" s="7"/>
      <c r="W96" s="7"/>
      <c r="X96" s="7"/>
      <c r="Y96" s="7"/>
      <c r="Z96" s="7"/>
      <c r="AA96" s="7"/>
      <c r="AB96" s="7"/>
    </row>
    <row r="97" spans="1:28" s="315" customFormat="1" ht="13.5">
      <c r="A97" s="341"/>
      <c r="B97" s="341"/>
      <c r="C97" s="341"/>
      <c r="D97" s="341"/>
      <c r="E97" s="342">
        <v>295</v>
      </c>
      <c r="F97" s="343">
        <v>66618.442330000005</v>
      </c>
      <c r="G97" s="344">
        <v>37812.977709999999</v>
      </c>
      <c r="H97" s="344">
        <v>104431.42004000001</v>
      </c>
      <c r="I97" s="344">
        <v>93162.236019999997</v>
      </c>
      <c r="J97" s="344">
        <v>55970.910510000002</v>
      </c>
      <c r="K97" s="344">
        <v>149133.14653</v>
      </c>
      <c r="L97" s="344">
        <v>4976.7309100000002</v>
      </c>
      <c r="M97" s="344">
        <v>8649.2583200000008</v>
      </c>
      <c r="N97" s="344">
        <v>13625.989230000001</v>
      </c>
      <c r="O97" s="344">
        <v>267190.55580000003</v>
      </c>
      <c r="P97" s="344">
        <v>160.23876999999999</v>
      </c>
      <c r="Q97" s="344">
        <v>15.56859</v>
      </c>
      <c r="R97" s="345">
        <v>175.80735999999999</v>
      </c>
      <c r="S97" s="7"/>
      <c r="T97" s="7"/>
      <c r="U97" s="7"/>
      <c r="V97" s="7"/>
      <c r="W97" s="7"/>
      <c r="X97" s="7"/>
      <c r="Y97" s="7"/>
      <c r="Z97" s="7"/>
      <c r="AA97" s="7"/>
      <c r="AB97" s="7"/>
    </row>
    <row r="98" spans="1:28" s="315" customFormat="1" ht="13.5">
      <c r="A98" s="341"/>
      <c r="B98" s="341"/>
      <c r="C98" s="341"/>
      <c r="D98" s="341"/>
      <c r="E98" s="342">
        <v>436</v>
      </c>
      <c r="F98" s="343">
        <v>22915.78311</v>
      </c>
      <c r="G98" s="344">
        <v>31359.070440000003</v>
      </c>
      <c r="H98" s="344">
        <v>54274.85355</v>
      </c>
      <c r="I98" s="344">
        <v>77488.664180000007</v>
      </c>
      <c r="J98" s="344">
        <v>29347.813600000001</v>
      </c>
      <c r="K98" s="344">
        <v>106836.47778</v>
      </c>
      <c r="L98" s="344">
        <v>6250.7534699999997</v>
      </c>
      <c r="M98" s="344">
        <v>2907.4424599999998</v>
      </c>
      <c r="N98" s="344">
        <v>9158.1959299999999</v>
      </c>
      <c r="O98" s="344">
        <v>170269.52726</v>
      </c>
      <c r="P98" s="344">
        <v>16.065819999999999</v>
      </c>
      <c r="Q98" s="344">
        <v>6.4731800000000002</v>
      </c>
      <c r="R98" s="345">
        <v>22.539000000000001</v>
      </c>
      <c r="S98" s="7"/>
      <c r="T98" s="7"/>
      <c r="U98" s="7"/>
      <c r="V98" s="7"/>
      <c r="W98" s="7"/>
      <c r="X98" s="7"/>
      <c r="Y98" s="7"/>
      <c r="Z98" s="7"/>
      <c r="AA98" s="7"/>
      <c r="AB98" s="7"/>
    </row>
    <row r="99" spans="1:28" s="315" customFormat="1" ht="13.5">
      <c r="A99" s="341"/>
      <c r="B99" s="341"/>
      <c r="C99" s="336" t="s">
        <v>255</v>
      </c>
      <c r="D99" s="336" t="s">
        <v>255</v>
      </c>
      <c r="E99" s="337">
        <v>44</v>
      </c>
      <c r="F99" s="338">
        <v>16287.49389</v>
      </c>
      <c r="G99" s="339">
        <v>548.76351999999997</v>
      </c>
      <c r="H99" s="339">
        <v>16836.257409999998</v>
      </c>
      <c r="I99" s="339">
        <v>46707.036380000005</v>
      </c>
      <c r="J99" s="339">
        <v>10098.85068</v>
      </c>
      <c r="K99" s="339">
        <v>56805.887060000001</v>
      </c>
      <c r="L99" s="339">
        <v>4927.6879200000003</v>
      </c>
      <c r="M99" s="339">
        <v>1294.3195499999999</v>
      </c>
      <c r="N99" s="339">
        <v>6222.0074699999996</v>
      </c>
      <c r="O99" s="339">
        <v>79864.151939999996</v>
      </c>
      <c r="P99" s="339">
        <v>78937.948369999998</v>
      </c>
      <c r="Q99" s="339">
        <v>1206.4925600000001</v>
      </c>
      <c r="R99" s="340">
        <v>80144.440930000012</v>
      </c>
      <c r="S99" s="7"/>
      <c r="T99" s="7"/>
      <c r="U99" s="7"/>
      <c r="V99" s="7"/>
      <c r="W99" s="7"/>
      <c r="X99" s="7"/>
      <c r="Y99" s="7"/>
      <c r="Z99" s="7"/>
      <c r="AA99" s="7"/>
      <c r="AB99" s="7"/>
    </row>
    <row r="100" spans="1:28" s="315" customFormat="1" ht="13.5">
      <c r="A100" s="341"/>
      <c r="B100" s="336" t="s">
        <v>15</v>
      </c>
      <c r="C100" s="336" t="s">
        <v>256</v>
      </c>
      <c r="D100" s="336" t="s">
        <v>256</v>
      </c>
      <c r="E100" s="337">
        <v>11</v>
      </c>
      <c r="F100" s="338">
        <v>193967.04069999998</v>
      </c>
      <c r="G100" s="339">
        <v>51179.21761</v>
      </c>
      <c r="H100" s="339">
        <v>245146.25831</v>
      </c>
      <c r="I100" s="339">
        <v>378866.93226999999</v>
      </c>
      <c r="J100" s="339">
        <v>117910.09098000001</v>
      </c>
      <c r="K100" s="339">
        <v>496777.02325000003</v>
      </c>
      <c r="L100" s="339">
        <v>24686.616389999999</v>
      </c>
      <c r="M100" s="339">
        <v>9546.354800000001</v>
      </c>
      <c r="N100" s="339">
        <v>34232.971189999997</v>
      </c>
      <c r="O100" s="339">
        <v>776156.25274999999</v>
      </c>
      <c r="P100" s="339">
        <v>1266938.5682399999</v>
      </c>
      <c r="Q100" s="339">
        <v>106706.51420999999</v>
      </c>
      <c r="R100" s="340">
        <v>1373645.0824500001</v>
      </c>
      <c r="S100" s="7"/>
      <c r="T100" s="7"/>
      <c r="U100" s="7"/>
      <c r="V100" s="7"/>
      <c r="W100" s="7"/>
      <c r="X100" s="7"/>
      <c r="Y100" s="7"/>
      <c r="Z100" s="7"/>
      <c r="AA100" s="7"/>
      <c r="AB100" s="7"/>
    </row>
    <row r="101" spans="1:28" s="315" customFormat="1" ht="13.5">
      <c r="A101" s="341"/>
      <c r="B101" s="341"/>
      <c r="C101" s="341"/>
      <c r="D101" s="341"/>
      <c r="E101" s="342">
        <v>12</v>
      </c>
      <c r="F101" s="343">
        <v>12300.58877</v>
      </c>
      <c r="G101" s="344">
        <v>2428.5267999999996</v>
      </c>
      <c r="H101" s="344">
        <v>14729.11557</v>
      </c>
      <c r="I101" s="344">
        <v>47073.906040000002</v>
      </c>
      <c r="J101" s="344">
        <v>8338.8346199999996</v>
      </c>
      <c r="K101" s="344">
        <v>55412.740659999996</v>
      </c>
      <c r="L101" s="344">
        <v>933.43797999999992</v>
      </c>
      <c r="M101" s="344">
        <v>676.29574000000002</v>
      </c>
      <c r="N101" s="344">
        <v>1609.7337199999999</v>
      </c>
      <c r="O101" s="344">
        <v>71751.589950000009</v>
      </c>
      <c r="P101" s="344">
        <v>41.35857</v>
      </c>
      <c r="Q101" s="344">
        <v>2.3140900000000002</v>
      </c>
      <c r="R101" s="345">
        <v>43.67266</v>
      </c>
      <c r="S101" s="7"/>
      <c r="T101" s="7"/>
      <c r="U101" s="7"/>
      <c r="V101" s="7"/>
      <c r="W101" s="7"/>
      <c r="X101" s="7"/>
      <c r="Y101" s="7"/>
      <c r="Z101" s="7"/>
      <c r="AA101" s="7"/>
      <c r="AB101" s="7"/>
    </row>
    <row r="102" spans="1:28" s="315" customFormat="1" ht="13.5">
      <c r="A102" s="341"/>
      <c r="B102" s="341"/>
      <c r="C102" s="341"/>
      <c r="D102" s="341"/>
      <c r="E102" s="342">
        <v>606</v>
      </c>
      <c r="F102" s="343">
        <v>11595.541590000001</v>
      </c>
      <c r="G102" s="344">
        <v>1556.83295</v>
      </c>
      <c r="H102" s="344">
        <v>13152.374539999999</v>
      </c>
      <c r="I102" s="344">
        <v>39685.227439999995</v>
      </c>
      <c r="J102" s="344">
        <v>8345.0424299999995</v>
      </c>
      <c r="K102" s="344">
        <v>48030.269869999996</v>
      </c>
      <c r="L102" s="344">
        <v>2114.68352</v>
      </c>
      <c r="M102" s="344">
        <v>826.46133999999995</v>
      </c>
      <c r="N102" s="344">
        <v>2941.1448599999999</v>
      </c>
      <c r="O102" s="344">
        <v>64123.789270000001</v>
      </c>
      <c r="P102" s="344">
        <v>33.177410000000002</v>
      </c>
      <c r="Q102" s="344">
        <v>1.97817</v>
      </c>
      <c r="R102" s="345">
        <v>35.15558</v>
      </c>
      <c r="S102" s="7"/>
      <c r="T102" s="7"/>
      <c r="U102" s="7"/>
      <c r="V102" s="7"/>
      <c r="W102" s="7"/>
      <c r="X102" s="7"/>
      <c r="Y102" s="7"/>
      <c r="Z102" s="7"/>
      <c r="AA102" s="7"/>
      <c r="AB102" s="7"/>
    </row>
    <row r="103" spans="1:28" s="315" customFormat="1" ht="13.5">
      <c r="A103" s="341"/>
      <c r="B103" s="341"/>
      <c r="C103" s="341"/>
      <c r="D103" s="341"/>
      <c r="E103" s="342">
        <v>615</v>
      </c>
      <c r="F103" s="343">
        <v>12183.184710000001</v>
      </c>
      <c r="G103" s="344">
        <v>2969.5949999999998</v>
      </c>
      <c r="H103" s="344">
        <v>15152.779710000001</v>
      </c>
      <c r="I103" s="344">
        <v>30264.893319999999</v>
      </c>
      <c r="J103" s="344">
        <v>2764.4593300000001</v>
      </c>
      <c r="K103" s="344">
        <v>33029.352650000001</v>
      </c>
      <c r="L103" s="344">
        <v>774.72583999999995</v>
      </c>
      <c r="M103" s="344">
        <v>75.051240000000007</v>
      </c>
      <c r="N103" s="344">
        <v>849.77707999999996</v>
      </c>
      <c r="O103" s="344">
        <v>49031.909439999996</v>
      </c>
      <c r="P103" s="344">
        <v>10.364409999999999</v>
      </c>
      <c r="Q103" s="344">
        <v>1.15923</v>
      </c>
      <c r="R103" s="345">
        <v>11.523639999999999</v>
      </c>
      <c r="S103" s="7"/>
      <c r="T103" s="7"/>
      <c r="U103" s="7"/>
      <c r="V103" s="7"/>
      <c r="W103" s="7"/>
      <c r="X103" s="7"/>
      <c r="Y103" s="7"/>
      <c r="Z103" s="7"/>
      <c r="AA103" s="7"/>
      <c r="AB103" s="7"/>
    </row>
    <row r="104" spans="1:28" s="315" customFormat="1" ht="13.5">
      <c r="A104" s="341"/>
      <c r="B104" s="341"/>
      <c r="C104" s="341"/>
      <c r="D104" s="341"/>
      <c r="E104" s="342">
        <v>290</v>
      </c>
      <c r="F104" s="343">
        <v>51138.444309999999</v>
      </c>
      <c r="G104" s="344">
        <v>108022.70879</v>
      </c>
      <c r="H104" s="344">
        <v>159161.1531</v>
      </c>
      <c r="I104" s="344">
        <v>57064.037560000004</v>
      </c>
      <c r="J104" s="344">
        <v>17259.042390000002</v>
      </c>
      <c r="K104" s="344">
        <v>74323.079949999999</v>
      </c>
      <c r="L104" s="344">
        <v>3226.5038799999998</v>
      </c>
      <c r="M104" s="344">
        <v>4407.01566</v>
      </c>
      <c r="N104" s="344">
        <v>7633.5195400000002</v>
      </c>
      <c r="O104" s="344">
        <v>241117.75258999999</v>
      </c>
      <c r="P104" s="344">
        <v>62.495690000000003</v>
      </c>
      <c r="Q104" s="344">
        <v>55.029730000000001</v>
      </c>
      <c r="R104" s="345">
        <v>117.52542</v>
      </c>
      <c r="S104" s="7"/>
      <c r="T104" s="7"/>
      <c r="U104" s="7"/>
      <c r="V104" s="7"/>
      <c r="W104" s="7"/>
      <c r="X104" s="7"/>
      <c r="Y104" s="7"/>
      <c r="Z104" s="7"/>
      <c r="AA104" s="7"/>
      <c r="AB104" s="7"/>
    </row>
    <row r="105" spans="1:28" s="315" customFormat="1" ht="13.5">
      <c r="A105" s="341"/>
      <c r="B105" s="341"/>
      <c r="C105" s="341"/>
      <c r="D105" s="341"/>
      <c r="E105" s="342">
        <v>415</v>
      </c>
      <c r="F105" s="343">
        <v>14688.23573</v>
      </c>
      <c r="G105" s="344">
        <v>6288.8769400000001</v>
      </c>
      <c r="H105" s="344">
        <v>20977.112670000002</v>
      </c>
      <c r="I105" s="344">
        <v>58099.920859999998</v>
      </c>
      <c r="J105" s="344">
        <v>10695.635689999999</v>
      </c>
      <c r="K105" s="344">
        <v>68795.556549999994</v>
      </c>
      <c r="L105" s="344">
        <v>1100.5166000000002</v>
      </c>
      <c r="M105" s="344">
        <v>683.75830000000008</v>
      </c>
      <c r="N105" s="344">
        <v>1784.2748999999999</v>
      </c>
      <c r="O105" s="344">
        <v>91556.94412</v>
      </c>
      <c r="P105" s="344">
        <v>22.63139</v>
      </c>
      <c r="Q105" s="344">
        <v>38.505859999999998</v>
      </c>
      <c r="R105" s="345">
        <v>61.137250000000002</v>
      </c>
      <c r="S105" s="7"/>
      <c r="T105" s="7"/>
      <c r="U105" s="7"/>
      <c r="V105" s="7"/>
      <c r="W105" s="7"/>
      <c r="X105" s="7"/>
      <c r="Y105" s="7"/>
      <c r="Z105" s="7"/>
      <c r="AA105" s="7"/>
      <c r="AB105" s="7"/>
    </row>
    <row r="106" spans="1:28" s="315" customFormat="1" ht="13.5">
      <c r="A106" s="341"/>
      <c r="B106" s="341"/>
      <c r="C106" s="341"/>
      <c r="D106" s="336" t="s">
        <v>257</v>
      </c>
      <c r="E106" s="337">
        <v>463</v>
      </c>
      <c r="F106" s="338">
        <v>15032.790849999999</v>
      </c>
      <c r="G106" s="339">
        <v>2316.6820400000001</v>
      </c>
      <c r="H106" s="339">
        <v>17349.472890000001</v>
      </c>
      <c r="I106" s="339">
        <v>32151.015800000001</v>
      </c>
      <c r="J106" s="339">
        <v>3585.2536299999997</v>
      </c>
      <c r="K106" s="339">
        <v>35736.26943</v>
      </c>
      <c r="L106" s="339">
        <v>1423.96516</v>
      </c>
      <c r="M106" s="339">
        <v>531.36741000000006</v>
      </c>
      <c r="N106" s="339">
        <v>1955.33257</v>
      </c>
      <c r="O106" s="339">
        <v>55041.074890000004</v>
      </c>
      <c r="P106" s="339">
        <v>11.862209999999999</v>
      </c>
      <c r="Q106" s="339">
        <v>0.70689999999999997</v>
      </c>
      <c r="R106" s="340">
        <v>12.56911</v>
      </c>
      <c r="S106" s="7"/>
      <c r="T106" s="7"/>
      <c r="U106" s="7"/>
      <c r="V106" s="7"/>
      <c r="W106" s="7"/>
      <c r="X106" s="7"/>
      <c r="Y106" s="7"/>
      <c r="Z106" s="7"/>
      <c r="AA106" s="7"/>
      <c r="AB106" s="7"/>
    </row>
    <row r="107" spans="1:28" s="315" customFormat="1" ht="13.5">
      <c r="A107" s="341"/>
      <c r="B107" s="341"/>
      <c r="C107" s="336" t="s">
        <v>15</v>
      </c>
      <c r="D107" s="336" t="s">
        <v>15</v>
      </c>
      <c r="E107" s="337">
        <v>459</v>
      </c>
      <c r="F107" s="338">
        <v>15666.670529999999</v>
      </c>
      <c r="G107" s="339">
        <v>2253.7155899999998</v>
      </c>
      <c r="H107" s="339">
        <v>17920.386120000003</v>
      </c>
      <c r="I107" s="339">
        <v>85133.924879999991</v>
      </c>
      <c r="J107" s="339">
        <v>12170.853660000001</v>
      </c>
      <c r="K107" s="339">
        <v>97304.778539999999</v>
      </c>
      <c r="L107" s="339">
        <v>3601.7285000000002</v>
      </c>
      <c r="M107" s="339">
        <v>34.708550000000002</v>
      </c>
      <c r="N107" s="339">
        <v>3636.43705</v>
      </c>
      <c r="O107" s="339">
        <v>118861.60170999999</v>
      </c>
      <c r="P107" s="339">
        <v>84791.049650000001</v>
      </c>
      <c r="Q107" s="339">
        <v>412.86849000000001</v>
      </c>
      <c r="R107" s="340">
        <v>85203.918139999994</v>
      </c>
      <c r="S107" s="7"/>
      <c r="T107" s="7"/>
      <c r="U107" s="7"/>
      <c r="V107" s="7"/>
      <c r="W107" s="7"/>
      <c r="X107" s="7"/>
      <c r="Y107" s="7"/>
      <c r="Z107" s="7"/>
      <c r="AA107" s="7"/>
      <c r="AB107" s="7"/>
    </row>
    <row r="108" spans="1:28" s="315" customFormat="1" ht="13.5">
      <c r="A108" s="341"/>
      <c r="B108" s="336" t="s">
        <v>16</v>
      </c>
      <c r="C108" s="336" t="s">
        <v>258</v>
      </c>
      <c r="D108" s="336" t="s">
        <v>258</v>
      </c>
      <c r="E108" s="337">
        <v>88</v>
      </c>
      <c r="F108" s="338">
        <v>34491.946689999997</v>
      </c>
      <c r="G108" s="339">
        <v>8227.7620900000002</v>
      </c>
      <c r="H108" s="339">
        <v>42719.708780000001</v>
      </c>
      <c r="I108" s="339">
        <v>137619.69727999999</v>
      </c>
      <c r="J108" s="339">
        <v>42081.67856</v>
      </c>
      <c r="K108" s="339">
        <v>179701.37583999999</v>
      </c>
      <c r="L108" s="339">
        <v>8805.3656499999997</v>
      </c>
      <c r="M108" s="339">
        <v>3754.0331900000001</v>
      </c>
      <c r="N108" s="339">
        <v>12559.39884</v>
      </c>
      <c r="O108" s="339">
        <v>234980.48346000002</v>
      </c>
      <c r="P108" s="339">
        <v>107422.50306</v>
      </c>
      <c r="Q108" s="339">
        <v>1843.8422700000001</v>
      </c>
      <c r="R108" s="340">
        <v>109266.34533</v>
      </c>
      <c r="S108" s="7"/>
      <c r="T108" s="7"/>
      <c r="U108" s="7"/>
      <c r="V108" s="7"/>
      <c r="W108" s="7"/>
      <c r="X108" s="7"/>
      <c r="Y108" s="7"/>
      <c r="Z108" s="7"/>
      <c r="AA108" s="7"/>
      <c r="AB108" s="7"/>
    </row>
    <row r="109" spans="1:28" s="315" customFormat="1" ht="13.5">
      <c r="A109" s="341"/>
      <c r="B109" s="341"/>
      <c r="C109" s="336" t="s">
        <v>259</v>
      </c>
      <c r="D109" s="336" t="s">
        <v>260</v>
      </c>
      <c r="E109" s="337">
        <v>511</v>
      </c>
      <c r="F109" s="338">
        <v>7347.9057599999996</v>
      </c>
      <c r="G109" s="339">
        <v>4482.44218</v>
      </c>
      <c r="H109" s="339">
        <v>11830.34794</v>
      </c>
      <c r="I109" s="339">
        <v>44911.907659999997</v>
      </c>
      <c r="J109" s="339">
        <v>6376.6537600000001</v>
      </c>
      <c r="K109" s="339">
        <v>51288.561419999998</v>
      </c>
      <c r="L109" s="339">
        <v>5956.7347399999999</v>
      </c>
      <c r="M109" s="339">
        <v>1834.9975900000002</v>
      </c>
      <c r="N109" s="339">
        <v>7791.7323299999998</v>
      </c>
      <c r="O109" s="339">
        <v>70910.641690000004</v>
      </c>
      <c r="P109" s="339">
        <v>2.04454</v>
      </c>
      <c r="Q109" s="339">
        <v>0.24468000000000001</v>
      </c>
      <c r="R109" s="340">
        <v>2.2892199999999998</v>
      </c>
      <c r="S109" s="7"/>
      <c r="T109" s="7"/>
      <c r="U109" s="7"/>
      <c r="V109" s="7"/>
      <c r="W109" s="7"/>
      <c r="X109" s="7"/>
      <c r="Y109" s="7"/>
      <c r="Z109" s="7"/>
      <c r="AA109" s="7"/>
      <c r="AB109" s="7"/>
    </row>
    <row r="110" spans="1:28" s="315" customFormat="1" ht="13.5">
      <c r="A110" s="341"/>
      <c r="B110" s="341"/>
      <c r="C110" s="341"/>
      <c r="D110" s="336" t="s">
        <v>261</v>
      </c>
      <c r="E110" s="337">
        <v>409</v>
      </c>
      <c r="F110" s="338">
        <v>8205.3661900000006</v>
      </c>
      <c r="G110" s="339">
        <v>55.865629999999996</v>
      </c>
      <c r="H110" s="339">
        <v>8261.2318200000009</v>
      </c>
      <c r="I110" s="339">
        <v>37138.248149999999</v>
      </c>
      <c r="J110" s="339">
        <v>4017.0731099999998</v>
      </c>
      <c r="K110" s="339">
        <v>41155.321259999997</v>
      </c>
      <c r="L110" s="339">
        <v>4032.09096</v>
      </c>
      <c r="M110" s="339">
        <v>128.35362000000001</v>
      </c>
      <c r="N110" s="339">
        <v>4160.4445800000003</v>
      </c>
      <c r="O110" s="339">
        <v>53576.997659999994</v>
      </c>
      <c r="P110" s="339">
        <v>14.610899999999999</v>
      </c>
      <c r="Q110" s="339">
        <v>0.83596999999999999</v>
      </c>
      <c r="R110" s="340">
        <v>15.446870000000001</v>
      </c>
      <c r="S110" s="7"/>
      <c r="T110" s="7"/>
      <c r="U110" s="7"/>
      <c r="V110" s="7"/>
      <c r="W110" s="7"/>
      <c r="X110" s="7"/>
      <c r="Y110" s="7"/>
      <c r="Z110" s="7"/>
      <c r="AA110" s="7"/>
      <c r="AB110" s="7"/>
    </row>
    <row r="111" spans="1:28" s="315" customFormat="1" ht="13.5">
      <c r="A111" s="341"/>
      <c r="B111" s="341"/>
      <c r="C111" s="341"/>
      <c r="D111" s="336" t="s">
        <v>262</v>
      </c>
      <c r="E111" s="337">
        <v>82</v>
      </c>
      <c r="F111" s="338">
        <v>39978.676200000002</v>
      </c>
      <c r="G111" s="339">
        <v>30562.796109999999</v>
      </c>
      <c r="H111" s="339">
        <v>70541.472309999997</v>
      </c>
      <c r="I111" s="339">
        <v>122654.97657</v>
      </c>
      <c r="J111" s="339">
        <v>48540.494020000006</v>
      </c>
      <c r="K111" s="339">
        <v>171195.47059000001</v>
      </c>
      <c r="L111" s="339">
        <v>8329.337309999999</v>
      </c>
      <c r="M111" s="339">
        <v>2580.4193799999998</v>
      </c>
      <c r="N111" s="339">
        <v>10909.75669</v>
      </c>
      <c r="O111" s="339">
        <v>252646.69959</v>
      </c>
      <c r="P111" s="339">
        <v>106918.32020999999</v>
      </c>
      <c r="Q111" s="339">
        <v>3747.9770400000002</v>
      </c>
      <c r="R111" s="340">
        <v>110666.29725</v>
      </c>
      <c r="S111" s="7"/>
      <c r="T111" s="7"/>
      <c r="U111" s="7"/>
      <c r="V111" s="7"/>
      <c r="W111" s="7"/>
      <c r="X111" s="7"/>
      <c r="Y111" s="7"/>
      <c r="Z111" s="7"/>
      <c r="AA111" s="7"/>
      <c r="AB111" s="7"/>
    </row>
    <row r="112" spans="1:28" s="315" customFormat="1" ht="13.5">
      <c r="A112" s="341"/>
      <c r="B112" s="341"/>
      <c r="C112" s="341"/>
      <c r="D112" s="336" t="s">
        <v>263</v>
      </c>
      <c r="E112" s="337">
        <v>508</v>
      </c>
      <c r="F112" s="338">
        <v>423.91185999999999</v>
      </c>
      <c r="G112" s="339">
        <v>444.76855</v>
      </c>
      <c r="H112" s="339">
        <v>868.68041000000005</v>
      </c>
      <c r="I112" s="339">
        <v>5429.8676699999996</v>
      </c>
      <c r="J112" s="339">
        <v>8450.5326300000015</v>
      </c>
      <c r="K112" s="339">
        <v>13880.400300000001</v>
      </c>
      <c r="L112" s="339">
        <v>320.63819999999998</v>
      </c>
      <c r="M112" s="339">
        <v>261.94</v>
      </c>
      <c r="N112" s="339">
        <v>582.57819999999992</v>
      </c>
      <c r="O112" s="339">
        <v>15331.65891</v>
      </c>
      <c r="P112" s="339">
        <v>1.2958900000000002</v>
      </c>
      <c r="Q112" s="339">
        <v>0.18534</v>
      </c>
      <c r="R112" s="340">
        <v>1.48123</v>
      </c>
      <c r="S112" s="7"/>
      <c r="T112" s="7"/>
      <c r="U112" s="7"/>
      <c r="V112" s="7"/>
      <c r="W112" s="7"/>
      <c r="X112" s="7"/>
      <c r="Y112" s="7"/>
      <c r="Z112" s="7"/>
      <c r="AA112" s="7"/>
      <c r="AB112" s="7"/>
    </row>
    <row r="113" spans="1:28" s="315" customFormat="1" ht="13.5">
      <c r="A113" s="341"/>
      <c r="B113" s="341"/>
      <c r="C113" s="336" t="s">
        <v>264</v>
      </c>
      <c r="D113" s="336" t="s">
        <v>264</v>
      </c>
      <c r="E113" s="337">
        <v>86</v>
      </c>
      <c r="F113" s="338">
        <v>33687.20463</v>
      </c>
      <c r="G113" s="339">
        <v>14567.51211</v>
      </c>
      <c r="H113" s="339">
        <v>48254.716740000003</v>
      </c>
      <c r="I113" s="339">
        <v>143710.50481000001</v>
      </c>
      <c r="J113" s="339">
        <v>42861.576359999999</v>
      </c>
      <c r="K113" s="339">
        <v>186572.08116999999</v>
      </c>
      <c r="L113" s="339">
        <v>4759.4922999999999</v>
      </c>
      <c r="M113" s="339">
        <v>2293.3551200000002</v>
      </c>
      <c r="N113" s="339">
        <v>7052.8474200000001</v>
      </c>
      <c r="O113" s="339">
        <v>241879.64533</v>
      </c>
      <c r="P113" s="339">
        <v>110571.47143000001</v>
      </c>
      <c r="Q113" s="339">
        <v>1088.4005400000001</v>
      </c>
      <c r="R113" s="340">
        <v>111659.87196999999</v>
      </c>
      <c r="S113" s="7"/>
      <c r="T113" s="7"/>
      <c r="U113" s="7"/>
      <c r="V113" s="7"/>
      <c r="W113" s="7"/>
      <c r="X113" s="7"/>
      <c r="Y113" s="7"/>
      <c r="Z113" s="7"/>
      <c r="AA113" s="7"/>
      <c r="AB113" s="7"/>
    </row>
    <row r="114" spans="1:28" s="315" customFormat="1" ht="13.5">
      <c r="A114" s="341"/>
      <c r="B114" s="341"/>
      <c r="C114" s="341"/>
      <c r="D114" s="336" t="s">
        <v>265</v>
      </c>
      <c r="E114" s="337">
        <v>87</v>
      </c>
      <c r="F114" s="338">
        <v>10194.14524</v>
      </c>
      <c r="G114" s="339">
        <v>1009.4598100000001</v>
      </c>
      <c r="H114" s="339">
        <v>11203.60505</v>
      </c>
      <c r="I114" s="339">
        <v>54577.480240000004</v>
      </c>
      <c r="J114" s="339">
        <v>10738.4256</v>
      </c>
      <c r="K114" s="339">
        <v>65315.905840000007</v>
      </c>
      <c r="L114" s="339">
        <v>1244.6181100000001</v>
      </c>
      <c r="M114" s="339">
        <v>1908.9648400000001</v>
      </c>
      <c r="N114" s="339">
        <v>3153.58295</v>
      </c>
      <c r="O114" s="339">
        <v>79673.093840000001</v>
      </c>
      <c r="P114" s="339">
        <v>14382.03406</v>
      </c>
      <c r="Q114" s="339">
        <v>924.39350000000002</v>
      </c>
      <c r="R114" s="340">
        <v>15306.42756</v>
      </c>
      <c r="S114" s="7"/>
      <c r="T114" s="7"/>
      <c r="U114" s="7"/>
      <c r="V114" s="7"/>
      <c r="W114" s="7"/>
      <c r="X114" s="7"/>
      <c r="Y114" s="7"/>
      <c r="Z114" s="7"/>
      <c r="AA114" s="7"/>
      <c r="AB114" s="7"/>
    </row>
    <row r="115" spans="1:28" s="315" customFormat="1" ht="13.5">
      <c r="A115" s="341"/>
      <c r="B115" s="341"/>
      <c r="C115" s="336" t="s">
        <v>266</v>
      </c>
      <c r="D115" s="336" t="s">
        <v>267</v>
      </c>
      <c r="E115" s="337">
        <v>84</v>
      </c>
      <c r="F115" s="338">
        <v>82173.846430000005</v>
      </c>
      <c r="G115" s="339">
        <v>25862.791269999998</v>
      </c>
      <c r="H115" s="339">
        <v>108036.63770000001</v>
      </c>
      <c r="I115" s="339">
        <v>227340.26032</v>
      </c>
      <c r="J115" s="339">
        <v>50353.108180000003</v>
      </c>
      <c r="K115" s="339">
        <v>277693.36849999998</v>
      </c>
      <c r="L115" s="339">
        <v>17994.57847</v>
      </c>
      <c r="M115" s="339">
        <v>6475.8735800000004</v>
      </c>
      <c r="N115" s="339">
        <v>24470.45205</v>
      </c>
      <c r="O115" s="339">
        <v>410200.45825000003</v>
      </c>
      <c r="P115" s="339">
        <v>197410.88113999998</v>
      </c>
      <c r="Q115" s="339">
        <v>10707.51175</v>
      </c>
      <c r="R115" s="340">
        <v>208118.39288999999</v>
      </c>
      <c r="S115" s="7"/>
      <c r="T115" s="7"/>
      <c r="U115" s="7"/>
      <c r="V115" s="7"/>
      <c r="W115" s="7"/>
      <c r="X115" s="7"/>
      <c r="Y115" s="7"/>
      <c r="Z115" s="7"/>
      <c r="AA115" s="7"/>
      <c r="AB115" s="7"/>
    </row>
    <row r="116" spans="1:28" s="315" customFormat="1" ht="13.5">
      <c r="A116" s="341"/>
      <c r="B116" s="341"/>
      <c r="C116" s="336" t="s">
        <v>16</v>
      </c>
      <c r="D116" s="336" t="s">
        <v>268</v>
      </c>
      <c r="E116" s="337">
        <v>351</v>
      </c>
      <c r="F116" s="338">
        <v>58263.271930000003</v>
      </c>
      <c r="G116" s="339">
        <v>21530.881690000002</v>
      </c>
      <c r="H116" s="339">
        <v>79794.153620000012</v>
      </c>
      <c r="I116" s="339">
        <v>101691.67051000001</v>
      </c>
      <c r="J116" s="339">
        <v>31343.094120000002</v>
      </c>
      <c r="K116" s="339">
        <v>133034.76462999999</v>
      </c>
      <c r="L116" s="339">
        <v>7893.9413700000005</v>
      </c>
      <c r="M116" s="339">
        <v>2426.30728</v>
      </c>
      <c r="N116" s="339">
        <v>10320.24865</v>
      </c>
      <c r="O116" s="339">
        <v>223149.16690000001</v>
      </c>
      <c r="P116" s="339">
        <v>61.223610000000001</v>
      </c>
      <c r="Q116" s="339">
        <v>7.2923299999999998</v>
      </c>
      <c r="R116" s="340">
        <v>68.515940000000001</v>
      </c>
      <c r="S116" s="7"/>
      <c r="T116" s="7"/>
      <c r="U116" s="7"/>
      <c r="V116" s="7"/>
      <c r="W116" s="7"/>
      <c r="X116" s="7"/>
      <c r="Y116" s="7"/>
      <c r="Z116" s="7"/>
      <c r="AA116" s="7"/>
      <c r="AB116" s="7"/>
    </row>
    <row r="117" spans="1:28" s="315" customFormat="1" ht="13.5">
      <c r="A117" s="341"/>
      <c r="B117" s="341"/>
      <c r="C117" s="341"/>
      <c r="D117" s="341"/>
      <c r="E117" s="342">
        <v>370</v>
      </c>
      <c r="F117" s="343">
        <v>16741.106619999999</v>
      </c>
      <c r="G117" s="344">
        <v>7329.9558200000001</v>
      </c>
      <c r="H117" s="344">
        <v>24071.062440000002</v>
      </c>
      <c r="I117" s="344">
        <v>74006.980510000009</v>
      </c>
      <c r="J117" s="344">
        <v>13716.167289999999</v>
      </c>
      <c r="K117" s="344">
        <v>87723.147799999992</v>
      </c>
      <c r="L117" s="344">
        <v>3865.70037</v>
      </c>
      <c r="M117" s="344">
        <v>847.17068999999992</v>
      </c>
      <c r="N117" s="344">
        <v>4712.8710599999995</v>
      </c>
      <c r="O117" s="344">
        <v>116507.08129999999</v>
      </c>
      <c r="P117" s="344">
        <v>48.018339999999995</v>
      </c>
      <c r="Q117" s="344">
        <v>8.4398600000000012</v>
      </c>
      <c r="R117" s="345">
        <v>56.458199999999998</v>
      </c>
      <c r="S117" s="7"/>
      <c r="T117" s="7"/>
      <c r="U117" s="7"/>
      <c r="V117" s="7"/>
      <c r="W117" s="7"/>
      <c r="X117" s="7"/>
      <c r="Y117" s="7"/>
      <c r="Z117" s="7"/>
      <c r="AA117" s="7"/>
      <c r="AB117" s="7"/>
    </row>
    <row r="118" spans="1:28" s="315" customFormat="1" ht="13.5">
      <c r="A118" s="341"/>
      <c r="B118" s="341"/>
      <c r="C118" s="341"/>
      <c r="D118" s="341"/>
      <c r="E118" s="342">
        <v>470</v>
      </c>
      <c r="F118" s="343">
        <v>29235.909649999998</v>
      </c>
      <c r="G118" s="344">
        <v>27704.464809999998</v>
      </c>
      <c r="H118" s="344">
        <v>56940.374459999999</v>
      </c>
      <c r="I118" s="344">
        <v>117776.54968000001</v>
      </c>
      <c r="J118" s="344">
        <v>23645.775879999997</v>
      </c>
      <c r="K118" s="344">
        <v>141422.32556</v>
      </c>
      <c r="L118" s="344">
        <v>3951.7912700000002</v>
      </c>
      <c r="M118" s="344">
        <v>1967.04225</v>
      </c>
      <c r="N118" s="344">
        <v>5918.8335199999992</v>
      </c>
      <c r="O118" s="344">
        <v>204281.53354</v>
      </c>
      <c r="P118" s="344">
        <v>8.9368700000000008</v>
      </c>
      <c r="Q118" s="344">
        <v>6.27515</v>
      </c>
      <c r="R118" s="345">
        <v>15.212020000000001</v>
      </c>
      <c r="S118" s="7"/>
      <c r="T118" s="7"/>
      <c r="U118" s="7"/>
      <c r="V118" s="7"/>
      <c r="W118" s="7"/>
      <c r="X118" s="7"/>
      <c r="Y118" s="7"/>
      <c r="Z118" s="7"/>
      <c r="AA118" s="7"/>
      <c r="AB118" s="7"/>
    </row>
    <row r="119" spans="1:28" s="315" customFormat="1" ht="13.5">
      <c r="A119" s="341"/>
      <c r="B119" s="341"/>
      <c r="C119" s="341"/>
      <c r="D119" s="341"/>
      <c r="E119" s="342">
        <v>690</v>
      </c>
      <c r="F119" s="343">
        <v>55.34393</v>
      </c>
      <c r="G119" s="344">
        <v>5.1523599999999998</v>
      </c>
      <c r="H119" s="344">
        <v>60.496290000000002</v>
      </c>
      <c r="I119" s="344">
        <v>31655.659420000004</v>
      </c>
      <c r="J119" s="344">
        <v>6514.6757800000005</v>
      </c>
      <c r="K119" s="344">
        <v>38170.335200000001</v>
      </c>
      <c r="L119" s="344">
        <v>2504.1284900000001</v>
      </c>
      <c r="M119" s="344">
        <v>325.74109999999996</v>
      </c>
      <c r="N119" s="344">
        <v>2829.8695899999998</v>
      </c>
      <c r="O119" s="344">
        <v>41060.701079999999</v>
      </c>
      <c r="P119" s="344">
        <v>0</v>
      </c>
      <c r="Q119" s="344">
        <v>0</v>
      </c>
      <c r="R119" s="345">
        <v>0</v>
      </c>
      <c r="S119" s="7"/>
      <c r="T119" s="7"/>
      <c r="U119" s="7"/>
      <c r="V119" s="7"/>
      <c r="W119" s="7"/>
      <c r="X119" s="7"/>
      <c r="Y119" s="7"/>
      <c r="Z119" s="7"/>
      <c r="AA119" s="7"/>
      <c r="AB119" s="7"/>
    </row>
    <row r="120" spans="1:28" s="315" customFormat="1" ht="13.5">
      <c r="A120" s="341"/>
      <c r="B120" s="341"/>
      <c r="C120" s="341"/>
      <c r="D120" s="336" t="s">
        <v>74</v>
      </c>
      <c r="E120" s="337">
        <v>544</v>
      </c>
      <c r="F120" s="338">
        <v>19980.723859999998</v>
      </c>
      <c r="G120" s="339">
        <v>10657.315039999999</v>
      </c>
      <c r="H120" s="339">
        <v>30638.0389</v>
      </c>
      <c r="I120" s="339">
        <v>101021.80282</v>
      </c>
      <c r="J120" s="339">
        <v>35465.253950000006</v>
      </c>
      <c r="K120" s="339">
        <v>136487.05677000002</v>
      </c>
      <c r="L120" s="339">
        <v>8842.2788699999983</v>
      </c>
      <c r="M120" s="339">
        <v>3620.7342100000001</v>
      </c>
      <c r="N120" s="339">
        <v>12463.013080000001</v>
      </c>
      <c r="O120" s="339">
        <v>179588.10875000001</v>
      </c>
      <c r="P120" s="339">
        <v>16.765610000000002</v>
      </c>
      <c r="Q120" s="339">
        <v>5.8349099999999998</v>
      </c>
      <c r="R120" s="340">
        <v>22.600519999999999</v>
      </c>
      <c r="S120" s="7"/>
      <c r="T120" s="7"/>
      <c r="U120" s="7"/>
      <c r="V120" s="7"/>
      <c r="W120" s="7"/>
      <c r="X120" s="7"/>
      <c r="Y120" s="7"/>
      <c r="Z120" s="7"/>
      <c r="AA120" s="7"/>
      <c r="AB120" s="7"/>
    </row>
    <row r="121" spans="1:28" s="315" customFormat="1" ht="13.5">
      <c r="A121" s="341"/>
      <c r="B121" s="341"/>
      <c r="C121" s="341"/>
      <c r="D121" s="336" t="s">
        <v>73</v>
      </c>
      <c r="E121" s="337">
        <v>341</v>
      </c>
      <c r="F121" s="338">
        <v>88008.658280000003</v>
      </c>
      <c r="G121" s="339">
        <v>43707.294829999999</v>
      </c>
      <c r="H121" s="339">
        <v>131715.95311</v>
      </c>
      <c r="I121" s="339">
        <v>201798.28159999999</v>
      </c>
      <c r="J121" s="339">
        <v>67311.459510000001</v>
      </c>
      <c r="K121" s="339">
        <v>269109.74111</v>
      </c>
      <c r="L121" s="339">
        <v>19765.875899999999</v>
      </c>
      <c r="M121" s="339">
        <v>7320.0559000000003</v>
      </c>
      <c r="N121" s="339">
        <v>27085.931800000002</v>
      </c>
      <c r="O121" s="339">
        <v>427911.62601999997</v>
      </c>
      <c r="P121" s="339">
        <v>99.95571000000001</v>
      </c>
      <c r="Q121" s="339">
        <v>218.94278</v>
      </c>
      <c r="R121" s="340">
        <v>318.89848999999998</v>
      </c>
      <c r="S121" s="7"/>
      <c r="T121" s="7"/>
      <c r="U121" s="7"/>
      <c r="V121" s="7"/>
      <c r="W121" s="7"/>
      <c r="X121" s="7"/>
      <c r="Y121" s="7"/>
      <c r="Z121" s="7"/>
      <c r="AA121" s="7"/>
      <c r="AB121" s="7"/>
    </row>
    <row r="122" spans="1:28" s="315" customFormat="1" ht="13.5">
      <c r="A122" s="341"/>
      <c r="B122" s="341"/>
      <c r="C122" s="341"/>
      <c r="D122" s="341"/>
      <c r="E122" s="342">
        <v>450</v>
      </c>
      <c r="F122" s="343">
        <v>5765.06185</v>
      </c>
      <c r="G122" s="344">
        <v>2096.5557399999998</v>
      </c>
      <c r="H122" s="344">
        <v>7861.6175899999998</v>
      </c>
      <c r="I122" s="344">
        <v>42674.520170000003</v>
      </c>
      <c r="J122" s="344">
        <v>8331.5415300000004</v>
      </c>
      <c r="K122" s="344">
        <v>51006.061700000006</v>
      </c>
      <c r="L122" s="344">
        <v>3525.29457</v>
      </c>
      <c r="M122" s="344">
        <v>1170.3615400000001</v>
      </c>
      <c r="N122" s="344">
        <v>4695.6561099999999</v>
      </c>
      <c r="O122" s="344">
        <v>63563.335399999996</v>
      </c>
      <c r="P122" s="344">
        <v>6.8823699999999999</v>
      </c>
      <c r="Q122" s="344">
        <v>2.17055</v>
      </c>
      <c r="R122" s="345">
        <v>9.0529200000000003</v>
      </c>
      <c r="S122" s="7"/>
      <c r="T122" s="7"/>
      <c r="U122" s="7"/>
      <c r="V122" s="7"/>
      <c r="W122" s="7"/>
      <c r="X122" s="7"/>
      <c r="Y122" s="7"/>
      <c r="Z122" s="7"/>
      <c r="AA122" s="7"/>
      <c r="AB122" s="7"/>
    </row>
    <row r="123" spans="1:28" s="315" customFormat="1" ht="13.5">
      <c r="A123" s="341"/>
      <c r="B123" s="341"/>
      <c r="C123" s="341"/>
      <c r="D123" s="341"/>
      <c r="E123" s="342">
        <v>469</v>
      </c>
      <c r="F123" s="343">
        <v>23444.391079999998</v>
      </c>
      <c r="G123" s="344">
        <v>8609.7684900000004</v>
      </c>
      <c r="H123" s="344">
        <v>32054.15957</v>
      </c>
      <c r="I123" s="344">
        <v>79175.661090000009</v>
      </c>
      <c r="J123" s="344">
        <v>25330.844079999999</v>
      </c>
      <c r="K123" s="344">
        <v>104506.50517</v>
      </c>
      <c r="L123" s="344">
        <v>8424.1692300000013</v>
      </c>
      <c r="M123" s="344">
        <v>2173.4739500000001</v>
      </c>
      <c r="N123" s="344">
        <v>10597.643179999999</v>
      </c>
      <c r="O123" s="344">
        <v>147158.30791999999</v>
      </c>
      <c r="P123" s="344">
        <v>6.45749</v>
      </c>
      <c r="Q123" s="344">
        <v>6.1476199999999999</v>
      </c>
      <c r="R123" s="345">
        <v>12.60511</v>
      </c>
      <c r="S123" s="7"/>
      <c r="T123" s="7"/>
      <c r="U123" s="7"/>
      <c r="V123" s="7"/>
      <c r="W123" s="7"/>
      <c r="X123" s="7"/>
      <c r="Y123" s="7"/>
      <c r="Z123" s="7"/>
      <c r="AA123" s="7"/>
      <c r="AB123" s="7"/>
    </row>
    <row r="124" spans="1:28" s="315" customFormat="1" ht="13.5">
      <c r="A124" s="341"/>
      <c r="B124" s="341"/>
      <c r="C124" s="341"/>
      <c r="D124" s="341"/>
      <c r="E124" s="342">
        <v>571</v>
      </c>
      <c r="F124" s="343">
        <v>32241.36277</v>
      </c>
      <c r="G124" s="344">
        <v>17634.468670000002</v>
      </c>
      <c r="H124" s="344">
        <v>49875.831439999994</v>
      </c>
      <c r="I124" s="344">
        <v>91618.033200000005</v>
      </c>
      <c r="J124" s="344">
        <v>21504.44443</v>
      </c>
      <c r="K124" s="344">
        <v>113122.47762999999</v>
      </c>
      <c r="L124" s="344">
        <v>7420.6521900000007</v>
      </c>
      <c r="M124" s="344">
        <v>3211.9084900000003</v>
      </c>
      <c r="N124" s="344">
        <v>10632.560680000001</v>
      </c>
      <c r="O124" s="344">
        <v>173630.86975000001</v>
      </c>
      <c r="P124" s="344">
        <v>87.456770000000006</v>
      </c>
      <c r="Q124" s="344">
        <v>7.8657500000000002</v>
      </c>
      <c r="R124" s="345">
        <v>95.322519999999997</v>
      </c>
      <c r="S124" s="7"/>
      <c r="T124" s="7"/>
      <c r="U124" s="7"/>
      <c r="V124" s="7"/>
      <c r="W124" s="7"/>
      <c r="X124" s="7"/>
      <c r="Y124" s="7"/>
      <c r="Z124" s="7"/>
      <c r="AA124" s="7"/>
      <c r="AB124" s="7"/>
    </row>
    <row r="125" spans="1:28" s="315" customFormat="1" ht="13.5">
      <c r="A125" s="341"/>
      <c r="B125" s="341"/>
      <c r="C125" s="341"/>
      <c r="D125" s="341"/>
      <c r="E125" s="342">
        <v>702</v>
      </c>
      <c r="F125" s="343">
        <v>17112.36694</v>
      </c>
      <c r="G125" s="344">
        <v>8472.8255300000001</v>
      </c>
      <c r="H125" s="344">
        <v>25585.192469999998</v>
      </c>
      <c r="I125" s="344">
        <v>64516.284450000006</v>
      </c>
      <c r="J125" s="344">
        <v>21810.155409999999</v>
      </c>
      <c r="K125" s="344">
        <v>86326.439859999999</v>
      </c>
      <c r="L125" s="344">
        <v>6756.7752899999996</v>
      </c>
      <c r="M125" s="344">
        <v>2617.5171399999999</v>
      </c>
      <c r="N125" s="344">
        <v>9374.2924299999995</v>
      </c>
      <c r="O125" s="344">
        <v>121285.92476000001</v>
      </c>
      <c r="P125" s="344">
        <v>12.185930000000001</v>
      </c>
      <c r="Q125" s="344">
        <v>8.5308299999999999</v>
      </c>
      <c r="R125" s="345">
        <v>20.716759999999997</v>
      </c>
      <c r="S125" s="7"/>
      <c r="T125" s="7"/>
      <c r="U125" s="7"/>
      <c r="V125" s="7"/>
      <c r="W125" s="7"/>
      <c r="X125" s="7"/>
      <c r="Y125" s="7"/>
      <c r="Z125" s="7"/>
      <c r="AA125" s="7"/>
      <c r="AB125" s="7"/>
    </row>
    <row r="126" spans="1:28" s="315" customFormat="1" ht="13.5">
      <c r="A126" s="341"/>
      <c r="B126" s="341"/>
      <c r="C126" s="341"/>
      <c r="D126" s="336" t="s">
        <v>269</v>
      </c>
      <c r="E126" s="337">
        <v>230</v>
      </c>
      <c r="F126" s="338">
        <v>65474.797119999996</v>
      </c>
      <c r="G126" s="339">
        <v>54799.489460000004</v>
      </c>
      <c r="H126" s="339">
        <v>120274.28658</v>
      </c>
      <c r="I126" s="339">
        <v>102303.05004999999</v>
      </c>
      <c r="J126" s="339">
        <v>118993.5919</v>
      </c>
      <c r="K126" s="339">
        <v>221296.64194999999</v>
      </c>
      <c r="L126" s="339">
        <v>3991.9602999999997</v>
      </c>
      <c r="M126" s="339">
        <v>7125.4400099999993</v>
      </c>
      <c r="N126" s="339">
        <v>11117.400310000001</v>
      </c>
      <c r="O126" s="339">
        <v>352688.32883999997</v>
      </c>
      <c r="P126" s="339">
        <v>28.595410000000001</v>
      </c>
      <c r="Q126" s="339">
        <v>24.82244</v>
      </c>
      <c r="R126" s="340">
        <v>53.417850000000001</v>
      </c>
      <c r="S126" s="7"/>
      <c r="T126" s="7"/>
      <c r="U126" s="7"/>
      <c r="V126" s="7"/>
      <c r="W126" s="7"/>
      <c r="X126" s="7"/>
      <c r="Y126" s="7"/>
      <c r="Z126" s="7"/>
      <c r="AA126" s="7"/>
      <c r="AB126" s="7"/>
    </row>
    <row r="127" spans="1:28" s="315" customFormat="1" ht="13.5">
      <c r="A127" s="341"/>
      <c r="B127" s="341"/>
      <c r="C127" s="341"/>
      <c r="D127" s="341"/>
      <c r="E127" s="342">
        <v>232</v>
      </c>
      <c r="F127" s="343">
        <v>68741.574349999995</v>
      </c>
      <c r="G127" s="344">
        <v>28989.879719999997</v>
      </c>
      <c r="H127" s="344">
        <v>97731.454069999992</v>
      </c>
      <c r="I127" s="344">
        <v>79526.398249999998</v>
      </c>
      <c r="J127" s="344">
        <v>81070.122810000001</v>
      </c>
      <c r="K127" s="344">
        <v>160596.52106</v>
      </c>
      <c r="L127" s="344">
        <v>3795.8059900000003</v>
      </c>
      <c r="M127" s="344">
        <v>4210.6877899999999</v>
      </c>
      <c r="N127" s="344">
        <v>8006.4937800000007</v>
      </c>
      <c r="O127" s="344">
        <v>266334.46891</v>
      </c>
      <c r="P127" s="344">
        <v>49.74192</v>
      </c>
      <c r="Q127" s="344">
        <v>26.856669999999998</v>
      </c>
      <c r="R127" s="345">
        <v>76.598590000000002</v>
      </c>
      <c r="S127" s="7"/>
      <c r="T127" s="7"/>
      <c r="U127" s="7"/>
      <c r="V127" s="7"/>
      <c r="W127" s="7"/>
      <c r="X127" s="7"/>
      <c r="Y127" s="7"/>
      <c r="Z127" s="7"/>
      <c r="AA127" s="7"/>
      <c r="AB127" s="7"/>
    </row>
    <row r="128" spans="1:28" s="315" customFormat="1" ht="13.5">
      <c r="A128" s="341"/>
      <c r="B128" s="341"/>
      <c r="C128" s="341"/>
      <c r="D128" s="341"/>
      <c r="E128" s="342">
        <v>443</v>
      </c>
      <c r="F128" s="343">
        <v>10190.024130000002</v>
      </c>
      <c r="G128" s="344">
        <v>6505.7214199999999</v>
      </c>
      <c r="H128" s="344">
        <v>16695.74555</v>
      </c>
      <c r="I128" s="344">
        <v>46921.890200000002</v>
      </c>
      <c r="J128" s="344">
        <v>41380.001530000001</v>
      </c>
      <c r="K128" s="344">
        <v>88301.891730000003</v>
      </c>
      <c r="L128" s="344">
        <v>6798.2750800000003</v>
      </c>
      <c r="M128" s="344">
        <v>6105.4131100000004</v>
      </c>
      <c r="N128" s="344">
        <v>12903.688189999999</v>
      </c>
      <c r="O128" s="344">
        <v>117901.32547</v>
      </c>
      <c r="P128" s="344">
        <v>5.35886</v>
      </c>
      <c r="Q128" s="344">
        <v>4.8775200000000005</v>
      </c>
      <c r="R128" s="345">
        <v>10.236379999999999</v>
      </c>
      <c r="S128" s="7"/>
      <c r="T128" s="7"/>
      <c r="U128" s="7"/>
      <c r="V128" s="7"/>
      <c r="W128" s="7"/>
      <c r="X128" s="7"/>
      <c r="Y128" s="7"/>
      <c r="Z128" s="7"/>
      <c r="AA128" s="7"/>
      <c r="AB128" s="7"/>
    </row>
    <row r="129" spans="1:28" s="315" customFormat="1" ht="13.5">
      <c r="A129" s="341"/>
      <c r="B129" s="341"/>
      <c r="C129" s="341"/>
      <c r="D129" s="341"/>
      <c r="E129" s="342">
        <v>478</v>
      </c>
      <c r="F129" s="343">
        <v>42409.466039999999</v>
      </c>
      <c r="G129" s="344">
        <v>26538.14501</v>
      </c>
      <c r="H129" s="344">
        <v>68947.611049999992</v>
      </c>
      <c r="I129" s="344">
        <v>93927.959659999993</v>
      </c>
      <c r="J129" s="344">
        <v>77399.055730000007</v>
      </c>
      <c r="K129" s="344">
        <v>171327.01538999999</v>
      </c>
      <c r="L129" s="344">
        <v>3169.34112</v>
      </c>
      <c r="M129" s="344">
        <v>1231.56765</v>
      </c>
      <c r="N129" s="344">
        <v>4400.90877</v>
      </c>
      <c r="O129" s="344">
        <v>244675.53521</v>
      </c>
      <c r="P129" s="344">
        <v>16.995540000000002</v>
      </c>
      <c r="Q129" s="344">
        <v>13.043530000000001</v>
      </c>
      <c r="R129" s="345">
        <v>30.039069999999999</v>
      </c>
      <c r="S129" s="7"/>
      <c r="T129" s="7"/>
      <c r="U129" s="7"/>
      <c r="V129" s="7"/>
      <c r="W129" s="7"/>
      <c r="X129" s="7"/>
      <c r="Y129" s="7"/>
      <c r="Z129" s="7"/>
      <c r="AA129" s="7"/>
      <c r="AB129" s="7"/>
    </row>
    <row r="130" spans="1:28" s="315" customFormat="1" ht="13.5">
      <c r="A130" s="341"/>
      <c r="B130" s="341"/>
      <c r="C130" s="341"/>
      <c r="D130" s="336" t="s">
        <v>78</v>
      </c>
      <c r="E130" s="337">
        <v>165</v>
      </c>
      <c r="F130" s="338">
        <v>98578.145409999997</v>
      </c>
      <c r="G130" s="339">
        <v>133887.12304000001</v>
      </c>
      <c r="H130" s="339">
        <v>232465.26844999997</v>
      </c>
      <c r="I130" s="339">
        <v>92851.060870000001</v>
      </c>
      <c r="J130" s="339">
        <v>173833.57356999998</v>
      </c>
      <c r="K130" s="339">
        <v>266684.63443999999</v>
      </c>
      <c r="L130" s="339">
        <v>4883.0131600000004</v>
      </c>
      <c r="M130" s="339">
        <v>6900.8505300000006</v>
      </c>
      <c r="N130" s="339">
        <v>11783.86369</v>
      </c>
      <c r="O130" s="339">
        <v>510933.76658</v>
      </c>
      <c r="P130" s="339">
        <v>209.46418</v>
      </c>
      <c r="Q130" s="339">
        <v>41.629480000000001</v>
      </c>
      <c r="R130" s="340">
        <v>251.09366</v>
      </c>
      <c r="S130" s="7"/>
      <c r="T130" s="7"/>
      <c r="U130" s="7"/>
      <c r="V130" s="7"/>
      <c r="W130" s="7"/>
      <c r="X130" s="7"/>
      <c r="Y130" s="7"/>
      <c r="Z130" s="7"/>
      <c r="AA130" s="7"/>
      <c r="AB130" s="7"/>
    </row>
    <row r="131" spans="1:28" s="315" customFormat="1" ht="13.5">
      <c r="A131" s="341"/>
      <c r="B131" s="341"/>
      <c r="C131" s="341"/>
      <c r="D131" s="341"/>
      <c r="E131" s="342">
        <v>305</v>
      </c>
      <c r="F131" s="343">
        <v>51757.635409999995</v>
      </c>
      <c r="G131" s="344">
        <v>49249.569219999998</v>
      </c>
      <c r="H131" s="344">
        <v>101007.20462999999</v>
      </c>
      <c r="I131" s="344">
        <v>102089.29498999999</v>
      </c>
      <c r="J131" s="344">
        <v>163731.82069999998</v>
      </c>
      <c r="K131" s="344">
        <v>265821.11569000001</v>
      </c>
      <c r="L131" s="344">
        <v>6335.6026500000007</v>
      </c>
      <c r="M131" s="344">
        <v>11723.586090000001</v>
      </c>
      <c r="N131" s="344">
        <v>18059.188739999998</v>
      </c>
      <c r="O131" s="344">
        <v>384887.50906000001</v>
      </c>
      <c r="P131" s="344">
        <v>59.172230000000006</v>
      </c>
      <c r="Q131" s="344">
        <v>10.122440000000001</v>
      </c>
      <c r="R131" s="345">
        <v>69.294669999999996</v>
      </c>
      <c r="S131" s="7"/>
      <c r="T131" s="7"/>
      <c r="U131" s="7"/>
      <c r="V131" s="7"/>
      <c r="W131" s="7"/>
      <c r="X131" s="7"/>
      <c r="Y131" s="7"/>
      <c r="Z131" s="7"/>
      <c r="AA131" s="7"/>
      <c r="AB131" s="7"/>
    </row>
    <row r="132" spans="1:28" s="315" customFormat="1" ht="13.5">
      <c r="A132" s="341"/>
      <c r="B132" s="341"/>
      <c r="C132" s="341"/>
      <c r="D132" s="341"/>
      <c r="E132" s="342">
        <v>414</v>
      </c>
      <c r="F132" s="343">
        <v>62999.199240000002</v>
      </c>
      <c r="G132" s="344">
        <v>66297.041129999998</v>
      </c>
      <c r="H132" s="344">
        <v>129296.24037</v>
      </c>
      <c r="I132" s="344">
        <v>129485.70240000001</v>
      </c>
      <c r="J132" s="344">
        <v>136117.13262000002</v>
      </c>
      <c r="K132" s="344">
        <v>265602.83502</v>
      </c>
      <c r="L132" s="344">
        <v>9414.2169000000013</v>
      </c>
      <c r="M132" s="344">
        <v>13971.100390000001</v>
      </c>
      <c r="N132" s="344">
        <v>23385.317289999999</v>
      </c>
      <c r="O132" s="344">
        <v>418284.39267999999</v>
      </c>
      <c r="P132" s="344">
        <v>54.799289999999999</v>
      </c>
      <c r="Q132" s="344">
        <v>64.897580000000005</v>
      </c>
      <c r="R132" s="345">
        <v>119.69686999999999</v>
      </c>
      <c r="S132" s="7"/>
      <c r="T132" s="7"/>
      <c r="U132" s="7"/>
      <c r="V132" s="7"/>
      <c r="W132" s="7"/>
      <c r="X132" s="7"/>
      <c r="Y132" s="7"/>
      <c r="Z132" s="7"/>
      <c r="AA132" s="7"/>
      <c r="AB132" s="7"/>
    </row>
    <row r="133" spans="1:28" s="315" customFormat="1" ht="13.5">
      <c r="A133" s="341"/>
      <c r="B133" s="341"/>
      <c r="C133" s="341"/>
      <c r="D133" s="341"/>
      <c r="E133" s="342">
        <v>430</v>
      </c>
      <c r="F133" s="343">
        <v>71258.465430000011</v>
      </c>
      <c r="G133" s="344">
        <v>69845.19812999999</v>
      </c>
      <c r="H133" s="344">
        <v>141103.66356000002</v>
      </c>
      <c r="I133" s="344">
        <v>95930.664879999997</v>
      </c>
      <c r="J133" s="344">
        <v>204488.48480000001</v>
      </c>
      <c r="K133" s="344">
        <v>300419.14968000003</v>
      </c>
      <c r="L133" s="344">
        <v>3930.00711</v>
      </c>
      <c r="M133" s="344">
        <v>4968.3358799999996</v>
      </c>
      <c r="N133" s="344">
        <v>8898.342990000001</v>
      </c>
      <c r="O133" s="344">
        <v>450421.15623000002</v>
      </c>
      <c r="P133" s="344">
        <v>68.547110000000004</v>
      </c>
      <c r="Q133" s="344">
        <v>75.273250000000004</v>
      </c>
      <c r="R133" s="345">
        <v>143.82035999999999</v>
      </c>
      <c r="S133" s="7"/>
      <c r="T133" s="7"/>
      <c r="U133" s="7"/>
      <c r="V133" s="7"/>
      <c r="W133" s="7"/>
      <c r="X133" s="7"/>
      <c r="Y133" s="7"/>
      <c r="Z133" s="7"/>
      <c r="AA133" s="7"/>
      <c r="AB133" s="7"/>
    </row>
    <row r="134" spans="1:28" s="315" customFormat="1" ht="13.5">
      <c r="A134" s="341"/>
      <c r="B134" s="341"/>
      <c r="C134" s="341"/>
      <c r="D134" s="341"/>
      <c r="E134" s="342">
        <v>497</v>
      </c>
      <c r="F134" s="343">
        <v>8592.5347700000002</v>
      </c>
      <c r="G134" s="344">
        <v>1474.66293</v>
      </c>
      <c r="H134" s="344">
        <v>10067.197699999999</v>
      </c>
      <c r="I134" s="344">
        <v>63490.056389999998</v>
      </c>
      <c r="J134" s="344">
        <v>14427.63962</v>
      </c>
      <c r="K134" s="344">
        <v>77917.69601</v>
      </c>
      <c r="L134" s="344">
        <v>1980.6276399999999</v>
      </c>
      <c r="M134" s="344">
        <v>542.59957999999995</v>
      </c>
      <c r="N134" s="344">
        <v>2523.2272200000002</v>
      </c>
      <c r="O134" s="344">
        <v>90508.120930000005</v>
      </c>
      <c r="P134" s="344">
        <v>4.3774700000000006</v>
      </c>
      <c r="Q134" s="344">
        <v>8.53078</v>
      </c>
      <c r="R134" s="345">
        <v>12.908250000000001</v>
      </c>
      <c r="S134" s="7"/>
      <c r="T134" s="7"/>
      <c r="U134" s="7"/>
      <c r="V134" s="7"/>
      <c r="W134" s="7"/>
      <c r="X134" s="7"/>
      <c r="Y134" s="7"/>
      <c r="Z134" s="7"/>
      <c r="AA134" s="7"/>
      <c r="AB134" s="7"/>
    </row>
    <row r="135" spans="1:28" s="315" customFormat="1" ht="13.5">
      <c r="A135" s="341"/>
      <c r="B135" s="341"/>
      <c r="C135" s="341"/>
      <c r="D135" s="341"/>
      <c r="E135" s="342">
        <v>549</v>
      </c>
      <c r="F135" s="343">
        <v>58872.043990000006</v>
      </c>
      <c r="G135" s="344">
        <v>42455.91171</v>
      </c>
      <c r="H135" s="344">
        <v>101327.95570000001</v>
      </c>
      <c r="I135" s="344">
        <v>47793.398079999999</v>
      </c>
      <c r="J135" s="344">
        <v>42687.908670000004</v>
      </c>
      <c r="K135" s="344">
        <v>90481.306750000003</v>
      </c>
      <c r="L135" s="344">
        <v>7760.3100899999999</v>
      </c>
      <c r="M135" s="344">
        <v>14740.050949999999</v>
      </c>
      <c r="N135" s="344">
        <v>22500.36104</v>
      </c>
      <c r="O135" s="344">
        <v>214309.62349</v>
      </c>
      <c r="P135" s="344">
        <v>491.46010999999999</v>
      </c>
      <c r="Q135" s="344">
        <v>16.001540000000002</v>
      </c>
      <c r="R135" s="345">
        <v>507.46165000000002</v>
      </c>
      <c r="S135" s="7"/>
      <c r="T135" s="7"/>
      <c r="U135" s="7"/>
      <c r="V135" s="7"/>
      <c r="W135" s="7"/>
      <c r="X135" s="7"/>
      <c r="Y135" s="7"/>
      <c r="Z135" s="7"/>
      <c r="AA135" s="7"/>
      <c r="AB135" s="7"/>
    </row>
    <row r="136" spans="1:28" s="315" customFormat="1" ht="13.5">
      <c r="A136" s="341"/>
      <c r="B136" s="341"/>
      <c r="C136" s="341"/>
      <c r="D136" s="341"/>
      <c r="E136" s="342">
        <v>701</v>
      </c>
      <c r="F136" s="343">
        <v>352441.76357999997</v>
      </c>
      <c r="G136" s="344">
        <v>725038.4007</v>
      </c>
      <c r="H136" s="344">
        <v>1077480.1642799999</v>
      </c>
      <c r="I136" s="344">
        <v>91488.346239999999</v>
      </c>
      <c r="J136" s="344">
        <v>147860.63403000002</v>
      </c>
      <c r="K136" s="344">
        <v>239348.98027</v>
      </c>
      <c r="L136" s="344">
        <v>7432673.7426000005</v>
      </c>
      <c r="M136" s="344">
        <v>7962858.6876300005</v>
      </c>
      <c r="N136" s="344">
        <v>15395532.430229999</v>
      </c>
      <c r="O136" s="344">
        <v>16712361.57478</v>
      </c>
      <c r="P136" s="344">
        <v>646.01386000000002</v>
      </c>
      <c r="Q136" s="344">
        <v>43.554349999999999</v>
      </c>
      <c r="R136" s="345">
        <v>689.56820999999991</v>
      </c>
      <c r="S136" s="7"/>
      <c r="T136" s="7"/>
      <c r="U136" s="7"/>
      <c r="V136" s="7"/>
      <c r="W136" s="7"/>
      <c r="X136" s="7"/>
      <c r="Y136" s="7"/>
      <c r="Z136" s="7"/>
      <c r="AA136" s="7"/>
      <c r="AB136" s="7"/>
    </row>
    <row r="137" spans="1:28" s="315" customFormat="1" ht="13.5">
      <c r="A137" s="341"/>
      <c r="B137" s="341"/>
      <c r="C137" s="341"/>
      <c r="D137" s="336" t="s">
        <v>56</v>
      </c>
      <c r="E137" s="337">
        <v>176</v>
      </c>
      <c r="F137" s="338">
        <v>81232.623769999991</v>
      </c>
      <c r="G137" s="339">
        <v>45491.680509999998</v>
      </c>
      <c r="H137" s="339">
        <v>126724.30428</v>
      </c>
      <c r="I137" s="339">
        <v>84436.15883</v>
      </c>
      <c r="J137" s="339">
        <v>23397.646940000002</v>
      </c>
      <c r="K137" s="339">
        <v>107833.80576999999</v>
      </c>
      <c r="L137" s="339">
        <v>1732.4460300000001</v>
      </c>
      <c r="M137" s="339">
        <v>1582.1591299999998</v>
      </c>
      <c r="N137" s="339">
        <v>3314.6051600000001</v>
      </c>
      <c r="O137" s="339">
        <v>237872.71520999999</v>
      </c>
      <c r="P137" s="339">
        <v>45.437249999999999</v>
      </c>
      <c r="Q137" s="339">
        <v>103.60325</v>
      </c>
      <c r="R137" s="340">
        <v>149.04050000000001</v>
      </c>
      <c r="S137" s="7"/>
      <c r="T137" s="7"/>
      <c r="U137" s="7"/>
      <c r="V137" s="7"/>
      <c r="W137" s="7"/>
      <c r="X137" s="7"/>
      <c r="Y137" s="7"/>
      <c r="Z137" s="7"/>
      <c r="AA137" s="7"/>
      <c r="AB137" s="7"/>
    </row>
    <row r="138" spans="1:28" s="315" customFormat="1" ht="13.5">
      <c r="A138" s="341"/>
      <c r="B138" s="341"/>
      <c r="C138" s="341"/>
      <c r="D138" s="341"/>
      <c r="E138" s="342">
        <v>178</v>
      </c>
      <c r="F138" s="343">
        <v>80168.294309999997</v>
      </c>
      <c r="G138" s="344">
        <v>52625.261720000002</v>
      </c>
      <c r="H138" s="344">
        <v>132793.55603000001</v>
      </c>
      <c r="I138" s="344">
        <v>63571.414950000006</v>
      </c>
      <c r="J138" s="344">
        <v>27414.999260000001</v>
      </c>
      <c r="K138" s="344">
        <v>90986.414209999988</v>
      </c>
      <c r="L138" s="344">
        <v>2137.7018499999999</v>
      </c>
      <c r="M138" s="344">
        <v>2986.28316</v>
      </c>
      <c r="N138" s="344">
        <v>5123.9850099999994</v>
      </c>
      <c r="O138" s="344">
        <v>228903.95525</v>
      </c>
      <c r="P138" s="344">
        <v>38.499589999999998</v>
      </c>
      <c r="Q138" s="344">
        <v>38.924440000000004</v>
      </c>
      <c r="R138" s="345">
        <v>77.424030000000002</v>
      </c>
      <c r="S138" s="7"/>
      <c r="T138" s="7"/>
      <c r="U138" s="7"/>
      <c r="V138" s="7"/>
      <c r="W138" s="7"/>
      <c r="X138" s="7"/>
      <c r="Y138" s="7"/>
      <c r="Z138" s="7"/>
      <c r="AA138" s="7"/>
      <c r="AB138" s="7"/>
    </row>
    <row r="139" spans="1:28" s="315" customFormat="1" ht="13.5">
      <c r="A139" s="341"/>
      <c r="B139" s="341"/>
      <c r="C139" s="341"/>
      <c r="D139" s="341"/>
      <c r="E139" s="342">
        <v>179</v>
      </c>
      <c r="F139" s="343">
        <v>182084.42728999999</v>
      </c>
      <c r="G139" s="344">
        <v>145802.67327999999</v>
      </c>
      <c r="H139" s="344">
        <v>327887.10057000001</v>
      </c>
      <c r="I139" s="344">
        <v>142910.05383000002</v>
      </c>
      <c r="J139" s="344">
        <v>73759.418739999994</v>
      </c>
      <c r="K139" s="344">
        <v>216669.47256999998</v>
      </c>
      <c r="L139" s="344">
        <v>5766.68995</v>
      </c>
      <c r="M139" s="344">
        <v>2824.5730800000001</v>
      </c>
      <c r="N139" s="344">
        <v>8591.2630300000001</v>
      </c>
      <c r="O139" s="344">
        <v>553147.83616999991</v>
      </c>
      <c r="P139" s="344">
        <v>57.827849999999998</v>
      </c>
      <c r="Q139" s="344">
        <v>34.3095</v>
      </c>
      <c r="R139" s="345">
        <v>92.137350000000012</v>
      </c>
      <c r="S139" s="7"/>
      <c r="T139" s="7"/>
      <c r="U139" s="7"/>
      <c r="V139" s="7"/>
      <c r="W139" s="7"/>
      <c r="X139" s="7"/>
      <c r="Y139" s="7"/>
      <c r="Z139" s="7"/>
      <c r="AA139" s="7"/>
      <c r="AB139" s="7"/>
    </row>
    <row r="140" spans="1:28" s="315" customFormat="1" ht="13.5">
      <c r="A140" s="341"/>
      <c r="B140" s="341"/>
      <c r="C140" s="341"/>
      <c r="D140" s="341"/>
      <c r="E140" s="342">
        <v>180</v>
      </c>
      <c r="F140" s="343">
        <v>19425.687180000001</v>
      </c>
      <c r="G140" s="344">
        <v>17537.30271</v>
      </c>
      <c r="H140" s="344">
        <v>36962.989889999997</v>
      </c>
      <c r="I140" s="344">
        <v>58667.467700000001</v>
      </c>
      <c r="J140" s="344">
        <v>14530.033609999999</v>
      </c>
      <c r="K140" s="344">
        <v>73197.501310000007</v>
      </c>
      <c r="L140" s="344">
        <v>3679.3026500000001</v>
      </c>
      <c r="M140" s="344">
        <v>630.55528000000004</v>
      </c>
      <c r="N140" s="344">
        <v>4309.8579300000001</v>
      </c>
      <c r="O140" s="344">
        <v>114470.34913</v>
      </c>
      <c r="P140" s="344">
        <v>36.310480000000005</v>
      </c>
      <c r="Q140" s="344">
        <v>4.45777</v>
      </c>
      <c r="R140" s="345">
        <v>40.768250000000002</v>
      </c>
      <c r="S140" s="7"/>
      <c r="T140" s="7"/>
      <c r="U140" s="7"/>
      <c r="V140" s="7"/>
      <c r="W140" s="7"/>
      <c r="X140" s="7"/>
      <c r="Y140" s="7"/>
      <c r="Z140" s="7"/>
      <c r="AA140" s="7"/>
      <c r="AB140" s="7"/>
    </row>
    <row r="141" spans="1:28" s="315" customFormat="1" ht="13.5">
      <c r="A141" s="341"/>
      <c r="B141" s="341"/>
      <c r="C141" s="341"/>
      <c r="D141" s="341"/>
      <c r="E141" s="342">
        <v>181</v>
      </c>
      <c r="F141" s="343">
        <v>190333.86281999998</v>
      </c>
      <c r="G141" s="344">
        <v>89398.461230000001</v>
      </c>
      <c r="H141" s="344">
        <v>279732.32405</v>
      </c>
      <c r="I141" s="344">
        <v>101546.79496</v>
      </c>
      <c r="J141" s="344">
        <v>97726.666299999997</v>
      </c>
      <c r="K141" s="344">
        <v>199273.46125999998</v>
      </c>
      <c r="L141" s="344">
        <v>6689.7621200000003</v>
      </c>
      <c r="M141" s="344">
        <v>5643.78928</v>
      </c>
      <c r="N141" s="344">
        <v>12333.5514</v>
      </c>
      <c r="O141" s="344">
        <v>491339.33671</v>
      </c>
      <c r="P141" s="344">
        <v>73.433589999999995</v>
      </c>
      <c r="Q141" s="344">
        <v>423.30172999999996</v>
      </c>
      <c r="R141" s="345">
        <v>496.73532</v>
      </c>
      <c r="S141" s="7"/>
      <c r="T141" s="7"/>
      <c r="U141" s="7"/>
      <c r="V141" s="7"/>
      <c r="W141" s="7"/>
      <c r="X141" s="7"/>
      <c r="Y141" s="7"/>
      <c r="Z141" s="7"/>
      <c r="AA141" s="7"/>
      <c r="AB141" s="7"/>
    </row>
    <row r="142" spans="1:28" s="315" customFormat="1" ht="13.5">
      <c r="A142" s="341"/>
      <c r="B142" s="341"/>
      <c r="C142" s="341"/>
      <c r="D142" s="341"/>
      <c r="E142" s="342">
        <v>369</v>
      </c>
      <c r="F142" s="343">
        <v>48560.997219999997</v>
      </c>
      <c r="G142" s="344">
        <v>8192.9629100000002</v>
      </c>
      <c r="H142" s="344">
        <v>56753.960129999999</v>
      </c>
      <c r="I142" s="344">
        <v>59849.09893</v>
      </c>
      <c r="J142" s="344">
        <v>17912.74439</v>
      </c>
      <c r="K142" s="344">
        <v>77761.84332</v>
      </c>
      <c r="L142" s="344">
        <v>1298.2697499999999</v>
      </c>
      <c r="M142" s="344">
        <v>679.74694</v>
      </c>
      <c r="N142" s="344">
        <v>1978.0166899999999</v>
      </c>
      <c r="O142" s="344">
        <v>136493.82014</v>
      </c>
      <c r="P142" s="344">
        <v>26.840229999999998</v>
      </c>
      <c r="Q142" s="344">
        <v>2.1136300000000001</v>
      </c>
      <c r="R142" s="345">
        <v>28.953859999999999</v>
      </c>
      <c r="S142" s="7"/>
      <c r="T142" s="7"/>
      <c r="U142" s="7"/>
      <c r="V142" s="7"/>
      <c r="W142" s="7"/>
      <c r="X142" s="7"/>
      <c r="Y142" s="7"/>
      <c r="Z142" s="7"/>
      <c r="AA142" s="7"/>
      <c r="AB142" s="7"/>
    </row>
    <row r="143" spans="1:28" s="315" customFormat="1" ht="13.5">
      <c r="A143" s="341"/>
      <c r="B143" s="341"/>
      <c r="C143" s="341"/>
      <c r="D143" s="341"/>
      <c r="E143" s="342">
        <v>480</v>
      </c>
      <c r="F143" s="343">
        <v>24172.363550000002</v>
      </c>
      <c r="G143" s="344">
        <v>7673.9580199999991</v>
      </c>
      <c r="H143" s="344">
        <v>31846.32157</v>
      </c>
      <c r="I143" s="344">
        <v>43411.941030000002</v>
      </c>
      <c r="J143" s="344">
        <v>12109.867289999998</v>
      </c>
      <c r="K143" s="344">
        <v>55521.808320000004</v>
      </c>
      <c r="L143" s="344">
        <v>857.47053000000005</v>
      </c>
      <c r="M143" s="344">
        <v>656.38982999999996</v>
      </c>
      <c r="N143" s="344">
        <v>1513.8603600000001</v>
      </c>
      <c r="O143" s="344">
        <v>88881.990250000003</v>
      </c>
      <c r="P143" s="344">
        <v>16.268989999999999</v>
      </c>
      <c r="Q143" s="344">
        <v>6.0375299999999994</v>
      </c>
      <c r="R143" s="345">
        <v>22.306519999999999</v>
      </c>
      <c r="S143" s="7"/>
      <c r="T143" s="7"/>
      <c r="U143" s="7"/>
      <c r="V143" s="7"/>
      <c r="W143" s="7"/>
      <c r="X143" s="7"/>
      <c r="Y143" s="7"/>
      <c r="Z143" s="7"/>
      <c r="AA143" s="7"/>
      <c r="AB143" s="7"/>
    </row>
    <row r="144" spans="1:28" s="315" customFormat="1" ht="13.5">
      <c r="A144" s="341"/>
      <c r="B144" s="341"/>
      <c r="C144" s="341"/>
      <c r="D144" s="341"/>
      <c r="E144" s="342">
        <v>487</v>
      </c>
      <c r="F144" s="343">
        <v>62816.226350000004</v>
      </c>
      <c r="G144" s="344">
        <v>11090.251470000001</v>
      </c>
      <c r="H144" s="344">
        <v>73906.47782</v>
      </c>
      <c r="I144" s="344">
        <v>65523.156920000001</v>
      </c>
      <c r="J144" s="344">
        <v>21693.509129999999</v>
      </c>
      <c r="K144" s="344">
        <v>87216.66605</v>
      </c>
      <c r="L144" s="344">
        <v>3914.5806600000001</v>
      </c>
      <c r="M144" s="344">
        <v>1592.85509</v>
      </c>
      <c r="N144" s="344">
        <v>5507.4357499999996</v>
      </c>
      <c r="O144" s="344">
        <v>166630.57962</v>
      </c>
      <c r="P144" s="344">
        <v>30.525580000000001</v>
      </c>
      <c r="Q144" s="344">
        <v>10.78664</v>
      </c>
      <c r="R144" s="345">
        <v>41.312220000000003</v>
      </c>
      <c r="S144" s="7"/>
      <c r="T144" s="7"/>
      <c r="U144" s="7"/>
      <c r="V144" s="7"/>
      <c r="W144" s="7"/>
      <c r="X144" s="7"/>
      <c r="Y144" s="7"/>
      <c r="Z144" s="7"/>
      <c r="AA144" s="7"/>
      <c r="AB144" s="7"/>
    </row>
    <row r="145" spans="1:28" s="315" customFormat="1" ht="13.5">
      <c r="A145" s="341"/>
      <c r="B145" s="341"/>
      <c r="C145" s="341"/>
      <c r="D145" s="341"/>
      <c r="E145" s="342">
        <v>698</v>
      </c>
      <c r="F145" s="343">
        <v>9480.8041400000002</v>
      </c>
      <c r="G145" s="344">
        <v>3432.5347299999999</v>
      </c>
      <c r="H145" s="344">
        <v>12913.33887</v>
      </c>
      <c r="I145" s="344">
        <v>22623.42035</v>
      </c>
      <c r="J145" s="344">
        <v>5836.7374300000001</v>
      </c>
      <c r="K145" s="344">
        <v>28460.157780000001</v>
      </c>
      <c r="L145" s="344">
        <v>1333.52098</v>
      </c>
      <c r="M145" s="344">
        <v>0</v>
      </c>
      <c r="N145" s="344">
        <v>1333.52098</v>
      </c>
      <c r="O145" s="344">
        <v>42707.017630000002</v>
      </c>
      <c r="P145" s="344">
        <v>72.523049999999998</v>
      </c>
      <c r="Q145" s="344">
        <v>1.21668</v>
      </c>
      <c r="R145" s="345">
        <v>73.739729999999994</v>
      </c>
      <c r="S145" s="7"/>
      <c r="T145" s="7"/>
      <c r="U145" s="7"/>
      <c r="V145" s="7"/>
      <c r="W145" s="7"/>
      <c r="X145" s="7"/>
      <c r="Y145" s="7"/>
      <c r="Z145" s="7"/>
      <c r="AA145" s="7"/>
      <c r="AB145" s="7"/>
    </row>
    <row r="146" spans="1:28" s="315" customFormat="1" ht="13.5">
      <c r="A146" s="341"/>
      <c r="B146" s="341"/>
      <c r="C146" s="341"/>
      <c r="D146" s="336" t="s">
        <v>16</v>
      </c>
      <c r="E146" s="337">
        <v>141</v>
      </c>
      <c r="F146" s="338">
        <v>6008704.9023199994</v>
      </c>
      <c r="G146" s="339">
        <v>4018660.1288200002</v>
      </c>
      <c r="H146" s="339">
        <v>10027365.03114</v>
      </c>
      <c r="I146" s="339">
        <v>3829406.2804</v>
      </c>
      <c r="J146" s="339">
        <v>1817466.2284900001</v>
      </c>
      <c r="K146" s="339">
        <v>5646872.5088900002</v>
      </c>
      <c r="L146" s="339">
        <v>2027163.4292899999</v>
      </c>
      <c r="M146" s="339">
        <v>2800941.6732800002</v>
      </c>
      <c r="N146" s="339">
        <v>4828105.1025700001</v>
      </c>
      <c r="O146" s="339">
        <v>20502342.6426</v>
      </c>
      <c r="P146" s="339">
        <v>40064578.527460001</v>
      </c>
      <c r="Q146" s="339">
        <v>20009280.187369999</v>
      </c>
      <c r="R146" s="340">
        <v>60073858.714830004</v>
      </c>
      <c r="S146" s="7"/>
      <c r="T146" s="7"/>
      <c r="U146" s="7"/>
      <c r="V146" s="7"/>
      <c r="W146" s="7"/>
      <c r="X146" s="7"/>
      <c r="Y146" s="7"/>
      <c r="Z146" s="7"/>
      <c r="AA146" s="7"/>
      <c r="AB146" s="7"/>
    </row>
    <row r="147" spans="1:28" s="315" customFormat="1" ht="13.5">
      <c r="A147" s="341"/>
      <c r="B147" s="341"/>
      <c r="C147" s="341"/>
      <c r="D147" s="341"/>
      <c r="E147" s="342">
        <v>146</v>
      </c>
      <c r="F147" s="343">
        <v>21059.888269999999</v>
      </c>
      <c r="G147" s="344">
        <v>17214.19875</v>
      </c>
      <c r="H147" s="344">
        <v>38274.087020000006</v>
      </c>
      <c r="I147" s="344">
        <v>63862.93636</v>
      </c>
      <c r="J147" s="344">
        <v>58691.400270000006</v>
      </c>
      <c r="K147" s="344">
        <v>122554.33662999999</v>
      </c>
      <c r="L147" s="344">
        <v>2666.1411200000002</v>
      </c>
      <c r="M147" s="344">
        <v>1125.0160100000001</v>
      </c>
      <c r="N147" s="344">
        <v>3791.1571300000001</v>
      </c>
      <c r="O147" s="344">
        <v>164619.58077999999</v>
      </c>
      <c r="P147" s="344">
        <v>9.2454199999999993</v>
      </c>
      <c r="Q147" s="344">
        <v>40.973639999999996</v>
      </c>
      <c r="R147" s="345">
        <v>50.219059999999999</v>
      </c>
      <c r="S147" s="7"/>
      <c r="T147" s="7"/>
      <c r="U147" s="7"/>
      <c r="V147" s="7"/>
      <c r="W147" s="7"/>
      <c r="X147" s="7"/>
      <c r="Y147" s="7"/>
      <c r="Z147" s="7"/>
      <c r="AA147" s="7"/>
      <c r="AB147" s="7"/>
    </row>
    <row r="148" spans="1:28" s="315" customFormat="1" ht="13.5">
      <c r="A148" s="341"/>
      <c r="B148" s="341"/>
      <c r="C148" s="341"/>
      <c r="D148" s="341"/>
      <c r="E148" s="342">
        <v>147</v>
      </c>
      <c r="F148" s="343">
        <v>45283.319289999999</v>
      </c>
      <c r="G148" s="344">
        <v>15022.25705</v>
      </c>
      <c r="H148" s="344">
        <v>60305.576340000007</v>
      </c>
      <c r="I148" s="344">
        <v>50061.705159999998</v>
      </c>
      <c r="J148" s="344">
        <v>13799.67556</v>
      </c>
      <c r="K148" s="344">
        <v>63861.380720000001</v>
      </c>
      <c r="L148" s="344">
        <v>492.24743000000001</v>
      </c>
      <c r="M148" s="344">
        <v>244.54404</v>
      </c>
      <c r="N148" s="344">
        <v>736.79147</v>
      </c>
      <c r="O148" s="344">
        <v>124903.74853</v>
      </c>
      <c r="P148" s="344">
        <v>12.416729999999999</v>
      </c>
      <c r="Q148" s="344">
        <v>11.138729999999999</v>
      </c>
      <c r="R148" s="345">
        <v>23.55546</v>
      </c>
      <c r="S148" s="7"/>
      <c r="T148" s="7"/>
      <c r="U148" s="7"/>
      <c r="V148" s="7"/>
      <c r="W148" s="7"/>
      <c r="X148" s="7"/>
      <c r="Y148" s="7"/>
      <c r="Z148" s="7"/>
      <c r="AA148" s="7"/>
      <c r="AB148" s="7"/>
    </row>
    <row r="149" spans="1:28" s="315" customFormat="1" ht="13.5">
      <c r="A149" s="341"/>
      <c r="B149" s="341"/>
      <c r="C149" s="341"/>
      <c r="D149" s="341"/>
      <c r="E149" s="342">
        <v>152</v>
      </c>
      <c r="F149" s="343">
        <v>163368.38474000001</v>
      </c>
      <c r="G149" s="344">
        <v>152240.31391</v>
      </c>
      <c r="H149" s="344">
        <v>315608.69864999998</v>
      </c>
      <c r="I149" s="344">
        <v>111349.90378000001</v>
      </c>
      <c r="J149" s="344">
        <v>79517.337799999994</v>
      </c>
      <c r="K149" s="344">
        <v>190867.24158</v>
      </c>
      <c r="L149" s="344">
        <v>7428.9970199999998</v>
      </c>
      <c r="M149" s="344">
        <v>6366.0280499999999</v>
      </c>
      <c r="N149" s="344">
        <v>13795.02507</v>
      </c>
      <c r="O149" s="344">
        <v>520270.96530000004</v>
      </c>
      <c r="P149" s="344">
        <v>771.08193999999992</v>
      </c>
      <c r="Q149" s="344">
        <v>50.636629999999997</v>
      </c>
      <c r="R149" s="345">
        <v>821.71857</v>
      </c>
      <c r="S149" s="7"/>
      <c r="T149" s="7"/>
      <c r="U149" s="7"/>
      <c r="V149" s="7"/>
      <c r="W149" s="7"/>
      <c r="X149" s="7"/>
      <c r="Y149" s="7"/>
      <c r="Z149" s="7"/>
      <c r="AA149" s="7"/>
      <c r="AB149" s="7"/>
    </row>
    <row r="150" spans="1:28" s="315" customFormat="1" ht="13.5">
      <c r="A150" s="341"/>
      <c r="B150" s="341"/>
      <c r="C150" s="341"/>
      <c r="D150" s="341"/>
      <c r="E150" s="342">
        <v>153</v>
      </c>
      <c r="F150" s="343">
        <v>78084.380369999999</v>
      </c>
      <c r="G150" s="344">
        <v>57388.623369999994</v>
      </c>
      <c r="H150" s="344">
        <v>135473.00374000001</v>
      </c>
      <c r="I150" s="344">
        <v>88064.988200000007</v>
      </c>
      <c r="J150" s="344">
        <v>52149.744729999999</v>
      </c>
      <c r="K150" s="344">
        <v>140214.73293</v>
      </c>
      <c r="L150" s="344">
        <v>4121.2625099999996</v>
      </c>
      <c r="M150" s="344">
        <v>5612.8333300000004</v>
      </c>
      <c r="N150" s="344">
        <v>9734.09584</v>
      </c>
      <c r="O150" s="344">
        <v>285421.83250999998</v>
      </c>
      <c r="P150" s="344">
        <v>146.54232000000002</v>
      </c>
      <c r="Q150" s="344">
        <v>7.1374599999999999</v>
      </c>
      <c r="R150" s="345">
        <v>153.67977999999999</v>
      </c>
      <c r="S150" s="7"/>
      <c r="T150" s="7"/>
      <c r="U150" s="7"/>
      <c r="V150" s="7"/>
      <c r="W150" s="7"/>
      <c r="X150" s="7"/>
      <c r="Y150" s="7"/>
      <c r="Z150" s="7"/>
      <c r="AA150" s="7"/>
      <c r="AB150" s="7"/>
    </row>
    <row r="151" spans="1:28" s="315" customFormat="1" ht="13.5">
      <c r="A151" s="341"/>
      <c r="B151" s="341"/>
      <c r="C151" s="341"/>
      <c r="D151" s="341"/>
      <c r="E151" s="342">
        <v>347</v>
      </c>
      <c r="F151" s="343">
        <v>28465.71169</v>
      </c>
      <c r="G151" s="344">
        <v>13975.296050000001</v>
      </c>
      <c r="H151" s="344">
        <v>42441.007740000001</v>
      </c>
      <c r="I151" s="344">
        <v>40995.043439999994</v>
      </c>
      <c r="J151" s="344">
        <v>18314.940280000003</v>
      </c>
      <c r="K151" s="344">
        <v>59309.983719999997</v>
      </c>
      <c r="L151" s="344">
        <v>760.58285000000001</v>
      </c>
      <c r="M151" s="344">
        <v>823.62022000000002</v>
      </c>
      <c r="N151" s="344">
        <v>1584.20307</v>
      </c>
      <c r="O151" s="344">
        <v>103335.19453000001</v>
      </c>
      <c r="P151" s="344">
        <v>14.683770000000001</v>
      </c>
      <c r="Q151" s="344">
        <v>1.01562</v>
      </c>
      <c r="R151" s="345">
        <v>15.699389999999999</v>
      </c>
      <c r="S151" s="7"/>
      <c r="T151" s="7"/>
      <c r="U151" s="7"/>
      <c r="V151" s="7"/>
      <c r="W151" s="7"/>
      <c r="X151" s="7"/>
      <c r="Y151" s="7"/>
      <c r="Z151" s="7"/>
      <c r="AA151" s="7"/>
      <c r="AB151" s="7"/>
    </row>
    <row r="152" spans="1:28" s="315" customFormat="1" ht="13.5">
      <c r="A152" s="341"/>
      <c r="B152" s="341"/>
      <c r="C152" s="341"/>
      <c r="D152" s="341"/>
      <c r="E152" s="342">
        <v>445</v>
      </c>
      <c r="F152" s="343">
        <v>96055.916230000003</v>
      </c>
      <c r="G152" s="344">
        <v>41828.422030000002</v>
      </c>
      <c r="H152" s="344">
        <v>137884.33825999999</v>
      </c>
      <c r="I152" s="344">
        <v>84869.976720000006</v>
      </c>
      <c r="J152" s="344">
        <v>29379.454879999998</v>
      </c>
      <c r="K152" s="344">
        <v>114249.4316</v>
      </c>
      <c r="L152" s="344">
        <v>1699.69722</v>
      </c>
      <c r="M152" s="344">
        <v>3665.14338</v>
      </c>
      <c r="N152" s="344">
        <v>5364.8405999999995</v>
      </c>
      <c r="O152" s="344">
        <v>257498.61046</v>
      </c>
      <c r="P152" s="344">
        <v>29.503790000000002</v>
      </c>
      <c r="Q152" s="344">
        <v>49.252769999999998</v>
      </c>
      <c r="R152" s="345">
        <v>78.756559999999993</v>
      </c>
      <c r="S152" s="7"/>
      <c r="T152" s="7"/>
      <c r="U152" s="7"/>
      <c r="V152" s="7"/>
      <c r="W152" s="7"/>
      <c r="X152" s="7"/>
      <c r="Y152" s="7"/>
      <c r="Z152" s="7"/>
      <c r="AA152" s="7"/>
      <c r="AB152" s="7"/>
    </row>
    <row r="153" spans="1:28" s="315" customFormat="1" ht="13.5">
      <c r="A153" s="341"/>
      <c r="B153" s="341"/>
      <c r="C153" s="341"/>
      <c r="D153" s="341"/>
      <c r="E153" s="342">
        <v>452</v>
      </c>
      <c r="F153" s="343">
        <v>25522.315649999997</v>
      </c>
      <c r="G153" s="344">
        <v>25710.794859999998</v>
      </c>
      <c r="H153" s="344">
        <v>51233.110509999999</v>
      </c>
      <c r="I153" s="344">
        <v>50014.792540000002</v>
      </c>
      <c r="J153" s="344">
        <v>16203.830029999999</v>
      </c>
      <c r="K153" s="344">
        <v>66218.622570000007</v>
      </c>
      <c r="L153" s="344">
        <v>1851.2264</v>
      </c>
      <c r="M153" s="344">
        <v>1012.6564100000001</v>
      </c>
      <c r="N153" s="344">
        <v>2863.8828100000001</v>
      </c>
      <c r="O153" s="344">
        <v>120315.61589</v>
      </c>
      <c r="P153" s="344">
        <v>17.848800000000001</v>
      </c>
      <c r="Q153" s="344">
        <v>9.1219900000000003</v>
      </c>
      <c r="R153" s="345">
        <v>26.970790000000001</v>
      </c>
      <c r="S153" s="7"/>
      <c r="T153" s="7"/>
      <c r="U153" s="7"/>
      <c r="V153" s="7"/>
      <c r="W153" s="7"/>
      <c r="X153" s="7"/>
      <c r="Y153" s="7"/>
      <c r="Z153" s="7"/>
      <c r="AA153" s="7"/>
      <c r="AB153" s="7"/>
    </row>
    <row r="154" spans="1:28" s="315" customFormat="1" ht="13.5">
      <c r="A154" s="341"/>
      <c r="B154" s="341"/>
      <c r="C154" s="341"/>
      <c r="D154" s="341"/>
      <c r="E154" s="342">
        <v>454</v>
      </c>
      <c r="F154" s="343">
        <v>93709.184280000001</v>
      </c>
      <c r="G154" s="344">
        <v>36981.462289999996</v>
      </c>
      <c r="H154" s="344">
        <v>130690.64657</v>
      </c>
      <c r="I154" s="344">
        <v>77599.074200000003</v>
      </c>
      <c r="J154" s="344">
        <v>20440.668579999998</v>
      </c>
      <c r="K154" s="344">
        <v>98039.74278</v>
      </c>
      <c r="L154" s="344">
        <v>4317.8716699999995</v>
      </c>
      <c r="M154" s="344">
        <v>2284.1819500000001</v>
      </c>
      <c r="N154" s="344">
        <v>6602.0536199999997</v>
      </c>
      <c r="O154" s="344">
        <v>235332.44297</v>
      </c>
      <c r="P154" s="344">
        <v>80.448499999999996</v>
      </c>
      <c r="Q154" s="344">
        <v>13.4404</v>
      </c>
      <c r="R154" s="345">
        <v>93.888899999999992</v>
      </c>
      <c r="S154" s="7"/>
      <c r="T154" s="7"/>
      <c r="U154" s="7"/>
      <c r="V154" s="7"/>
      <c r="W154" s="7"/>
      <c r="X154" s="7"/>
      <c r="Y154" s="7"/>
      <c r="Z154" s="7"/>
      <c r="AA154" s="7"/>
      <c r="AB154" s="7"/>
    </row>
    <row r="155" spans="1:28" s="315" customFormat="1" ht="13.5">
      <c r="A155" s="341"/>
      <c r="B155" s="341"/>
      <c r="C155" s="341"/>
      <c r="D155" s="341"/>
      <c r="E155" s="342">
        <v>475</v>
      </c>
      <c r="F155" s="343">
        <v>35002.450159999993</v>
      </c>
      <c r="G155" s="344">
        <v>10121.630210000001</v>
      </c>
      <c r="H155" s="344">
        <v>45124.080369999996</v>
      </c>
      <c r="I155" s="344">
        <v>58105.462650000001</v>
      </c>
      <c r="J155" s="344">
        <v>18871.28542</v>
      </c>
      <c r="K155" s="344">
        <v>76976.748069999987</v>
      </c>
      <c r="L155" s="344">
        <v>3526.8163999999997</v>
      </c>
      <c r="M155" s="344">
        <v>2292.9422000000004</v>
      </c>
      <c r="N155" s="344">
        <v>5819.7585999999992</v>
      </c>
      <c r="O155" s="344">
        <v>127920.58704000001</v>
      </c>
      <c r="P155" s="344">
        <v>35.549500000000002</v>
      </c>
      <c r="Q155" s="344">
        <v>7.7952700000000004</v>
      </c>
      <c r="R155" s="345">
        <v>43.344769999999997</v>
      </c>
      <c r="S155" s="7"/>
      <c r="T155" s="7"/>
      <c r="U155" s="7"/>
      <c r="V155" s="7"/>
      <c r="W155" s="7"/>
      <c r="X155" s="7"/>
      <c r="Y155" s="7"/>
      <c r="Z155" s="7"/>
      <c r="AA155" s="7"/>
      <c r="AB155" s="7"/>
    </row>
    <row r="156" spans="1:28" s="315" customFormat="1" ht="13.5">
      <c r="A156" s="341"/>
      <c r="B156" s="341"/>
      <c r="C156" s="341"/>
      <c r="D156" s="341"/>
      <c r="E156" s="342">
        <v>522</v>
      </c>
      <c r="F156" s="343">
        <v>56533.491950000003</v>
      </c>
      <c r="G156" s="344">
        <v>34368.077720000001</v>
      </c>
      <c r="H156" s="344">
        <v>90901.569669999997</v>
      </c>
      <c r="I156" s="344">
        <v>107493.40868000001</v>
      </c>
      <c r="J156" s="344">
        <v>46091.195599999999</v>
      </c>
      <c r="K156" s="344">
        <v>153584.60428</v>
      </c>
      <c r="L156" s="344">
        <v>6990.4791399999995</v>
      </c>
      <c r="M156" s="344">
        <v>2656.4511600000001</v>
      </c>
      <c r="N156" s="344">
        <v>9646.9303</v>
      </c>
      <c r="O156" s="344">
        <v>254133.10425</v>
      </c>
      <c r="P156" s="344">
        <v>95.315979999999996</v>
      </c>
      <c r="Q156" s="344">
        <v>51.949469999999998</v>
      </c>
      <c r="R156" s="345">
        <v>147.26545000000002</v>
      </c>
      <c r="S156" s="7"/>
      <c r="T156" s="7"/>
      <c r="U156" s="7"/>
      <c r="V156" s="7"/>
      <c r="W156" s="7"/>
      <c r="X156" s="7"/>
      <c r="Y156" s="7"/>
      <c r="Z156" s="7"/>
      <c r="AA156" s="7"/>
      <c r="AB156" s="7"/>
    </row>
    <row r="157" spans="1:28" s="315" customFormat="1" ht="13.5">
      <c r="A157" s="341"/>
      <c r="B157" s="341"/>
      <c r="C157" s="341"/>
      <c r="D157" s="341"/>
      <c r="E157" s="342">
        <v>651</v>
      </c>
      <c r="F157" s="343">
        <v>7472.2034100000001</v>
      </c>
      <c r="G157" s="344">
        <v>3053.4208100000001</v>
      </c>
      <c r="H157" s="344">
        <v>10525.624220000002</v>
      </c>
      <c r="I157" s="344">
        <v>335.37606</v>
      </c>
      <c r="J157" s="344">
        <v>413.43165000000005</v>
      </c>
      <c r="K157" s="344">
        <v>748.80770999999993</v>
      </c>
      <c r="L157" s="344">
        <v>2.7119</v>
      </c>
      <c r="M157" s="344">
        <v>0</v>
      </c>
      <c r="N157" s="344">
        <v>2.7119</v>
      </c>
      <c r="O157" s="344">
        <v>11277.143830000001</v>
      </c>
      <c r="P157" s="344">
        <v>6.2430200000000005</v>
      </c>
      <c r="Q157" s="344">
        <v>5.27651</v>
      </c>
      <c r="R157" s="345">
        <v>11.519530000000001</v>
      </c>
      <c r="S157" s="7"/>
      <c r="T157" s="7"/>
      <c r="U157" s="7"/>
      <c r="V157" s="7"/>
      <c r="W157" s="7"/>
      <c r="X157" s="7"/>
      <c r="Y157" s="7"/>
      <c r="Z157" s="7"/>
      <c r="AA157" s="7"/>
      <c r="AB157" s="7"/>
    </row>
    <row r="158" spans="1:28" s="315" customFormat="1" ht="13.5">
      <c r="A158" s="341"/>
      <c r="B158" s="341"/>
      <c r="C158" s="341"/>
      <c r="D158" s="336" t="s">
        <v>57</v>
      </c>
      <c r="E158" s="337">
        <v>183</v>
      </c>
      <c r="F158" s="338">
        <v>13106.13027</v>
      </c>
      <c r="G158" s="339">
        <v>20151.11565</v>
      </c>
      <c r="H158" s="339">
        <v>33257.245920000001</v>
      </c>
      <c r="I158" s="339">
        <v>36598.27506</v>
      </c>
      <c r="J158" s="339">
        <v>34385.882359999996</v>
      </c>
      <c r="K158" s="339">
        <v>70984.157420000003</v>
      </c>
      <c r="L158" s="339">
        <v>2175.8423499999999</v>
      </c>
      <c r="M158" s="339">
        <v>2172.1104700000001</v>
      </c>
      <c r="N158" s="339">
        <v>4347.9528200000004</v>
      </c>
      <c r="O158" s="339">
        <v>108589.35616</v>
      </c>
      <c r="P158" s="339">
        <v>35.659529999999997</v>
      </c>
      <c r="Q158" s="339">
        <v>7.0351400000000002</v>
      </c>
      <c r="R158" s="340">
        <v>42.694669999999995</v>
      </c>
      <c r="S158" s="7"/>
      <c r="T158" s="7"/>
      <c r="U158" s="7"/>
      <c r="V158" s="7"/>
      <c r="W158" s="7"/>
      <c r="X158" s="7"/>
      <c r="Y158" s="7"/>
      <c r="Z158" s="7"/>
      <c r="AA158" s="7"/>
      <c r="AB158" s="7"/>
    </row>
    <row r="159" spans="1:28" s="315" customFormat="1" ht="13.5">
      <c r="A159" s="341"/>
      <c r="B159" s="341"/>
      <c r="C159" s="341"/>
      <c r="D159" s="341"/>
      <c r="E159" s="342">
        <v>185</v>
      </c>
      <c r="F159" s="343">
        <v>66508.184630000003</v>
      </c>
      <c r="G159" s="344">
        <v>51629.169540000003</v>
      </c>
      <c r="H159" s="344">
        <v>118137.35417000001</v>
      </c>
      <c r="I159" s="344">
        <v>103271.53438</v>
      </c>
      <c r="J159" s="344">
        <v>92627.613790000003</v>
      </c>
      <c r="K159" s="344">
        <v>195899.14817</v>
      </c>
      <c r="L159" s="344">
        <v>1838.5020200000001</v>
      </c>
      <c r="M159" s="344">
        <v>4419.7473099999997</v>
      </c>
      <c r="N159" s="344">
        <v>6258.2493299999996</v>
      </c>
      <c r="O159" s="344">
        <v>320294.75167000003</v>
      </c>
      <c r="P159" s="344">
        <v>282.80139000000003</v>
      </c>
      <c r="Q159" s="344">
        <v>43.376779999999997</v>
      </c>
      <c r="R159" s="345">
        <v>326.17816999999997</v>
      </c>
      <c r="S159" s="7"/>
      <c r="T159" s="7"/>
      <c r="U159" s="7"/>
      <c r="V159" s="7"/>
      <c r="W159" s="7"/>
      <c r="X159" s="7"/>
      <c r="Y159" s="7"/>
      <c r="Z159" s="7"/>
      <c r="AA159" s="7"/>
      <c r="AB159" s="7"/>
    </row>
    <row r="160" spans="1:28" s="315" customFormat="1" ht="13.5">
      <c r="A160" s="341"/>
      <c r="B160" s="341"/>
      <c r="C160" s="341"/>
      <c r="D160" s="341"/>
      <c r="E160" s="342">
        <v>583</v>
      </c>
      <c r="F160" s="343">
        <v>31875.475329999997</v>
      </c>
      <c r="G160" s="344">
        <v>18237.848399999999</v>
      </c>
      <c r="H160" s="344">
        <v>50113.323729999996</v>
      </c>
      <c r="I160" s="344">
        <v>56638.782789999997</v>
      </c>
      <c r="J160" s="344">
        <v>43715.62412</v>
      </c>
      <c r="K160" s="344">
        <v>100354.40690999999</v>
      </c>
      <c r="L160" s="344">
        <v>3675.8621800000001</v>
      </c>
      <c r="M160" s="344">
        <v>5469.9808499999999</v>
      </c>
      <c r="N160" s="344">
        <v>9145.84303</v>
      </c>
      <c r="O160" s="344">
        <v>159613.57366999998</v>
      </c>
      <c r="P160" s="344">
        <v>19.86975</v>
      </c>
      <c r="Q160" s="344">
        <v>11.886659999999999</v>
      </c>
      <c r="R160" s="345">
        <v>31.756409999999999</v>
      </c>
      <c r="S160" s="7"/>
      <c r="T160" s="7"/>
      <c r="U160" s="7"/>
      <c r="V160" s="7"/>
      <c r="W160" s="7"/>
      <c r="X160" s="7"/>
      <c r="Y160" s="7"/>
      <c r="Z160" s="7"/>
      <c r="AA160" s="7"/>
      <c r="AB160" s="7"/>
    </row>
    <row r="161" spans="1:28" s="315" customFormat="1" ht="13.5">
      <c r="A161" s="341"/>
      <c r="B161" s="341"/>
      <c r="C161" s="341"/>
      <c r="D161" s="336" t="s">
        <v>58</v>
      </c>
      <c r="E161" s="337">
        <v>222</v>
      </c>
      <c r="F161" s="338">
        <v>85133.410049999991</v>
      </c>
      <c r="G161" s="339">
        <v>26476.060870000001</v>
      </c>
      <c r="H161" s="339">
        <v>111609.47092000001</v>
      </c>
      <c r="I161" s="339">
        <v>58010.891149999996</v>
      </c>
      <c r="J161" s="339">
        <v>52512.784540000001</v>
      </c>
      <c r="K161" s="339">
        <v>110523.67569</v>
      </c>
      <c r="L161" s="339">
        <v>5662.2451799999999</v>
      </c>
      <c r="M161" s="339">
        <v>5783.4802399999999</v>
      </c>
      <c r="N161" s="339">
        <v>11445.725420000001</v>
      </c>
      <c r="O161" s="339">
        <v>233578.87203</v>
      </c>
      <c r="P161" s="339">
        <v>15.17418</v>
      </c>
      <c r="Q161" s="339">
        <v>8.3123700000000014</v>
      </c>
      <c r="R161" s="340">
        <v>23.486549999999998</v>
      </c>
      <c r="S161" s="7"/>
      <c r="T161" s="7"/>
      <c r="U161" s="7"/>
      <c r="V161" s="7"/>
      <c r="W161" s="7"/>
      <c r="X161" s="7"/>
      <c r="Y161" s="7"/>
      <c r="Z161" s="7"/>
      <c r="AA161" s="7"/>
      <c r="AB161" s="7"/>
    </row>
    <row r="162" spans="1:28" s="315" customFormat="1" ht="13.5">
      <c r="A162" s="341"/>
      <c r="B162" s="341"/>
      <c r="C162" s="341"/>
      <c r="D162" s="341"/>
      <c r="E162" s="342">
        <v>352</v>
      </c>
      <c r="F162" s="343">
        <v>33092.253059999995</v>
      </c>
      <c r="G162" s="344">
        <v>15855.426300000001</v>
      </c>
      <c r="H162" s="344">
        <v>48947.679360000002</v>
      </c>
      <c r="I162" s="344">
        <v>95431.317420000007</v>
      </c>
      <c r="J162" s="344">
        <v>20781.524379999999</v>
      </c>
      <c r="K162" s="344">
        <v>116212.84179999999</v>
      </c>
      <c r="L162" s="344">
        <v>5508.8144400000001</v>
      </c>
      <c r="M162" s="344">
        <v>2591.9111600000001</v>
      </c>
      <c r="N162" s="344">
        <v>8100.7255999999998</v>
      </c>
      <c r="O162" s="344">
        <v>173261.24675999998</v>
      </c>
      <c r="P162" s="344">
        <v>29.00948</v>
      </c>
      <c r="Q162" s="344">
        <v>5.2996400000000001</v>
      </c>
      <c r="R162" s="345">
        <v>34.30912</v>
      </c>
      <c r="S162" s="7"/>
      <c r="T162" s="7"/>
      <c r="U162" s="7"/>
      <c r="V162" s="7"/>
      <c r="W162" s="7"/>
      <c r="X162" s="7"/>
      <c r="Y162" s="7"/>
      <c r="Z162" s="7"/>
      <c r="AA162" s="7"/>
      <c r="AB162" s="7"/>
    </row>
    <row r="163" spans="1:28" s="315" customFormat="1" ht="13.5">
      <c r="A163" s="341"/>
      <c r="B163" s="341"/>
      <c r="C163" s="341"/>
      <c r="D163" s="341"/>
      <c r="E163" s="342">
        <v>357</v>
      </c>
      <c r="F163" s="343">
        <v>48853.688090000003</v>
      </c>
      <c r="G163" s="344">
        <v>37811.784970000001</v>
      </c>
      <c r="H163" s="344">
        <v>86665.473060000004</v>
      </c>
      <c r="I163" s="344">
        <v>120995.82279000001</v>
      </c>
      <c r="J163" s="344">
        <v>73861.93174</v>
      </c>
      <c r="K163" s="344">
        <v>194857.75453000001</v>
      </c>
      <c r="L163" s="344">
        <v>10345.83354</v>
      </c>
      <c r="M163" s="344">
        <v>7321.3424000000005</v>
      </c>
      <c r="N163" s="344">
        <v>17667.175940000001</v>
      </c>
      <c r="O163" s="344">
        <v>299190.40352999995</v>
      </c>
      <c r="P163" s="344">
        <v>365.85038000000003</v>
      </c>
      <c r="Q163" s="344">
        <v>23.964179999999999</v>
      </c>
      <c r="R163" s="345">
        <v>389.81455999999997</v>
      </c>
      <c r="S163" s="7"/>
      <c r="T163" s="7"/>
      <c r="U163" s="7"/>
      <c r="V163" s="7"/>
      <c r="W163" s="7"/>
      <c r="X163" s="7"/>
      <c r="Y163" s="7"/>
      <c r="Z163" s="7"/>
      <c r="AA163" s="7"/>
      <c r="AB163" s="7"/>
    </row>
    <row r="164" spans="1:28" s="315" customFormat="1" ht="13.5">
      <c r="A164" s="341"/>
      <c r="B164" s="341"/>
      <c r="C164" s="341"/>
      <c r="D164" s="341"/>
      <c r="E164" s="342">
        <v>404</v>
      </c>
      <c r="F164" s="343">
        <v>15784.32913</v>
      </c>
      <c r="G164" s="344">
        <v>9236.2096099999999</v>
      </c>
      <c r="H164" s="344">
        <v>25020.53874</v>
      </c>
      <c r="I164" s="344">
        <v>54904.142890000003</v>
      </c>
      <c r="J164" s="344">
        <v>22363.612590000001</v>
      </c>
      <c r="K164" s="344">
        <v>77267.755480000007</v>
      </c>
      <c r="L164" s="344">
        <v>2995.7811000000002</v>
      </c>
      <c r="M164" s="344">
        <v>5356.0514800000001</v>
      </c>
      <c r="N164" s="344">
        <v>8351.8325800000002</v>
      </c>
      <c r="O164" s="344">
        <v>110640.1268</v>
      </c>
      <c r="P164" s="344">
        <v>12.346030000000001</v>
      </c>
      <c r="Q164" s="344">
        <v>4.2911000000000001</v>
      </c>
      <c r="R164" s="345">
        <v>16.637130000000003</v>
      </c>
      <c r="S164" s="7"/>
      <c r="T164" s="7"/>
      <c r="U164" s="7"/>
      <c r="V164" s="7"/>
      <c r="W164" s="7"/>
      <c r="X164" s="7"/>
      <c r="Y164" s="7"/>
      <c r="Z164" s="7"/>
      <c r="AA164" s="7"/>
      <c r="AB164" s="7"/>
    </row>
    <row r="165" spans="1:28" s="315" customFormat="1" ht="13.5">
      <c r="A165" s="341"/>
      <c r="B165" s="341"/>
      <c r="C165" s="341"/>
      <c r="D165" s="341"/>
      <c r="E165" s="342">
        <v>595</v>
      </c>
      <c r="F165" s="343">
        <v>26413.305170000003</v>
      </c>
      <c r="G165" s="344">
        <v>15138.633310000001</v>
      </c>
      <c r="H165" s="344">
        <v>41551.938479999997</v>
      </c>
      <c r="I165" s="344">
        <v>72439.174950000001</v>
      </c>
      <c r="J165" s="344">
        <v>31569.12989</v>
      </c>
      <c r="K165" s="344">
        <v>104008.30484</v>
      </c>
      <c r="L165" s="344">
        <v>2220.6556</v>
      </c>
      <c r="M165" s="344">
        <v>659.77782999999999</v>
      </c>
      <c r="N165" s="344">
        <v>2880.43343</v>
      </c>
      <c r="O165" s="344">
        <v>148440.67675000001</v>
      </c>
      <c r="P165" s="344">
        <v>19.411069999999999</v>
      </c>
      <c r="Q165" s="344">
        <v>70.631929999999997</v>
      </c>
      <c r="R165" s="345">
        <v>90.043000000000006</v>
      </c>
      <c r="S165" s="7"/>
      <c r="T165" s="7"/>
      <c r="U165" s="7"/>
      <c r="V165" s="7"/>
      <c r="W165" s="7"/>
      <c r="X165" s="7"/>
      <c r="Y165" s="7"/>
      <c r="Z165" s="7"/>
      <c r="AA165" s="7"/>
      <c r="AB165" s="7"/>
    </row>
    <row r="166" spans="1:28" s="315" customFormat="1" ht="13.5">
      <c r="A166" s="341"/>
      <c r="B166" s="341"/>
      <c r="C166" s="341"/>
      <c r="D166" s="341"/>
      <c r="E166" s="342">
        <v>596</v>
      </c>
      <c r="F166" s="343">
        <v>29162.00877</v>
      </c>
      <c r="G166" s="344">
        <v>11482.09758</v>
      </c>
      <c r="H166" s="344">
        <v>40644.106350000002</v>
      </c>
      <c r="I166" s="344">
        <v>44237.556079999995</v>
      </c>
      <c r="J166" s="344">
        <v>21903.52766</v>
      </c>
      <c r="K166" s="344">
        <v>66141.083740000002</v>
      </c>
      <c r="L166" s="344">
        <v>2461.1939700000003</v>
      </c>
      <c r="M166" s="344">
        <v>978.06043</v>
      </c>
      <c r="N166" s="344">
        <v>3439.2543999999998</v>
      </c>
      <c r="O166" s="344">
        <v>110224.44448999999</v>
      </c>
      <c r="P166" s="344">
        <v>8.9522099999999991</v>
      </c>
      <c r="Q166" s="344">
        <v>5.4428199999999993</v>
      </c>
      <c r="R166" s="345">
        <v>14.39503</v>
      </c>
      <c r="S166" s="7"/>
      <c r="T166" s="7"/>
      <c r="U166" s="7"/>
      <c r="V166" s="7"/>
      <c r="W166" s="7"/>
      <c r="X166" s="7"/>
      <c r="Y166" s="7"/>
      <c r="Z166" s="7"/>
      <c r="AA166" s="7"/>
      <c r="AB166" s="7"/>
    </row>
    <row r="167" spans="1:28" s="315" customFormat="1" ht="13.5">
      <c r="A167" s="341"/>
      <c r="B167" s="341"/>
      <c r="C167" s="341"/>
      <c r="D167" s="336" t="s">
        <v>270</v>
      </c>
      <c r="E167" s="337">
        <v>236</v>
      </c>
      <c r="F167" s="338">
        <v>9982.0590399999983</v>
      </c>
      <c r="G167" s="339">
        <v>5267.5476500000004</v>
      </c>
      <c r="H167" s="339">
        <v>15249.606689999999</v>
      </c>
      <c r="I167" s="339">
        <v>76829.015480000002</v>
      </c>
      <c r="J167" s="339">
        <v>39278.597569999998</v>
      </c>
      <c r="K167" s="339">
        <v>116107.61305</v>
      </c>
      <c r="L167" s="339">
        <v>8836.5439900000001</v>
      </c>
      <c r="M167" s="339">
        <v>4838.67742</v>
      </c>
      <c r="N167" s="339">
        <v>13675.22141</v>
      </c>
      <c r="O167" s="339">
        <v>145032.44115</v>
      </c>
      <c r="P167" s="339">
        <v>6.0162399999999998</v>
      </c>
      <c r="Q167" s="339">
        <v>2.2839699999999996</v>
      </c>
      <c r="R167" s="340">
        <v>8.3002099999999999</v>
      </c>
      <c r="S167" s="7"/>
      <c r="T167" s="7"/>
      <c r="U167" s="7"/>
      <c r="V167" s="7"/>
      <c r="W167" s="7"/>
      <c r="X167" s="7"/>
      <c r="Y167" s="7"/>
      <c r="Z167" s="7"/>
      <c r="AA167" s="7"/>
      <c r="AB167" s="7"/>
    </row>
    <row r="168" spans="1:28" s="315" customFormat="1" ht="13.5">
      <c r="A168" s="341"/>
      <c r="B168" s="341"/>
      <c r="C168" s="341"/>
      <c r="D168" s="336" t="s">
        <v>271</v>
      </c>
      <c r="E168" s="337">
        <v>335</v>
      </c>
      <c r="F168" s="338">
        <v>23089.66043</v>
      </c>
      <c r="G168" s="339">
        <v>10104.011060000001</v>
      </c>
      <c r="H168" s="339">
        <v>33193.671490000001</v>
      </c>
      <c r="I168" s="339">
        <v>92713.787819999998</v>
      </c>
      <c r="J168" s="339">
        <v>29810.200420000001</v>
      </c>
      <c r="K168" s="339">
        <v>122523.98823999999</v>
      </c>
      <c r="L168" s="339">
        <v>4312.3070399999997</v>
      </c>
      <c r="M168" s="339">
        <v>4611.8954400000002</v>
      </c>
      <c r="N168" s="339">
        <v>8924.2024799999999</v>
      </c>
      <c r="O168" s="339">
        <v>164641.86221000002</v>
      </c>
      <c r="P168" s="339">
        <v>51.58023</v>
      </c>
      <c r="Q168" s="339">
        <v>16.480529999999998</v>
      </c>
      <c r="R168" s="340">
        <v>68.060759999999988</v>
      </c>
      <c r="S168" s="7"/>
      <c r="T168" s="7"/>
      <c r="U168" s="7"/>
      <c r="V168" s="7"/>
      <c r="W168" s="7"/>
      <c r="X168" s="7"/>
      <c r="Y168" s="7"/>
      <c r="Z168" s="7"/>
      <c r="AA168" s="7"/>
      <c r="AB168" s="7"/>
    </row>
    <row r="169" spans="1:28" s="315" customFormat="1" ht="13.5">
      <c r="A169" s="341"/>
      <c r="B169" s="341"/>
      <c r="C169" s="341"/>
      <c r="D169" s="336" t="s">
        <v>272</v>
      </c>
      <c r="E169" s="337">
        <v>187</v>
      </c>
      <c r="F169" s="338">
        <v>10607.68585</v>
      </c>
      <c r="G169" s="339">
        <v>3578.6599500000002</v>
      </c>
      <c r="H169" s="339">
        <v>14186.345800000001</v>
      </c>
      <c r="I169" s="339">
        <v>71207.48633</v>
      </c>
      <c r="J169" s="339">
        <v>46107.004110000002</v>
      </c>
      <c r="K169" s="339">
        <v>117314.49043999999</v>
      </c>
      <c r="L169" s="339">
        <v>3215.5159199999998</v>
      </c>
      <c r="M169" s="339">
        <v>6972.9597599999997</v>
      </c>
      <c r="N169" s="339">
        <v>10188.47568</v>
      </c>
      <c r="O169" s="339">
        <v>141689.31191999998</v>
      </c>
      <c r="P169" s="339">
        <v>53.3127</v>
      </c>
      <c r="Q169" s="339">
        <v>0.38217000000000001</v>
      </c>
      <c r="R169" s="340">
        <v>53.694870000000002</v>
      </c>
      <c r="S169" s="7"/>
      <c r="T169" s="7"/>
      <c r="U169" s="7"/>
      <c r="V169" s="7"/>
      <c r="W169" s="7"/>
      <c r="X169" s="7"/>
      <c r="Y169" s="7"/>
      <c r="Z169" s="7"/>
      <c r="AA169" s="7"/>
      <c r="AB169" s="7"/>
    </row>
    <row r="170" spans="1:28" s="315" customFormat="1" ht="13.5">
      <c r="A170" s="341"/>
      <c r="B170" s="341"/>
      <c r="C170" s="341"/>
      <c r="D170" s="341"/>
      <c r="E170" s="342">
        <v>560</v>
      </c>
      <c r="F170" s="343">
        <v>12218.95722</v>
      </c>
      <c r="G170" s="344">
        <v>7556.8344699999998</v>
      </c>
      <c r="H170" s="344">
        <v>19775.791690000002</v>
      </c>
      <c r="I170" s="344">
        <v>45062.639799999997</v>
      </c>
      <c r="J170" s="344">
        <v>34109.90928</v>
      </c>
      <c r="K170" s="344">
        <v>79172.549079999997</v>
      </c>
      <c r="L170" s="344">
        <v>1624.79159</v>
      </c>
      <c r="M170" s="344">
        <v>2174.5853299999999</v>
      </c>
      <c r="N170" s="344">
        <v>3799.3769199999997</v>
      </c>
      <c r="O170" s="344">
        <v>102747.71768999999</v>
      </c>
      <c r="P170" s="344">
        <v>13.86472</v>
      </c>
      <c r="Q170" s="344">
        <v>6.4479899999999999</v>
      </c>
      <c r="R170" s="345">
        <v>20.312709999999999</v>
      </c>
      <c r="S170" s="7"/>
      <c r="T170" s="7"/>
      <c r="U170" s="7"/>
      <c r="V170" s="7"/>
      <c r="W170" s="7"/>
      <c r="X170" s="7"/>
      <c r="Y170" s="7"/>
      <c r="Z170" s="7"/>
      <c r="AA170" s="7"/>
      <c r="AB170" s="7"/>
    </row>
    <row r="171" spans="1:28" s="315" customFormat="1" ht="13.5">
      <c r="A171" s="341"/>
      <c r="B171" s="341"/>
      <c r="C171" s="341"/>
      <c r="D171" s="341"/>
      <c r="E171" s="342">
        <v>576</v>
      </c>
      <c r="F171" s="343">
        <v>53436.838880000003</v>
      </c>
      <c r="G171" s="344">
        <v>52451.53587</v>
      </c>
      <c r="H171" s="344">
        <v>105888.37475</v>
      </c>
      <c r="I171" s="344">
        <v>92988.413709999993</v>
      </c>
      <c r="J171" s="344">
        <v>119676.79045999999</v>
      </c>
      <c r="K171" s="344">
        <v>212665.20416999998</v>
      </c>
      <c r="L171" s="344">
        <v>4595.6237699999992</v>
      </c>
      <c r="M171" s="344">
        <v>8981.9157899999991</v>
      </c>
      <c r="N171" s="344">
        <v>13577.539560000001</v>
      </c>
      <c r="O171" s="344">
        <v>332131.11848</v>
      </c>
      <c r="P171" s="344">
        <v>29.60521</v>
      </c>
      <c r="Q171" s="344">
        <v>57.02317</v>
      </c>
      <c r="R171" s="345">
        <v>86.628380000000007</v>
      </c>
      <c r="S171" s="7"/>
      <c r="T171" s="7"/>
      <c r="U171" s="7"/>
      <c r="V171" s="7"/>
      <c r="W171" s="7"/>
      <c r="X171" s="7"/>
      <c r="Y171" s="7"/>
      <c r="Z171" s="7"/>
      <c r="AA171" s="7"/>
      <c r="AB171" s="7"/>
    </row>
    <row r="172" spans="1:28" s="315" customFormat="1" ht="13.5">
      <c r="A172" s="341"/>
      <c r="B172" s="341"/>
      <c r="C172" s="341"/>
      <c r="D172" s="341"/>
      <c r="E172" s="342">
        <v>581</v>
      </c>
      <c r="F172" s="343">
        <v>19727.19785</v>
      </c>
      <c r="G172" s="344">
        <v>43775.14572</v>
      </c>
      <c r="H172" s="344">
        <v>63502.343569999997</v>
      </c>
      <c r="I172" s="344">
        <v>38741.713380000001</v>
      </c>
      <c r="J172" s="344">
        <v>60045.902219999996</v>
      </c>
      <c r="K172" s="344">
        <v>98787.61559999999</v>
      </c>
      <c r="L172" s="344">
        <v>2878.1347799999999</v>
      </c>
      <c r="M172" s="344">
        <v>6205.4602800000002</v>
      </c>
      <c r="N172" s="344">
        <v>9083.5950599999996</v>
      </c>
      <c r="O172" s="344">
        <v>171373.55422999998</v>
      </c>
      <c r="P172" s="344">
        <v>7.3796599999999994</v>
      </c>
      <c r="Q172" s="344">
        <v>198.83044000000001</v>
      </c>
      <c r="R172" s="345">
        <v>206.21010000000001</v>
      </c>
      <c r="S172" s="7"/>
      <c r="T172" s="7"/>
      <c r="U172" s="7"/>
      <c r="V172" s="7"/>
      <c r="W172" s="7"/>
      <c r="X172" s="7"/>
      <c r="Y172" s="7"/>
      <c r="Z172" s="7"/>
      <c r="AA172" s="7"/>
      <c r="AB172" s="7"/>
    </row>
    <row r="173" spans="1:28" s="315" customFormat="1" ht="13.5">
      <c r="A173" s="341"/>
      <c r="B173" s="341"/>
      <c r="C173" s="341"/>
      <c r="D173" s="336" t="s">
        <v>60</v>
      </c>
      <c r="E173" s="337">
        <v>188</v>
      </c>
      <c r="F173" s="338">
        <v>699233.41482000006</v>
      </c>
      <c r="G173" s="339">
        <v>670009.56911000004</v>
      </c>
      <c r="H173" s="339">
        <v>1369242.9839300001</v>
      </c>
      <c r="I173" s="339">
        <v>1143167.95181</v>
      </c>
      <c r="J173" s="339">
        <v>1060607.8986799999</v>
      </c>
      <c r="K173" s="339">
        <v>2203775.8504899996</v>
      </c>
      <c r="L173" s="339">
        <v>158354.32308</v>
      </c>
      <c r="M173" s="339">
        <v>158174.24794999999</v>
      </c>
      <c r="N173" s="339">
        <v>316528.57102999999</v>
      </c>
      <c r="O173" s="339">
        <v>3889547.40545</v>
      </c>
      <c r="P173" s="339">
        <v>7509789.5347799994</v>
      </c>
      <c r="Q173" s="339">
        <v>3033576.1415599999</v>
      </c>
      <c r="R173" s="340">
        <v>10543365.676340001</v>
      </c>
      <c r="S173" s="7"/>
      <c r="T173" s="7"/>
      <c r="U173" s="7"/>
      <c r="V173" s="7"/>
      <c r="W173" s="7"/>
      <c r="X173" s="7"/>
      <c r="Y173" s="7"/>
      <c r="Z173" s="7"/>
      <c r="AA173" s="7"/>
      <c r="AB173" s="7"/>
    </row>
    <row r="174" spans="1:28" s="315" customFormat="1" ht="13.5">
      <c r="A174" s="341"/>
      <c r="B174" s="341"/>
      <c r="C174" s="341"/>
      <c r="D174" s="341"/>
      <c r="E174" s="342">
        <v>189</v>
      </c>
      <c r="F174" s="343">
        <v>269327.51605000003</v>
      </c>
      <c r="G174" s="344">
        <v>485362.33413999999</v>
      </c>
      <c r="H174" s="344">
        <v>754689.85019000003</v>
      </c>
      <c r="I174" s="344">
        <v>117060.78018999999</v>
      </c>
      <c r="J174" s="344">
        <v>199408.81859000001</v>
      </c>
      <c r="K174" s="344">
        <v>316469.59878</v>
      </c>
      <c r="L174" s="344">
        <v>13090.15213</v>
      </c>
      <c r="M174" s="344">
        <v>19254.191059999997</v>
      </c>
      <c r="N174" s="344">
        <v>32344.34319</v>
      </c>
      <c r="O174" s="344">
        <v>1103503.7921600002</v>
      </c>
      <c r="P174" s="344">
        <v>311.36991999999998</v>
      </c>
      <c r="Q174" s="344">
        <v>293.98154999999997</v>
      </c>
      <c r="R174" s="345">
        <v>605.35146999999995</v>
      </c>
      <c r="S174" s="7"/>
      <c r="T174" s="7"/>
      <c r="U174" s="7"/>
      <c r="V174" s="7"/>
      <c r="W174" s="7"/>
      <c r="X174" s="7"/>
      <c r="Y174" s="7"/>
      <c r="Z174" s="7"/>
      <c r="AA174" s="7"/>
      <c r="AB174" s="7"/>
    </row>
    <row r="175" spans="1:28" s="315" customFormat="1" ht="13.5">
      <c r="A175" s="341"/>
      <c r="B175" s="341"/>
      <c r="C175" s="341"/>
      <c r="D175" s="341"/>
      <c r="E175" s="342">
        <v>190</v>
      </c>
      <c r="F175" s="343">
        <v>108334.52854</v>
      </c>
      <c r="G175" s="344">
        <v>47836.01021</v>
      </c>
      <c r="H175" s="344">
        <v>156170.53875000001</v>
      </c>
      <c r="I175" s="344">
        <v>49730.213520000005</v>
      </c>
      <c r="J175" s="344">
        <v>54586.300539999997</v>
      </c>
      <c r="K175" s="344">
        <v>104316.51406</v>
      </c>
      <c r="L175" s="344">
        <v>1860.2730800000002</v>
      </c>
      <c r="M175" s="344">
        <v>3116.2285000000002</v>
      </c>
      <c r="N175" s="344">
        <v>4976.5015800000001</v>
      </c>
      <c r="O175" s="344">
        <v>265463.55439</v>
      </c>
      <c r="P175" s="344">
        <v>14.052899999999999</v>
      </c>
      <c r="Q175" s="344">
        <v>14.131069999999999</v>
      </c>
      <c r="R175" s="345">
        <v>28.183970000000002</v>
      </c>
      <c r="S175" s="7"/>
      <c r="T175" s="7"/>
      <c r="U175" s="7"/>
      <c r="V175" s="7"/>
      <c r="W175" s="7"/>
      <c r="X175" s="7"/>
      <c r="Y175" s="7"/>
      <c r="Z175" s="7"/>
      <c r="AA175" s="7"/>
      <c r="AB175" s="7"/>
    </row>
    <row r="176" spans="1:28" s="315" customFormat="1" ht="13.5">
      <c r="A176" s="341"/>
      <c r="B176" s="341"/>
      <c r="C176" s="341"/>
      <c r="D176" s="341"/>
      <c r="E176" s="342">
        <v>191</v>
      </c>
      <c r="F176" s="343">
        <v>67951.514150000003</v>
      </c>
      <c r="G176" s="344">
        <v>135328.62906000001</v>
      </c>
      <c r="H176" s="344">
        <v>203280.14321000001</v>
      </c>
      <c r="I176" s="344">
        <v>59981.595200000003</v>
      </c>
      <c r="J176" s="344">
        <v>109661.84827</v>
      </c>
      <c r="K176" s="344">
        <v>169643.44347</v>
      </c>
      <c r="L176" s="344">
        <v>2402.0512000000003</v>
      </c>
      <c r="M176" s="344">
        <v>4495.3759500000006</v>
      </c>
      <c r="N176" s="344">
        <v>6897.4271500000004</v>
      </c>
      <c r="O176" s="344">
        <v>379821.01383000001</v>
      </c>
      <c r="P176" s="344">
        <v>77.556869999999989</v>
      </c>
      <c r="Q176" s="344">
        <v>35.507059999999996</v>
      </c>
      <c r="R176" s="345">
        <v>113.06393</v>
      </c>
      <c r="S176" s="7"/>
      <c r="T176" s="7"/>
      <c r="U176" s="7"/>
      <c r="V176" s="7"/>
      <c r="W176" s="7"/>
      <c r="X176" s="7"/>
      <c r="Y176" s="7"/>
      <c r="Z176" s="7"/>
      <c r="AA176" s="7"/>
      <c r="AB176" s="7"/>
    </row>
    <row r="177" spans="1:28" s="315" customFormat="1" ht="13.5">
      <c r="A177" s="341"/>
      <c r="B177" s="341"/>
      <c r="C177" s="341"/>
      <c r="D177" s="341"/>
      <c r="E177" s="342">
        <v>194</v>
      </c>
      <c r="F177" s="343">
        <v>82532.497430000003</v>
      </c>
      <c r="G177" s="344">
        <v>258537.34813</v>
      </c>
      <c r="H177" s="344">
        <v>341069.84555999999</v>
      </c>
      <c r="I177" s="344">
        <v>97508.13195000001</v>
      </c>
      <c r="J177" s="344">
        <v>170997.47278000001</v>
      </c>
      <c r="K177" s="344">
        <v>268505.60473000002</v>
      </c>
      <c r="L177" s="344">
        <v>4874.9131399999997</v>
      </c>
      <c r="M177" s="344">
        <v>6197.6159100000004</v>
      </c>
      <c r="N177" s="344">
        <v>11072.529050000001</v>
      </c>
      <c r="O177" s="344">
        <v>620647.97934000008</v>
      </c>
      <c r="P177" s="344">
        <v>191.92010999999999</v>
      </c>
      <c r="Q177" s="344">
        <v>95.940010000000001</v>
      </c>
      <c r="R177" s="345">
        <v>287.86011999999999</v>
      </c>
      <c r="S177" s="7"/>
      <c r="T177" s="7"/>
      <c r="U177" s="7"/>
      <c r="V177" s="7"/>
      <c r="W177" s="7"/>
      <c r="X177" s="7"/>
      <c r="Y177" s="7"/>
      <c r="Z177" s="7"/>
      <c r="AA177" s="7"/>
      <c r="AB177" s="7"/>
    </row>
    <row r="178" spans="1:28" s="315" customFormat="1" ht="13.5">
      <c r="A178" s="341"/>
      <c r="B178" s="341"/>
      <c r="C178" s="341"/>
      <c r="D178" s="341"/>
      <c r="E178" s="342">
        <v>246</v>
      </c>
      <c r="F178" s="343">
        <v>44612.997729999995</v>
      </c>
      <c r="G178" s="344">
        <v>26899.486639999999</v>
      </c>
      <c r="H178" s="344">
        <v>71512.484370000006</v>
      </c>
      <c r="I178" s="344">
        <v>36372.766069999998</v>
      </c>
      <c r="J178" s="344">
        <v>37037.285670000005</v>
      </c>
      <c r="K178" s="344">
        <v>73410.051739999995</v>
      </c>
      <c r="L178" s="344">
        <v>3199.8975299999997</v>
      </c>
      <c r="M178" s="344">
        <v>2516.64759</v>
      </c>
      <c r="N178" s="344">
        <v>5716.5451199999998</v>
      </c>
      <c r="O178" s="344">
        <v>150639.08122999998</v>
      </c>
      <c r="P178" s="344">
        <v>210.95420999999999</v>
      </c>
      <c r="Q178" s="344">
        <v>37.012560000000001</v>
      </c>
      <c r="R178" s="345">
        <v>247.96677</v>
      </c>
      <c r="S178" s="7"/>
      <c r="T178" s="7"/>
      <c r="U178" s="7"/>
      <c r="V178" s="7"/>
      <c r="W178" s="7"/>
      <c r="X178" s="7"/>
      <c r="Y178" s="7"/>
      <c r="Z178" s="7"/>
      <c r="AA178" s="7"/>
      <c r="AB178" s="7"/>
    </row>
    <row r="179" spans="1:28" s="315" customFormat="1" ht="13.5">
      <c r="A179" s="341"/>
      <c r="B179" s="341"/>
      <c r="C179" s="341"/>
      <c r="D179" s="341"/>
      <c r="E179" s="342">
        <v>254</v>
      </c>
      <c r="F179" s="343">
        <v>70897.452160000001</v>
      </c>
      <c r="G179" s="344">
        <v>94113.708360000004</v>
      </c>
      <c r="H179" s="344">
        <v>165011.16052</v>
      </c>
      <c r="I179" s="344">
        <v>78457.227599999998</v>
      </c>
      <c r="J179" s="344">
        <v>202195.36124999999</v>
      </c>
      <c r="K179" s="344">
        <v>280652.58885</v>
      </c>
      <c r="L179" s="344">
        <v>2740.4952599999997</v>
      </c>
      <c r="M179" s="344">
        <v>5983.8634900000006</v>
      </c>
      <c r="N179" s="344">
        <v>8724.3587499999994</v>
      </c>
      <c r="O179" s="344">
        <v>454388.10811999999</v>
      </c>
      <c r="P179" s="344">
        <v>44.657499999999999</v>
      </c>
      <c r="Q179" s="344">
        <v>144.4461</v>
      </c>
      <c r="R179" s="345">
        <v>189.1036</v>
      </c>
      <c r="S179" s="7"/>
      <c r="T179" s="7"/>
      <c r="U179" s="7"/>
      <c r="V179" s="7"/>
      <c r="W179" s="7"/>
      <c r="X179" s="7"/>
      <c r="Y179" s="7"/>
      <c r="Z179" s="7"/>
      <c r="AA179" s="7"/>
      <c r="AB179" s="7"/>
    </row>
    <row r="180" spans="1:28" s="315" customFormat="1" ht="13.5">
      <c r="A180" s="341"/>
      <c r="B180" s="341"/>
      <c r="C180" s="341"/>
      <c r="D180" s="341"/>
      <c r="E180" s="342">
        <v>416</v>
      </c>
      <c r="F180" s="343">
        <v>32835.519549999997</v>
      </c>
      <c r="G180" s="344">
        <v>37254.27147</v>
      </c>
      <c r="H180" s="344">
        <v>70089.79101999999</v>
      </c>
      <c r="I180" s="344">
        <v>47905.002979999997</v>
      </c>
      <c r="J180" s="344">
        <v>42402.795479999993</v>
      </c>
      <c r="K180" s="344">
        <v>90307.798459999991</v>
      </c>
      <c r="L180" s="344">
        <v>1832.9833999999998</v>
      </c>
      <c r="M180" s="344">
        <v>3530.2617</v>
      </c>
      <c r="N180" s="344">
        <v>5363.2450999999992</v>
      </c>
      <c r="O180" s="344">
        <v>165760.83458000002</v>
      </c>
      <c r="P180" s="344">
        <v>16.759910000000001</v>
      </c>
      <c r="Q180" s="344">
        <v>25.786380000000001</v>
      </c>
      <c r="R180" s="345">
        <v>42.546289999999999</v>
      </c>
      <c r="S180" s="7"/>
      <c r="T180" s="7"/>
      <c r="U180" s="7"/>
      <c r="V180" s="7"/>
      <c r="W180" s="7"/>
      <c r="X180" s="7"/>
      <c r="Y180" s="7"/>
      <c r="Z180" s="7"/>
      <c r="AA180" s="7"/>
      <c r="AB180" s="7"/>
    </row>
    <row r="181" spans="1:28" s="315" customFormat="1" ht="13.5">
      <c r="A181" s="341"/>
      <c r="B181" s="341"/>
      <c r="C181" s="341"/>
      <c r="D181" s="341"/>
      <c r="E181" s="342">
        <v>599</v>
      </c>
      <c r="F181" s="343">
        <v>158565.42256000001</v>
      </c>
      <c r="G181" s="344">
        <v>86194.135219999996</v>
      </c>
      <c r="H181" s="344">
        <v>244759.55778</v>
      </c>
      <c r="I181" s="344">
        <v>89742.889890000006</v>
      </c>
      <c r="J181" s="344">
        <v>128917.27114</v>
      </c>
      <c r="K181" s="344">
        <v>218660.16102999999</v>
      </c>
      <c r="L181" s="344">
        <v>2532.7828300000001</v>
      </c>
      <c r="M181" s="344">
        <v>2096.4281000000001</v>
      </c>
      <c r="N181" s="344">
        <v>4629.2109299999993</v>
      </c>
      <c r="O181" s="344">
        <v>468048.92973999999</v>
      </c>
      <c r="P181" s="344">
        <v>48.379529999999995</v>
      </c>
      <c r="Q181" s="344">
        <v>13.28158</v>
      </c>
      <c r="R181" s="345">
        <v>61.661110000000001</v>
      </c>
      <c r="S181" s="7"/>
      <c r="T181" s="7"/>
      <c r="U181" s="7"/>
      <c r="V181" s="7"/>
      <c r="W181" s="7"/>
      <c r="X181" s="7"/>
      <c r="Y181" s="7"/>
      <c r="Z181" s="7"/>
      <c r="AA181" s="7"/>
      <c r="AB181" s="7"/>
    </row>
    <row r="182" spans="1:28" s="315" customFormat="1" ht="13.5">
      <c r="A182" s="341"/>
      <c r="B182" s="341"/>
      <c r="C182" s="341"/>
      <c r="D182" s="341"/>
      <c r="E182" s="342">
        <v>621</v>
      </c>
      <c r="F182" s="343">
        <v>53479.93533</v>
      </c>
      <c r="G182" s="344">
        <v>34297.76195</v>
      </c>
      <c r="H182" s="344">
        <v>87777.697280000008</v>
      </c>
      <c r="I182" s="344">
        <v>55518.255570000001</v>
      </c>
      <c r="J182" s="344">
        <v>77377.376340000003</v>
      </c>
      <c r="K182" s="344">
        <v>132895.63191</v>
      </c>
      <c r="L182" s="344">
        <v>4768.8594899999998</v>
      </c>
      <c r="M182" s="344">
        <v>3812.5357200000003</v>
      </c>
      <c r="N182" s="344">
        <v>8581.3952100000006</v>
      </c>
      <c r="O182" s="344">
        <v>229254.72440000001</v>
      </c>
      <c r="P182" s="344">
        <v>47.911149999999999</v>
      </c>
      <c r="Q182" s="344">
        <v>13.235760000000001</v>
      </c>
      <c r="R182" s="345">
        <v>61.146910000000005</v>
      </c>
      <c r="S182" s="7"/>
      <c r="T182" s="7"/>
      <c r="U182" s="7"/>
      <c r="V182" s="7"/>
      <c r="W182" s="7"/>
      <c r="X182" s="7"/>
      <c r="Y182" s="7"/>
      <c r="Z182" s="7"/>
      <c r="AA182" s="7"/>
      <c r="AB182" s="7"/>
    </row>
    <row r="183" spans="1:28" s="315" customFormat="1" ht="13.5">
      <c r="A183" s="341"/>
      <c r="B183" s="341"/>
      <c r="C183" s="341"/>
      <c r="D183" s="341"/>
      <c r="E183" s="342">
        <v>647</v>
      </c>
      <c r="F183" s="343">
        <v>373.01609000000002</v>
      </c>
      <c r="G183" s="344">
        <v>7480.8071799999998</v>
      </c>
      <c r="H183" s="344">
        <v>7853.8232699999999</v>
      </c>
      <c r="I183" s="344">
        <v>11705.029410000001</v>
      </c>
      <c r="J183" s="344">
        <v>57300.825440000001</v>
      </c>
      <c r="K183" s="344">
        <v>69005.854849999989</v>
      </c>
      <c r="L183" s="344">
        <v>34732.905780000001</v>
      </c>
      <c r="M183" s="344">
        <v>88283.651440000001</v>
      </c>
      <c r="N183" s="344">
        <v>123016.55722</v>
      </c>
      <c r="O183" s="344">
        <v>199876.23534000001</v>
      </c>
      <c r="P183" s="344">
        <v>0.37226999999999999</v>
      </c>
      <c r="Q183" s="344">
        <v>0.11574</v>
      </c>
      <c r="R183" s="345">
        <v>0.48801</v>
      </c>
      <c r="S183" s="7"/>
      <c r="T183" s="7"/>
      <c r="U183" s="7"/>
      <c r="V183" s="7"/>
      <c r="W183" s="7"/>
      <c r="X183" s="7"/>
      <c r="Y183" s="7"/>
      <c r="Z183" s="7"/>
      <c r="AA183" s="7"/>
      <c r="AB183" s="7"/>
    </row>
    <row r="184" spans="1:28" s="315" customFormat="1" ht="13.5">
      <c r="A184" s="341"/>
      <c r="B184" s="341"/>
      <c r="C184" s="341"/>
      <c r="D184" s="341"/>
      <c r="E184" s="342">
        <v>677</v>
      </c>
      <c r="F184" s="343">
        <v>127.27414</v>
      </c>
      <c r="G184" s="344">
        <v>1839.27341</v>
      </c>
      <c r="H184" s="344">
        <v>1966.54755</v>
      </c>
      <c r="I184" s="344">
        <v>6538.1091299999998</v>
      </c>
      <c r="J184" s="344">
        <v>16529.032719999999</v>
      </c>
      <c r="K184" s="344">
        <v>23067.14185</v>
      </c>
      <c r="L184" s="344">
        <v>35597.741689999995</v>
      </c>
      <c r="M184" s="344">
        <v>109772.73923000001</v>
      </c>
      <c r="N184" s="344">
        <v>145370.48091999997</v>
      </c>
      <c r="O184" s="344">
        <v>170404.17032</v>
      </c>
      <c r="P184" s="344">
        <v>2.232E-2</v>
      </c>
      <c r="Q184" s="344">
        <v>0</v>
      </c>
      <c r="R184" s="345">
        <v>2.232E-2</v>
      </c>
      <c r="S184" s="7"/>
      <c r="T184" s="7"/>
      <c r="U184" s="7"/>
      <c r="V184" s="7"/>
      <c r="W184" s="7"/>
      <c r="X184" s="7"/>
      <c r="Y184" s="7"/>
      <c r="Z184" s="7"/>
      <c r="AA184" s="7"/>
      <c r="AB184" s="7"/>
    </row>
    <row r="185" spans="1:28" s="315" customFormat="1" ht="13.5">
      <c r="A185" s="341"/>
      <c r="B185" s="341"/>
      <c r="C185" s="341"/>
      <c r="D185" s="336" t="s">
        <v>82</v>
      </c>
      <c r="E185" s="337">
        <v>195</v>
      </c>
      <c r="F185" s="338">
        <v>35348.286270000004</v>
      </c>
      <c r="G185" s="339">
        <v>11228.32408</v>
      </c>
      <c r="H185" s="339">
        <v>46576.610350000003</v>
      </c>
      <c r="I185" s="339">
        <v>102028.21205</v>
      </c>
      <c r="J185" s="339">
        <v>33696.941549999996</v>
      </c>
      <c r="K185" s="339">
        <v>135725.15359999999</v>
      </c>
      <c r="L185" s="339">
        <v>6094.9870000000001</v>
      </c>
      <c r="M185" s="339">
        <v>1904.5202400000001</v>
      </c>
      <c r="N185" s="339">
        <v>7999.5072399999999</v>
      </c>
      <c r="O185" s="339">
        <v>190301.27119</v>
      </c>
      <c r="P185" s="339">
        <v>16.004169999999998</v>
      </c>
      <c r="Q185" s="339">
        <v>12.97199</v>
      </c>
      <c r="R185" s="340">
        <v>28.97616</v>
      </c>
      <c r="S185" s="7"/>
      <c r="T185" s="7"/>
      <c r="U185" s="7"/>
      <c r="V185" s="7"/>
      <c r="W185" s="7"/>
      <c r="X185" s="7"/>
      <c r="Y185" s="7"/>
      <c r="Z185" s="7"/>
      <c r="AA185" s="7"/>
      <c r="AB185" s="7"/>
    </row>
    <row r="186" spans="1:28" s="315" customFormat="1" ht="13.5">
      <c r="A186" s="341"/>
      <c r="B186" s="341"/>
      <c r="C186" s="341"/>
      <c r="D186" s="341"/>
      <c r="E186" s="342">
        <v>419</v>
      </c>
      <c r="F186" s="343">
        <v>11477.994939999999</v>
      </c>
      <c r="G186" s="344">
        <v>4096.4651400000002</v>
      </c>
      <c r="H186" s="344">
        <v>15574.460080000001</v>
      </c>
      <c r="I186" s="344">
        <v>104989.86857999999</v>
      </c>
      <c r="J186" s="344">
        <v>13796.41267</v>
      </c>
      <c r="K186" s="344">
        <v>118786.28125</v>
      </c>
      <c r="L186" s="344">
        <v>4017.9907699999999</v>
      </c>
      <c r="M186" s="344">
        <v>2848.0731000000001</v>
      </c>
      <c r="N186" s="344">
        <v>6866.06387</v>
      </c>
      <c r="O186" s="344">
        <v>141226.8052</v>
      </c>
      <c r="P186" s="344">
        <v>30.59517</v>
      </c>
      <c r="Q186" s="344">
        <v>6.5022799999999998</v>
      </c>
      <c r="R186" s="345">
        <v>37.097449999999995</v>
      </c>
      <c r="S186" s="7"/>
      <c r="T186" s="7"/>
      <c r="U186" s="7"/>
      <c r="V186" s="7"/>
      <c r="W186" s="7"/>
      <c r="X186" s="7"/>
      <c r="Y186" s="7"/>
      <c r="Z186" s="7"/>
      <c r="AA186" s="7"/>
      <c r="AB186" s="7"/>
    </row>
    <row r="187" spans="1:28" s="315" customFormat="1" ht="13.5">
      <c r="A187" s="341"/>
      <c r="B187" s="341"/>
      <c r="C187" s="341"/>
      <c r="D187" s="336" t="s">
        <v>67</v>
      </c>
      <c r="E187" s="337">
        <v>240</v>
      </c>
      <c r="F187" s="338">
        <v>64374.174530000004</v>
      </c>
      <c r="G187" s="339">
        <v>73078.639790000001</v>
      </c>
      <c r="H187" s="339">
        <v>137452.81432</v>
      </c>
      <c r="I187" s="339">
        <v>109016.87587</v>
      </c>
      <c r="J187" s="339">
        <v>115533.75108</v>
      </c>
      <c r="K187" s="339">
        <v>224550.62694999998</v>
      </c>
      <c r="L187" s="339">
        <v>4249.0880700000007</v>
      </c>
      <c r="M187" s="339">
        <v>5380.2879400000002</v>
      </c>
      <c r="N187" s="339">
        <v>9629.37601</v>
      </c>
      <c r="O187" s="339">
        <v>371632.81727999996</v>
      </c>
      <c r="P187" s="339">
        <v>415.10073</v>
      </c>
      <c r="Q187" s="339">
        <v>20.99708</v>
      </c>
      <c r="R187" s="340">
        <v>436.09780999999998</v>
      </c>
      <c r="S187" s="7"/>
      <c r="T187" s="7"/>
      <c r="U187" s="7"/>
      <c r="V187" s="7"/>
      <c r="W187" s="7"/>
      <c r="X187" s="7"/>
      <c r="Y187" s="7"/>
      <c r="Z187" s="7"/>
      <c r="AA187" s="7"/>
      <c r="AB187" s="7"/>
    </row>
    <row r="188" spans="1:28" s="315" customFormat="1" ht="13.5">
      <c r="A188" s="341"/>
      <c r="B188" s="341"/>
      <c r="C188" s="341"/>
      <c r="D188" s="341"/>
      <c r="E188" s="342">
        <v>241</v>
      </c>
      <c r="F188" s="343">
        <v>69196.879060000007</v>
      </c>
      <c r="G188" s="344">
        <v>69588.157330000002</v>
      </c>
      <c r="H188" s="344">
        <v>138785.03638999999</v>
      </c>
      <c r="I188" s="344">
        <v>95687.040730000008</v>
      </c>
      <c r="J188" s="344">
        <v>116209.88278</v>
      </c>
      <c r="K188" s="344">
        <v>211896.92350999999</v>
      </c>
      <c r="L188" s="344">
        <v>2789.8250899999998</v>
      </c>
      <c r="M188" s="344">
        <v>5927.4971699999996</v>
      </c>
      <c r="N188" s="344">
        <v>8717.322259999999</v>
      </c>
      <c r="O188" s="344">
        <v>359399.28216</v>
      </c>
      <c r="P188" s="344">
        <v>100.06541</v>
      </c>
      <c r="Q188" s="344">
        <v>23.480790000000002</v>
      </c>
      <c r="R188" s="345">
        <v>123.5462</v>
      </c>
      <c r="S188" s="7"/>
      <c r="T188" s="7"/>
      <c r="U188" s="7"/>
      <c r="V188" s="7"/>
      <c r="W188" s="7"/>
      <c r="X188" s="7"/>
      <c r="Y188" s="7"/>
      <c r="Z188" s="7"/>
      <c r="AA188" s="7"/>
      <c r="AB188" s="7"/>
    </row>
    <row r="189" spans="1:28" s="315" customFormat="1" ht="13.5">
      <c r="A189" s="341"/>
      <c r="B189" s="341"/>
      <c r="C189" s="341"/>
      <c r="D189" s="341"/>
      <c r="E189" s="342">
        <v>239</v>
      </c>
      <c r="F189" s="343">
        <v>35631.130490000003</v>
      </c>
      <c r="G189" s="344">
        <v>38978.27536</v>
      </c>
      <c r="H189" s="344">
        <v>74609.405849999996</v>
      </c>
      <c r="I189" s="344">
        <v>52547.643459999999</v>
      </c>
      <c r="J189" s="344">
        <v>80154.739669999995</v>
      </c>
      <c r="K189" s="344">
        <v>132702.38313</v>
      </c>
      <c r="L189" s="344">
        <v>3988.4682499999999</v>
      </c>
      <c r="M189" s="344">
        <v>7390.3878700000005</v>
      </c>
      <c r="N189" s="344">
        <v>11378.856119999999</v>
      </c>
      <c r="O189" s="344">
        <v>218690.64509999999</v>
      </c>
      <c r="P189" s="344">
        <v>20.284520000000001</v>
      </c>
      <c r="Q189" s="344">
        <v>5.8027100000000003</v>
      </c>
      <c r="R189" s="345">
        <v>26.087229999999998</v>
      </c>
      <c r="S189" s="7"/>
      <c r="T189" s="7"/>
      <c r="U189" s="7"/>
      <c r="V189" s="7"/>
      <c r="W189" s="7"/>
      <c r="X189" s="7"/>
      <c r="Y189" s="7"/>
      <c r="Z189" s="7"/>
      <c r="AA189" s="7"/>
      <c r="AB189" s="7"/>
    </row>
    <row r="190" spans="1:28" s="315" customFormat="1" ht="13.5">
      <c r="A190" s="341"/>
      <c r="B190" s="341"/>
      <c r="C190" s="341"/>
      <c r="D190" s="341"/>
      <c r="E190" s="342">
        <v>556</v>
      </c>
      <c r="F190" s="343">
        <v>658.44344999999998</v>
      </c>
      <c r="G190" s="344">
        <v>2000.90031</v>
      </c>
      <c r="H190" s="344">
        <v>2659.3437599999997</v>
      </c>
      <c r="I190" s="344">
        <v>16549.04349</v>
      </c>
      <c r="J190" s="344">
        <v>83962.973989999999</v>
      </c>
      <c r="K190" s="344">
        <v>100512.01748000001</v>
      </c>
      <c r="L190" s="344">
        <v>22445.482899999999</v>
      </c>
      <c r="M190" s="344">
        <v>66501.808300000004</v>
      </c>
      <c r="N190" s="344">
        <v>88947.291200000007</v>
      </c>
      <c r="O190" s="344">
        <v>192118.65244000001</v>
      </c>
      <c r="P190" s="344">
        <v>4.7450000000000006E-2</v>
      </c>
      <c r="Q190" s="344">
        <v>0.12977</v>
      </c>
      <c r="R190" s="345">
        <v>0.17721999999999999</v>
      </c>
      <c r="S190" s="7"/>
      <c r="T190" s="7"/>
      <c r="U190" s="7"/>
      <c r="V190" s="7"/>
      <c r="W190" s="7"/>
      <c r="X190" s="7"/>
      <c r="Y190" s="7"/>
      <c r="Z190" s="7"/>
      <c r="AA190" s="7"/>
      <c r="AB190" s="7"/>
    </row>
    <row r="191" spans="1:28" s="315" customFormat="1" ht="13.5">
      <c r="A191" s="341"/>
      <c r="B191" s="341"/>
      <c r="C191" s="341"/>
      <c r="D191" s="341"/>
      <c r="E191" s="342">
        <v>591</v>
      </c>
      <c r="F191" s="343">
        <v>12052.600859999999</v>
      </c>
      <c r="G191" s="344">
        <v>6880.2259400000003</v>
      </c>
      <c r="H191" s="344">
        <v>18932.826800000003</v>
      </c>
      <c r="I191" s="344">
        <v>31909.290969999998</v>
      </c>
      <c r="J191" s="344">
        <v>51188.00045</v>
      </c>
      <c r="K191" s="344">
        <v>83097.291420000009</v>
      </c>
      <c r="L191" s="344">
        <v>3124.3231900000001</v>
      </c>
      <c r="M191" s="344">
        <v>6927.9988600000006</v>
      </c>
      <c r="N191" s="344">
        <v>10052.322050000001</v>
      </c>
      <c r="O191" s="344">
        <v>112082.44026999999</v>
      </c>
      <c r="P191" s="344">
        <v>10.771930000000001</v>
      </c>
      <c r="Q191" s="344">
        <v>3.34232</v>
      </c>
      <c r="R191" s="345">
        <v>14.11425</v>
      </c>
      <c r="S191" s="7"/>
      <c r="T191" s="7"/>
      <c r="U191" s="7"/>
      <c r="V191" s="7"/>
      <c r="W191" s="7"/>
      <c r="X191" s="7"/>
      <c r="Y191" s="7"/>
      <c r="Z191" s="7"/>
      <c r="AA191" s="7"/>
      <c r="AB191" s="7"/>
    </row>
    <row r="192" spans="1:28" s="315" customFormat="1" ht="13.5">
      <c r="A192" s="341"/>
      <c r="B192" s="341"/>
      <c r="C192" s="341"/>
      <c r="D192" s="341"/>
      <c r="E192" s="342">
        <v>601</v>
      </c>
      <c r="F192" s="343">
        <v>63957.582000000002</v>
      </c>
      <c r="G192" s="344">
        <v>64475.673299999995</v>
      </c>
      <c r="H192" s="344">
        <v>128433.25529999999</v>
      </c>
      <c r="I192" s="344">
        <v>107213.13619</v>
      </c>
      <c r="J192" s="344">
        <v>120136.96376</v>
      </c>
      <c r="K192" s="344">
        <v>227350.09994999997</v>
      </c>
      <c r="L192" s="344">
        <v>7527.8292799999999</v>
      </c>
      <c r="M192" s="344">
        <v>7226.0796300000002</v>
      </c>
      <c r="N192" s="344">
        <v>14753.90891</v>
      </c>
      <c r="O192" s="344">
        <v>370537.26416000002</v>
      </c>
      <c r="P192" s="344">
        <v>247.63310999999999</v>
      </c>
      <c r="Q192" s="344">
        <v>234.94660999999999</v>
      </c>
      <c r="R192" s="345">
        <v>482.57971999999995</v>
      </c>
      <c r="S192" s="7"/>
      <c r="T192" s="7"/>
      <c r="U192" s="7"/>
      <c r="V192" s="7"/>
      <c r="W192" s="7"/>
      <c r="X192" s="7"/>
      <c r="Y192" s="7"/>
      <c r="Z192" s="7"/>
      <c r="AA192" s="7"/>
      <c r="AB192" s="7"/>
    </row>
    <row r="193" spans="1:28" s="315" customFormat="1" ht="13.5">
      <c r="A193" s="341"/>
      <c r="B193" s="341"/>
      <c r="C193" s="341"/>
      <c r="D193" s="336" t="s">
        <v>63</v>
      </c>
      <c r="E193" s="337">
        <v>199</v>
      </c>
      <c r="F193" s="338">
        <v>6055503.9841999998</v>
      </c>
      <c r="G193" s="339">
        <v>4444512.3779899999</v>
      </c>
      <c r="H193" s="339">
        <v>10500016.362190001</v>
      </c>
      <c r="I193" s="339">
        <v>1547460.3758399999</v>
      </c>
      <c r="J193" s="339">
        <v>1443286.9680299999</v>
      </c>
      <c r="K193" s="339">
        <v>2990747.34387</v>
      </c>
      <c r="L193" s="339">
        <v>1336549.50495</v>
      </c>
      <c r="M193" s="339">
        <v>1140124.8861700001</v>
      </c>
      <c r="N193" s="339">
        <v>2476674.3911199998</v>
      </c>
      <c r="O193" s="339">
        <v>15967438.09718</v>
      </c>
      <c r="P193" s="339">
        <v>16230591.440549999</v>
      </c>
      <c r="Q193" s="339">
        <v>10774494.05266</v>
      </c>
      <c r="R193" s="340">
        <v>27005085.493209999</v>
      </c>
      <c r="S193" s="7"/>
      <c r="T193" s="7"/>
      <c r="U193" s="7"/>
      <c r="V193" s="7"/>
      <c r="W193" s="7"/>
      <c r="X193" s="7"/>
      <c r="Y193" s="7"/>
      <c r="Z193" s="7"/>
      <c r="AA193" s="7"/>
      <c r="AB193" s="7"/>
    </row>
    <row r="194" spans="1:28" s="315" customFormat="1" ht="13.5">
      <c r="A194" s="341"/>
      <c r="B194" s="341"/>
      <c r="C194" s="341"/>
      <c r="D194" s="341"/>
      <c r="E194" s="342">
        <v>201</v>
      </c>
      <c r="F194" s="343">
        <v>67024.840880000003</v>
      </c>
      <c r="G194" s="344">
        <v>77288.902600000001</v>
      </c>
      <c r="H194" s="344">
        <v>144313.74347999998</v>
      </c>
      <c r="I194" s="344">
        <v>60483.84158</v>
      </c>
      <c r="J194" s="344">
        <v>87475.927559999996</v>
      </c>
      <c r="K194" s="344">
        <v>147959.76913999999</v>
      </c>
      <c r="L194" s="344">
        <v>2316.5630799999999</v>
      </c>
      <c r="M194" s="344">
        <v>2296.42011</v>
      </c>
      <c r="N194" s="344">
        <v>4612.9831900000008</v>
      </c>
      <c r="O194" s="344">
        <v>296886.49580999999</v>
      </c>
      <c r="P194" s="344">
        <v>888.46573000000001</v>
      </c>
      <c r="Q194" s="344">
        <v>48.238330000000005</v>
      </c>
      <c r="R194" s="345">
        <v>936.70406000000003</v>
      </c>
      <c r="S194" s="7"/>
      <c r="T194" s="7"/>
      <c r="U194" s="7"/>
      <c r="V194" s="7"/>
      <c r="W194" s="7"/>
      <c r="X194" s="7"/>
      <c r="Y194" s="7"/>
      <c r="Z194" s="7"/>
      <c r="AA194" s="7"/>
      <c r="AB194" s="7"/>
    </row>
    <row r="195" spans="1:28" s="315" customFormat="1" ht="13.5">
      <c r="A195" s="341"/>
      <c r="B195" s="341"/>
      <c r="C195" s="341"/>
      <c r="D195" s="341"/>
      <c r="E195" s="342">
        <v>202</v>
      </c>
      <c r="F195" s="343">
        <v>67074.055500000002</v>
      </c>
      <c r="G195" s="344">
        <v>87549.158580000003</v>
      </c>
      <c r="H195" s="344">
        <v>154623.21408000001</v>
      </c>
      <c r="I195" s="344">
        <v>66062.384680000003</v>
      </c>
      <c r="J195" s="344">
        <v>187598.19506</v>
      </c>
      <c r="K195" s="344">
        <v>253660.57974000002</v>
      </c>
      <c r="L195" s="344">
        <v>2772.3337799999999</v>
      </c>
      <c r="M195" s="344">
        <v>1482.93813</v>
      </c>
      <c r="N195" s="344">
        <v>4255.2719100000004</v>
      </c>
      <c r="O195" s="344">
        <v>412539.06573000003</v>
      </c>
      <c r="P195" s="344">
        <v>103.56519999999999</v>
      </c>
      <c r="Q195" s="344">
        <v>42.805690000000006</v>
      </c>
      <c r="R195" s="345">
        <v>146.37089</v>
      </c>
      <c r="S195" s="7"/>
      <c r="T195" s="7"/>
      <c r="U195" s="7"/>
      <c r="V195" s="7"/>
      <c r="W195" s="7"/>
      <c r="X195" s="7"/>
      <c r="Y195" s="7"/>
      <c r="Z195" s="7"/>
      <c r="AA195" s="7"/>
      <c r="AB195" s="7"/>
    </row>
    <row r="196" spans="1:28" s="315" customFormat="1" ht="13.5">
      <c r="A196" s="341"/>
      <c r="B196" s="341"/>
      <c r="C196" s="341"/>
      <c r="D196" s="341"/>
      <c r="E196" s="342">
        <v>301</v>
      </c>
      <c r="F196" s="343">
        <v>176614.53344999999</v>
      </c>
      <c r="G196" s="344">
        <v>254319.03292</v>
      </c>
      <c r="H196" s="344">
        <v>430933.56637000002</v>
      </c>
      <c r="I196" s="344">
        <v>125145.63145</v>
      </c>
      <c r="J196" s="344">
        <v>226183.13107</v>
      </c>
      <c r="K196" s="344">
        <v>351328.76251999999</v>
      </c>
      <c r="L196" s="344">
        <v>7813.7515300000005</v>
      </c>
      <c r="M196" s="344">
        <v>6689.3013799999999</v>
      </c>
      <c r="N196" s="344">
        <v>14503.05291</v>
      </c>
      <c r="O196" s="344">
        <v>796765.38179999997</v>
      </c>
      <c r="P196" s="344">
        <v>177.25336999999999</v>
      </c>
      <c r="Q196" s="344">
        <v>107.88244</v>
      </c>
      <c r="R196" s="345">
        <v>285.13580999999999</v>
      </c>
      <c r="S196" s="7"/>
      <c r="T196" s="7"/>
      <c r="U196" s="7"/>
      <c r="V196" s="7"/>
      <c r="W196" s="7"/>
      <c r="X196" s="7"/>
      <c r="Y196" s="7"/>
      <c r="Z196" s="7"/>
      <c r="AA196" s="7"/>
      <c r="AB196" s="7"/>
    </row>
    <row r="197" spans="1:28" s="315" customFormat="1" ht="13.5">
      <c r="A197" s="341"/>
      <c r="B197" s="341"/>
      <c r="C197" s="341"/>
      <c r="D197" s="341"/>
      <c r="E197" s="342">
        <v>340</v>
      </c>
      <c r="F197" s="343">
        <v>206341.46233000001</v>
      </c>
      <c r="G197" s="344">
        <v>294160.71314999997</v>
      </c>
      <c r="H197" s="344">
        <v>500502.17548000003</v>
      </c>
      <c r="I197" s="344">
        <v>120534.87778</v>
      </c>
      <c r="J197" s="344">
        <v>156302.58246000001</v>
      </c>
      <c r="K197" s="344">
        <v>276837.46023999999</v>
      </c>
      <c r="L197" s="344">
        <v>4213.0445199999995</v>
      </c>
      <c r="M197" s="344">
        <v>16729.350109999999</v>
      </c>
      <c r="N197" s="344">
        <v>20942.394629999999</v>
      </c>
      <c r="O197" s="344">
        <v>798282.03035000002</v>
      </c>
      <c r="P197" s="344">
        <v>207.93023000000002</v>
      </c>
      <c r="Q197" s="344">
        <v>286.38211000000001</v>
      </c>
      <c r="R197" s="345">
        <v>494.31234000000001</v>
      </c>
      <c r="S197" s="7"/>
      <c r="T197" s="7"/>
      <c r="U197" s="7"/>
      <c r="V197" s="7"/>
      <c r="W197" s="7"/>
      <c r="X197" s="7"/>
      <c r="Y197" s="7"/>
      <c r="Z197" s="7"/>
      <c r="AA197" s="7"/>
      <c r="AB197" s="7"/>
    </row>
    <row r="198" spans="1:28" s="315" customFormat="1" ht="13.5">
      <c r="A198" s="341"/>
      <c r="B198" s="341"/>
      <c r="C198" s="341"/>
      <c r="D198" s="341"/>
      <c r="E198" s="342">
        <v>343</v>
      </c>
      <c r="F198" s="343">
        <v>34658.617619999997</v>
      </c>
      <c r="G198" s="344">
        <v>60924.022159999993</v>
      </c>
      <c r="H198" s="344">
        <v>95582.639779999998</v>
      </c>
      <c r="I198" s="344">
        <v>48534.967799999999</v>
      </c>
      <c r="J198" s="344">
        <v>142758.27541999999</v>
      </c>
      <c r="K198" s="344">
        <v>191293.24322</v>
      </c>
      <c r="L198" s="344">
        <v>1887.87878</v>
      </c>
      <c r="M198" s="344">
        <v>5444.9991900000005</v>
      </c>
      <c r="N198" s="344">
        <v>7332.8779699999996</v>
      </c>
      <c r="O198" s="344">
        <v>294208.76097</v>
      </c>
      <c r="P198" s="344">
        <v>103.35499</v>
      </c>
      <c r="Q198" s="344">
        <v>83.447600000000008</v>
      </c>
      <c r="R198" s="345">
        <v>186.80259000000001</v>
      </c>
      <c r="S198" s="7"/>
      <c r="T198" s="7"/>
      <c r="U198" s="7"/>
      <c r="V198" s="7"/>
      <c r="W198" s="7"/>
      <c r="X198" s="7"/>
      <c r="Y198" s="7"/>
      <c r="Z198" s="7"/>
      <c r="AA198" s="7"/>
      <c r="AB198" s="7"/>
    </row>
    <row r="199" spans="1:28" s="315" customFormat="1" ht="13.5">
      <c r="A199" s="341"/>
      <c r="B199" s="341"/>
      <c r="C199" s="341"/>
      <c r="D199" s="341"/>
      <c r="E199" s="342">
        <v>553</v>
      </c>
      <c r="F199" s="343">
        <v>2839.97955</v>
      </c>
      <c r="G199" s="344">
        <v>1924.23893</v>
      </c>
      <c r="H199" s="344">
        <v>4764.2184800000005</v>
      </c>
      <c r="I199" s="344">
        <v>9342.0041099999999</v>
      </c>
      <c r="J199" s="344">
        <v>41929.82157</v>
      </c>
      <c r="K199" s="344">
        <v>51271.825680000002</v>
      </c>
      <c r="L199" s="344">
        <v>13577.297789999999</v>
      </c>
      <c r="M199" s="344">
        <v>37167.687299999998</v>
      </c>
      <c r="N199" s="344">
        <v>50744.985090000002</v>
      </c>
      <c r="O199" s="344">
        <v>106781.02925000001</v>
      </c>
      <c r="P199" s="344">
        <v>4.6149999999999997E-2</v>
      </c>
      <c r="Q199" s="344">
        <v>2.7136199999999997</v>
      </c>
      <c r="R199" s="345">
        <v>2.7597700000000001</v>
      </c>
      <c r="S199" s="7"/>
      <c r="T199" s="7"/>
      <c r="U199" s="7"/>
      <c r="V199" s="7"/>
      <c r="W199" s="7"/>
      <c r="X199" s="7"/>
      <c r="Y199" s="7"/>
      <c r="Z199" s="7"/>
      <c r="AA199" s="7"/>
      <c r="AB199" s="7"/>
    </row>
    <row r="200" spans="1:28" s="315" customFormat="1" ht="13.5">
      <c r="A200" s="341"/>
      <c r="B200" s="341"/>
      <c r="C200" s="341"/>
      <c r="D200" s="341"/>
      <c r="E200" s="342">
        <v>554</v>
      </c>
      <c r="F200" s="343">
        <v>2465.3785200000002</v>
      </c>
      <c r="G200" s="344">
        <v>2542.2555699999998</v>
      </c>
      <c r="H200" s="344">
        <v>5007.6340899999996</v>
      </c>
      <c r="I200" s="344">
        <v>10761.305789999999</v>
      </c>
      <c r="J200" s="344">
        <v>74005.473150000005</v>
      </c>
      <c r="K200" s="344">
        <v>84766.778940000004</v>
      </c>
      <c r="L200" s="344">
        <v>23189.266909999998</v>
      </c>
      <c r="M200" s="344">
        <v>41414.460249999996</v>
      </c>
      <c r="N200" s="344">
        <v>64603.727159999995</v>
      </c>
      <c r="O200" s="344">
        <v>154378.14019000001</v>
      </c>
      <c r="P200" s="344">
        <v>3.8299400000000001</v>
      </c>
      <c r="Q200" s="344">
        <v>896.14992000000007</v>
      </c>
      <c r="R200" s="345">
        <v>899.97986000000003</v>
      </c>
      <c r="S200" s="7"/>
      <c r="T200" s="7"/>
      <c r="U200" s="7"/>
      <c r="V200" s="7"/>
      <c r="W200" s="7"/>
      <c r="X200" s="7"/>
      <c r="Y200" s="7"/>
      <c r="Z200" s="7"/>
      <c r="AA200" s="7"/>
      <c r="AB200" s="7"/>
    </row>
    <row r="201" spans="1:28" s="315" customFormat="1" ht="13.5">
      <c r="A201" s="341"/>
      <c r="B201" s="341"/>
      <c r="C201" s="341"/>
      <c r="D201" s="341"/>
      <c r="E201" s="342">
        <v>557</v>
      </c>
      <c r="F201" s="343">
        <v>4729.6239100000003</v>
      </c>
      <c r="G201" s="344">
        <v>36430.603080000001</v>
      </c>
      <c r="H201" s="344">
        <v>41160.226990000003</v>
      </c>
      <c r="I201" s="344">
        <v>16711.922399999999</v>
      </c>
      <c r="J201" s="344">
        <v>102598.97412</v>
      </c>
      <c r="K201" s="344">
        <v>119310.89651999999</v>
      </c>
      <c r="L201" s="344">
        <v>34099.7814</v>
      </c>
      <c r="M201" s="344">
        <v>281725.90374000004</v>
      </c>
      <c r="N201" s="344">
        <v>315825.68513999996</v>
      </c>
      <c r="O201" s="344">
        <v>476296.80864999996</v>
      </c>
      <c r="P201" s="344">
        <v>79.193860000000001</v>
      </c>
      <c r="Q201" s="344">
        <v>0.20723</v>
      </c>
      <c r="R201" s="345">
        <v>79.401089999999996</v>
      </c>
      <c r="S201" s="7"/>
      <c r="T201" s="7"/>
      <c r="U201" s="7"/>
      <c r="V201" s="7"/>
      <c r="W201" s="7"/>
      <c r="X201" s="7"/>
      <c r="Y201" s="7"/>
      <c r="Z201" s="7"/>
      <c r="AA201" s="7"/>
      <c r="AB201" s="7"/>
    </row>
    <row r="202" spans="1:28" s="315" customFormat="1" ht="13.5">
      <c r="A202" s="341"/>
      <c r="B202" s="341"/>
      <c r="C202" s="341"/>
      <c r="D202" s="341"/>
      <c r="E202" s="342">
        <v>600</v>
      </c>
      <c r="F202" s="343">
        <v>88777.901200000008</v>
      </c>
      <c r="G202" s="344">
        <v>109400.67862000001</v>
      </c>
      <c r="H202" s="344">
        <v>198178.57981999998</v>
      </c>
      <c r="I202" s="344">
        <v>84992.405599999998</v>
      </c>
      <c r="J202" s="344">
        <v>187801.38903999998</v>
      </c>
      <c r="K202" s="344">
        <v>272793.79463999998</v>
      </c>
      <c r="L202" s="344">
        <v>96417.131219999996</v>
      </c>
      <c r="M202" s="344">
        <v>127031.13975</v>
      </c>
      <c r="N202" s="344">
        <v>223448.27097000001</v>
      </c>
      <c r="O202" s="344">
        <v>694420.64542999992</v>
      </c>
      <c r="P202" s="344">
        <v>20239.64084</v>
      </c>
      <c r="Q202" s="344">
        <v>142.05785999999998</v>
      </c>
      <c r="R202" s="345">
        <v>20381.698700000001</v>
      </c>
      <c r="S202" s="7"/>
      <c r="T202" s="7"/>
      <c r="U202" s="7"/>
      <c r="V202" s="7"/>
      <c r="W202" s="7"/>
      <c r="X202" s="7"/>
      <c r="Y202" s="7"/>
      <c r="Z202" s="7"/>
      <c r="AA202" s="7"/>
      <c r="AB202" s="7"/>
    </row>
    <row r="203" spans="1:28" s="315" customFormat="1" ht="13.5">
      <c r="A203" s="341"/>
      <c r="B203" s="341"/>
      <c r="C203" s="341"/>
      <c r="D203" s="341"/>
      <c r="E203" s="342">
        <v>633</v>
      </c>
      <c r="F203" s="343">
        <v>0</v>
      </c>
      <c r="G203" s="344">
        <v>0</v>
      </c>
      <c r="H203" s="344">
        <v>0</v>
      </c>
      <c r="I203" s="344">
        <v>0</v>
      </c>
      <c r="J203" s="344">
        <v>0</v>
      </c>
      <c r="K203" s="344">
        <v>0</v>
      </c>
      <c r="L203" s="344">
        <v>25730.85543</v>
      </c>
      <c r="M203" s="344">
        <v>39893.082409999995</v>
      </c>
      <c r="N203" s="344">
        <v>65623.937839999999</v>
      </c>
      <c r="O203" s="344">
        <v>65623.937839999999</v>
      </c>
      <c r="P203" s="344">
        <v>0</v>
      </c>
      <c r="Q203" s="344">
        <v>0</v>
      </c>
      <c r="R203" s="345">
        <v>0</v>
      </c>
      <c r="S203" s="7"/>
      <c r="T203" s="7"/>
      <c r="U203" s="7"/>
      <c r="V203" s="7"/>
      <c r="W203" s="7"/>
      <c r="X203" s="7"/>
      <c r="Y203" s="7"/>
      <c r="Z203" s="7"/>
      <c r="AA203" s="7"/>
      <c r="AB203" s="7"/>
    </row>
    <row r="204" spans="1:28" s="315" customFormat="1" ht="13.5">
      <c r="A204" s="341"/>
      <c r="B204" s="341"/>
      <c r="C204" s="341"/>
      <c r="D204" s="336" t="s">
        <v>64</v>
      </c>
      <c r="E204" s="337">
        <v>337</v>
      </c>
      <c r="F204" s="338">
        <v>13354.77483</v>
      </c>
      <c r="G204" s="339">
        <v>3997.0084300000003</v>
      </c>
      <c r="H204" s="339">
        <v>17351.78326</v>
      </c>
      <c r="I204" s="339">
        <v>113654.69448000001</v>
      </c>
      <c r="J204" s="339">
        <v>11021.167740000001</v>
      </c>
      <c r="K204" s="339">
        <v>124675.86222</v>
      </c>
      <c r="L204" s="339">
        <v>5930.8372099999997</v>
      </c>
      <c r="M204" s="339">
        <v>646.21713</v>
      </c>
      <c r="N204" s="339">
        <v>6577.0543399999997</v>
      </c>
      <c r="O204" s="339">
        <v>148604.69981999998</v>
      </c>
      <c r="P204" s="339">
        <v>5.3028699999999995</v>
      </c>
      <c r="Q204" s="339">
        <v>1.5538699999999999</v>
      </c>
      <c r="R204" s="340">
        <v>6.8567399999999994</v>
      </c>
      <c r="S204" s="7"/>
      <c r="T204" s="7"/>
      <c r="U204" s="7"/>
      <c r="V204" s="7"/>
      <c r="W204" s="7"/>
      <c r="X204" s="7"/>
      <c r="Y204" s="7"/>
      <c r="Z204" s="7"/>
      <c r="AA204" s="7"/>
      <c r="AB204" s="7"/>
    </row>
    <row r="205" spans="1:28" s="315" customFormat="1" ht="13.5">
      <c r="A205" s="341"/>
      <c r="B205" s="341"/>
      <c r="C205" s="341"/>
      <c r="D205" s="341"/>
      <c r="E205" s="342">
        <v>348</v>
      </c>
      <c r="F205" s="343">
        <v>17393.687280000002</v>
      </c>
      <c r="G205" s="344">
        <v>12501.247630000002</v>
      </c>
      <c r="H205" s="344">
        <v>29894.93491</v>
      </c>
      <c r="I205" s="344">
        <v>93548.420569999987</v>
      </c>
      <c r="J205" s="344">
        <v>15234.097699999998</v>
      </c>
      <c r="K205" s="344">
        <v>108782.51827</v>
      </c>
      <c r="L205" s="344">
        <v>5844.2724100000005</v>
      </c>
      <c r="M205" s="344">
        <v>1484.0116699999999</v>
      </c>
      <c r="N205" s="344">
        <v>7328.2840800000004</v>
      </c>
      <c r="O205" s="344">
        <v>146005.73725999999</v>
      </c>
      <c r="P205" s="344">
        <v>24.229340000000001</v>
      </c>
      <c r="Q205" s="344">
        <v>0.91853999999999991</v>
      </c>
      <c r="R205" s="345">
        <v>25.147880000000001</v>
      </c>
      <c r="S205" s="7"/>
      <c r="T205" s="7"/>
      <c r="U205" s="7"/>
      <c r="V205" s="7"/>
      <c r="W205" s="7"/>
      <c r="X205" s="7"/>
      <c r="Y205" s="7"/>
      <c r="Z205" s="7"/>
      <c r="AA205" s="7"/>
      <c r="AB205" s="7"/>
    </row>
    <row r="206" spans="1:28" s="315" customFormat="1" ht="13.5">
      <c r="A206" s="341"/>
      <c r="B206" s="341"/>
      <c r="C206" s="341"/>
      <c r="D206" s="341"/>
      <c r="E206" s="342">
        <v>355</v>
      </c>
      <c r="F206" s="343">
        <v>35288.097649999996</v>
      </c>
      <c r="G206" s="344">
        <v>21613.22999</v>
      </c>
      <c r="H206" s="344">
        <v>56901.327640000003</v>
      </c>
      <c r="I206" s="344">
        <v>77193.881030000004</v>
      </c>
      <c r="J206" s="344">
        <v>25499.203249999999</v>
      </c>
      <c r="K206" s="344">
        <v>102693.08428</v>
      </c>
      <c r="L206" s="344">
        <v>6244.4467500000001</v>
      </c>
      <c r="M206" s="344">
        <v>2817.9577300000001</v>
      </c>
      <c r="N206" s="344">
        <v>9062.4044800000011</v>
      </c>
      <c r="O206" s="344">
        <v>168656.81640000001</v>
      </c>
      <c r="P206" s="344">
        <v>151.64762999999999</v>
      </c>
      <c r="Q206" s="344">
        <v>29.276869999999999</v>
      </c>
      <c r="R206" s="345">
        <v>180.92449999999999</v>
      </c>
      <c r="S206" s="7"/>
      <c r="T206" s="7"/>
      <c r="U206" s="7"/>
      <c r="V206" s="7"/>
      <c r="W206" s="7"/>
      <c r="X206" s="7"/>
      <c r="Y206" s="7"/>
      <c r="Z206" s="7"/>
      <c r="AA206" s="7"/>
      <c r="AB206" s="7"/>
    </row>
    <row r="207" spans="1:28" s="315" customFormat="1" ht="13.5">
      <c r="A207" s="341"/>
      <c r="B207" s="341"/>
      <c r="C207" s="341"/>
      <c r="D207" s="341"/>
      <c r="E207" s="342">
        <v>425</v>
      </c>
      <c r="F207" s="343">
        <v>985.37081000000001</v>
      </c>
      <c r="G207" s="344">
        <v>4396.50839</v>
      </c>
      <c r="H207" s="344">
        <v>5381.8792000000003</v>
      </c>
      <c r="I207" s="344">
        <v>5920.4554100000005</v>
      </c>
      <c r="J207" s="344">
        <v>2647.7064</v>
      </c>
      <c r="K207" s="344">
        <v>8568.1618100000014</v>
      </c>
      <c r="L207" s="344">
        <v>149.98613</v>
      </c>
      <c r="M207" s="344">
        <v>6.9691400000000003</v>
      </c>
      <c r="N207" s="344">
        <v>156.95526999999998</v>
      </c>
      <c r="O207" s="344">
        <v>14106.996279999999</v>
      </c>
      <c r="P207" s="344">
        <v>0</v>
      </c>
      <c r="Q207" s="344">
        <v>3.9649899999999998</v>
      </c>
      <c r="R207" s="345">
        <v>3.9649899999999998</v>
      </c>
      <c r="S207" s="7"/>
      <c r="T207" s="7"/>
      <c r="U207" s="7"/>
      <c r="V207" s="7"/>
      <c r="W207" s="7"/>
      <c r="X207" s="7"/>
      <c r="Y207" s="7"/>
      <c r="Z207" s="7"/>
      <c r="AA207" s="7"/>
      <c r="AB207" s="7"/>
    </row>
    <row r="208" spans="1:28" s="315" customFormat="1" ht="13.5">
      <c r="A208" s="341"/>
      <c r="B208" s="341"/>
      <c r="C208" s="341"/>
      <c r="D208" s="341"/>
      <c r="E208" s="342">
        <v>533</v>
      </c>
      <c r="F208" s="343">
        <v>18625.365690000002</v>
      </c>
      <c r="G208" s="344">
        <v>10596.67362</v>
      </c>
      <c r="H208" s="344">
        <v>29222.03931</v>
      </c>
      <c r="I208" s="344">
        <v>89597.883790000007</v>
      </c>
      <c r="J208" s="344">
        <v>19033.491999999998</v>
      </c>
      <c r="K208" s="344">
        <v>108631.37579000001</v>
      </c>
      <c r="L208" s="344">
        <v>11677.88859</v>
      </c>
      <c r="M208" s="344">
        <v>2187.8351400000001</v>
      </c>
      <c r="N208" s="344">
        <v>13865.72373</v>
      </c>
      <c r="O208" s="344">
        <v>151719.13883000001</v>
      </c>
      <c r="P208" s="344">
        <v>10.404819999999999</v>
      </c>
      <c r="Q208" s="344">
        <v>24.609299999999998</v>
      </c>
      <c r="R208" s="345">
        <v>35.014120000000005</v>
      </c>
      <c r="S208" s="7"/>
      <c r="T208" s="7"/>
      <c r="U208" s="7"/>
      <c r="V208" s="7"/>
      <c r="W208" s="7"/>
      <c r="X208" s="7"/>
      <c r="Y208" s="7"/>
      <c r="Z208" s="7"/>
      <c r="AA208" s="7"/>
      <c r="AB208" s="7"/>
    </row>
    <row r="209" spans="1:28" s="315" customFormat="1" ht="13.5">
      <c r="A209" s="341"/>
      <c r="B209" s="341"/>
      <c r="C209" s="341"/>
      <c r="D209" s="341"/>
      <c r="E209" s="342">
        <v>541</v>
      </c>
      <c r="F209" s="343">
        <v>46038.658130000003</v>
      </c>
      <c r="G209" s="344">
        <v>25519.503410000001</v>
      </c>
      <c r="H209" s="344">
        <v>71558.161540000001</v>
      </c>
      <c r="I209" s="344">
        <v>98360.257200000007</v>
      </c>
      <c r="J209" s="344">
        <v>38332.703679999999</v>
      </c>
      <c r="K209" s="344">
        <v>136692.96088</v>
      </c>
      <c r="L209" s="344">
        <v>12450.12926</v>
      </c>
      <c r="M209" s="344">
        <v>3441.4871600000001</v>
      </c>
      <c r="N209" s="344">
        <v>15891.61642</v>
      </c>
      <c r="O209" s="344">
        <v>224142.73884000001</v>
      </c>
      <c r="P209" s="344">
        <v>28.647470000000002</v>
      </c>
      <c r="Q209" s="344">
        <v>16.892139999999998</v>
      </c>
      <c r="R209" s="345">
        <v>45.539610000000003</v>
      </c>
      <c r="S209" s="7"/>
      <c r="T209" s="7"/>
      <c r="U209" s="7"/>
      <c r="V209" s="7"/>
      <c r="W209" s="7"/>
      <c r="X209" s="7"/>
      <c r="Y209" s="7"/>
      <c r="Z209" s="7"/>
      <c r="AA209" s="7"/>
      <c r="AB209" s="7"/>
    </row>
    <row r="210" spans="1:28" s="315" customFormat="1" ht="13.5">
      <c r="A210" s="341"/>
      <c r="B210" s="341"/>
      <c r="C210" s="341"/>
      <c r="D210" s="341"/>
      <c r="E210" s="342">
        <v>566</v>
      </c>
      <c r="F210" s="343">
        <v>38794.962149999999</v>
      </c>
      <c r="G210" s="344">
        <v>11807.39899</v>
      </c>
      <c r="H210" s="344">
        <v>50602.361140000001</v>
      </c>
      <c r="I210" s="344">
        <v>70509.117480000001</v>
      </c>
      <c r="J210" s="344">
        <v>27832.359809999998</v>
      </c>
      <c r="K210" s="344">
        <v>98341.47729000001</v>
      </c>
      <c r="L210" s="344">
        <v>8950.7116300000016</v>
      </c>
      <c r="M210" s="344">
        <v>2129.0639200000001</v>
      </c>
      <c r="N210" s="344">
        <v>11079.77555</v>
      </c>
      <c r="O210" s="344">
        <v>160023.61397999999</v>
      </c>
      <c r="P210" s="344">
        <v>31.697620000000001</v>
      </c>
      <c r="Q210" s="344">
        <v>13.46336</v>
      </c>
      <c r="R210" s="345">
        <v>45.160980000000002</v>
      </c>
      <c r="S210" s="7"/>
      <c r="T210" s="7"/>
      <c r="U210" s="7"/>
      <c r="V210" s="7"/>
      <c r="W210" s="7"/>
      <c r="X210" s="7"/>
      <c r="Y210" s="7"/>
      <c r="Z210" s="7"/>
      <c r="AA210" s="7"/>
      <c r="AB210" s="7"/>
    </row>
    <row r="211" spans="1:28" s="315" customFormat="1" ht="13.5">
      <c r="A211" s="341"/>
      <c r="B211" s="341"/>
      <c r="C211" s="341"/>
      <c r="D211" s="341"/>
      <c r="E211" s="342">
        <v>604</v>
      </c>
      <c r="F211" s="343">
        <v>11781.2309</v>
      </c>
      <c r="G211" s="344">
        <v>3799.6903299999999</v>
      </c>
      <c r="H211" s="344">
        <v>15580.92123</v>
      </c>
      <c r="I211" s="344">
        <v>68888.835769999991</v>
      </c>
      <c r="J211" s="344">
        <v>15885.60989</v>
      </c>
      <c r="K211" s="344">
        <v>84774.445659999998</v>
      </c>
      <c r="L211" s="344">
        <v>433.33314000000001</v>
      </c>
      <c r="M211" s="344">
        <v>191.51395000000002</v>
      </c>
      <c r="N211" s="344">
        <v>624.84708999999998</v>
      </c>
      <c r="O211" s="344">
        <v>100980.21398</v>
      </c>
      <c r="P211" s="344">
        <v>19.54588</v>
      </c>
      <c r="Q211" s="344">
        <v>0.62779999999999991</v>
      </c>
      <c r="R211" s="345">
        <v>20.173680000000001</v>
      </c>
      <c r="S211" s="7"/>
      <c r="T211" s="7"/>
      <c r="U211" s="7"/>
      <c r="V211" s="7"/>
      <c r="W211" s="7"/>
      <c r="X211" s="7"/>
      <c r="Y211" s="7"/>
      <c r="Z211" s="7"/>
      <c r="AA211" s="7"/>
      <c r="AB211" s="7"/>
    </row>
    <row r="212" spans="1:28" s="315" customFormat="1" ht="13.5">
      <c r="A212" s="341"/>
      <c r="B212" s="341"/>
      <c r="C212" s="341"/>
      <c r="D212" s="341"/>
      <c r="E212" s="342">
        <v>625</v>
      </c>
      <c r="F212" s="343">
        <v>100925.3662</v>
      </c>
      <c r="G212" s="344">
        <v>47333.317280000003</v>
      </c>
      <c r="H212" s="344">
        <v>148258.68347999998</v>
      </c>
      <c r="I212" s="344">
        <v>155069.35172999999</v>
      </c>
      <c r="J212" s="344">
        <v>70658.148310000004</v>
      </c>
      <c r="K212" s="344">
        <v>225727.50003999998</v>
      </c>
      <c r="L212" s="344">
        <v>9404.1087299999999</v>
      </c>
      <c r="M212" s="344">
        <v>4147.8541999999998</v>
      </c>
      <c r="N212" s="344">
        <v>13551.96293</v>
      </c>
      <c r="O212" s="344">
        <v>387538.14645</v>
      </c>
      <c r="P212" s="344">
        <v>272.36032</v>
      </c>
      <c r="Q212" s="344">
        <v>90.061410000000009</v>
      </c>
      <c r="R212" s="345">
        <v>362.42172999999997</v>
      </c>
      <c r="S212" s="7"/>
      <c r="T212" s="7"/>
      <c r="U212" s="7"/>
      <c r="V212" s="7"/>
      <c r="W212" s="7"/>
      <c r="X212" s="7"/>
      <c r="Y212" s="7"/>
      <c r="Z212" s="7"/>
      <c r="AA212" s="7"/>
      <c r="AB212" s="7"/>
    </row>
    <row r="213" spans="1:28" s="315" customFormat="1" ht="13.5">
      <c r="A213" s="341"/>
      <c r="B213" s="341"/>
      <c r="C213" s="341"/>
      <c r="D213" s="336" t="s">
        <v>84</v>
      </c>
      <c r="E213" s="337">
        <v>233</v>
      </c>
      <c r="F213" s="338">
        <v>34290.869009999995</v>
      </c>
      <c r="G213" s="339">
        <v>22033.158620000002</v>
      </c>
      <c r="H213" s="339">
        <v>56324.027630000004</v>
      </c>
      <c r="I213" s="339">
        <v>182497.74145</v>
      </c>
      <c r="J213" s="339">
        <v>60883.43866</v>
      </c>
      <c r="K213" s="339">
        <v>243381.18011000002</v>
      </c>
      <c r="L213" s="339">
        <v>7926.2653</v>
      </c>
      <c r="M213" s="339">
        <v>3515.3012599999997</v>
      </c>
      <c r="N213" s="339">
        <v>11441.566560000001</v>
      </c>
      <c r="O213" s="339">
        <v>311146.77429999999</v>
      </c>
      <c r="P213" s="339">
        <v>110.83378999999999</v>
      </c>
      <c r="Q213" s="339">
        <v>48.559940000000005</v>
      </c>
      <c r="R213" s="340">
        <v>159.39373000000001</v>
      </c>
      <c r="S213" s="7"/>
      <c r="T213" s="7"/>
      <c r="U213" s="7"/>
      <c r="V213" s="7"/>
      <c r="W213" s="7"/>
      <c r="X213" s="7"/>
      <c r="Y213" s="7"/>
      <c r="Z213" s="7"/>
      <c r="AA213" s="7"/>
      <c r="AB213" s="7"/>
    </row>
    <row r="214" spans="1:28" s="315" customFormat="1" ht="13.5">
      <c r="A214" s="341"/>
      <c r="B214" s="341"/>
      <c r="C214" s="341"/>
      <c r="D214" s="341"/>
      <c r="E214" s="342">
        <v>499</v>
      </c>
      <c r="F214" s="343">
        <v>20812.181639999999</v>
      </c>
      <c r="G214" s="344">
        <v>9929.0804700000008</v>
      </c>
      <c r="H214" s="344">
        <v>30741.26211</v>
      </c>
      <c r="I214" s="344">
        <v>88722.952059999996</v>
      </c>
      <c r="J214" s="344">
        <v>36439.587359999998</v>
      </c>
      <c r="K214" s="344">
        <v>125162.53942</v>
      </c>
      <c r="L214" s="344">
        <v>5808.06891</v>
      </c>
      <c r="M214" s="344">
        <v>2673.76433</v>
      </c>
      <c r="N214" s="344">
        <v>8481.8332399999999</v>
      </c>
      <c r="O214" s="344">
        <v>164385.63477</v>
      </c>
      <c r="P214" s="344">
        <v>18.552419999999998</v>
      </c>
      <c r="Q214" s="344">
        <v>7.5905699999999996</v>
      </c>
      <c r="R214" s="345">
        <v>26.142990000000001</v>
      </c>
      <c r="S214" s="7"/>
      <c r="T214" s="7"/>
      <c r="U214" s="7"/>
      <c r="V214" s="7"/>
      <c r="W214" s="7"/>
      <c r="X214" s="7"/>
      <c r="Y214" s="7"/>
      <c r="Z214" s="7"/>
      <c r="AA214" s="7"/>
      <c r="AB214" s="7"/>
    </row>
    <row r="215" spans="1:28" s="315" customFormat="1" ht="13.5">
      <c r="A215" s="341"/>
      <c r="B215" s="341"/>
      <c r="C215" s="341"/>
      <c r="D215" s="341"/>
      <c r="E215" s="342">
        <v>567</v>
      </c>
      <c r="F215" s="343">
        <v>9837.1693100000011</v>
      </c>
      <c r="G215" s="344">
        <v>2726.4489600000002</v>
      </c>
      <c r="H215" s="344">
        <v>12563.618269999999</v>
      </c>
      <c r="I215" s="344">
        <v>61068.892310000003</v>
      </c>
      <c r="J215" s="344">
        <v>15798.1289</v>
      </c>
      <c r="K215" s="344">
        <v>76867.021209999992</v>
      </c>
      <c r="L215" s="344">
        <v>3451.9421400000001</v>
      </c>
      <c r="M215" s="344">
        <v>1145.7801100000001</v>
      </c>
      <c r="N215" s="344">
        <v>4597.7222499999998</v>
      </c>
      <c r="O215" s="344">
        <v>94028.361730000004</v>
      </c>
      <c r="P215" s="344">
        <v>31.18374</v>
      </c>
      <c r="Q215" s="344">
        <v>29.156650000000003</v>
      </c>
      <c r="R215" s="345">
        <v>60.340389999999999</v>
      </c>
      <c r="S215" s="7"/>
      <c r="T215" s="7"/>
      <c r="U215" s="7"/>
      <c r="V215" s="7"/>
      <c r="W215" s="7"/>
      <c r="X215" s="7"/>
      <c r="Y215" s="7"/>
      <c r="Z215" s="7"/>
      <c r="AA215" s="7"/>
      <c r="AB215" s="7"/>
    </row>
    <row r="216" spans="1:28" s="315" customFormat="1" ht="13.5">
      <c r="A216" s="341"/>
      <c r="B216" s="341"/>
      <c r="C216" s="341"/>
      <c r="D216" s="341"/>
      <c r="E216" s="342">
        <v>692</v>
      </c>
      <c r="F216" s="343">
        <v>9111.9318699999985</v>
      </c>
      <c r="G216" s="344">
        <v>2492.27925</v>
      </c>
      <c r="H216" s="344">
        <v>11604.21112</v>
      </c>
      <c r="I216" s="344">
        <v>48691.597219999996</v>
      </c>
      <c r="J216" s="344">
        <v>17175.21731</v>
      </c>
      <c r="K216" s="344">
        <v>65866.814530000003</v>
      </c>
      <c r="L216" s="344">
        <v>2804.31963</v>
      </c>
      <c r="M216" s="344">
        <v>1693.10247</v>
      </c>
      <c r="N216" s="344">
        <v>4497.4220999999998</v>
      </c>
      <c r="O216" s="344">
        <v>81968.447750000007</v>
      </c>
      <c r="P216" s="344">
        <v>4.1691499999999992</v>
      </c>
      <c r="Q216" s="344">
        <v>6.8596400000000006</v>
      </c>
      <c r="R216" s="345">
        <v>11.028790000000001</v>
      </c>
      <c r="S216" s="7"/>
      <c r="T216" s="7"/>
      <c r="U216" s="7"/>
      <c r="V216" s="7"/>
      <c r="W216" s="7"/>
      <c r="X216" s="7"/>
      <c r="Y216" s="7"/>
      <c r="Z216" s="7"/>
      <c r="AA216" s="7"/>
      <c r="AB216" s="7"/>
    </row>
    <row r="217" spans="1:28" s="315" customFormat="1" ht="13.5">
      <c r="A217" s="341"/>
      <c r="B217" s="341"/>
      <c r="C217" s="341"/>
      <c r="D217" s="336" t="s">
        <v>273</v>
      </c>
      <c r="E217" s="337">
        <v>349</v>
      </c>
      <c r="F217" s="338">
        <v>47133.896970000002</v>
      </c>
      <c r="G217" s="339">
        <v>15155.18117</v>
      </c>
      <c r="H217" s="339">
        <v>62289.078139999998</v>
      </c>
      <c r="I217" s="339">
        <v>104514.41468</v>
      </c>
      <c r="J217" s="339">
        <v>44308.193380000004</v>
      </c>
      <c r="K217" s="339">
        <v>148822.60806</v>
      </c>
      <c r="L217" s="339">
        <v>7108.8806100000002</v>
      </c>
      <c r="M217" s="339">
        <v>2306.3054099999999</v>
      </c>
      <c r="N217" s="339">
        <v>9415.1860199999992</v>
      </c>
      <c r="O217" s="339">
        <v>220526.87221999999</v>
      </c>
      <c r="P217" s="339">
        <v>39.2209</v>
      </c>
      <c r="Q217" s="339">
        <v>10.503309999999999</v>
      </c>
      <c r="R217" s="340">
        <v>49.724209999999999</v>
      </c>
      <c r="S217" s="7"/>
      <c r="T217" s="7"/>
      <c r="U217" s="7"/>
      <c r="V217" s="7"/>
      <c r="W217" s="7"/>
      <c r="X217" s="7"/>
      <c r="Y217" s="7"/>
      <c r="Z217" s="7"/>
      <c r="AA217" s="7"/>
      <c r="AB217" s="7"/>
    </row>
    <row r="218" spans="1:28" s="315" customFormat="1" ht="13.5">
      <c r="A218" s="341"/>
      <c r="B218" s="341"/>
      <c r="C218" s="341"/>
      <c r="D218" s="341"/>
      <c r="E218" s="342">
        <v>354</v>
      </c>
      <c r="F218" s="343">
        <v>37019.689969999999</v>
      </c>
      <c r="G218" s="344">
        <v>31918.010730000002</v>
      </c>
      <c r="H218" s="344">
        <v>68937.700700000001</v>
      </c>
      <c r="I218" s="344">
        <v>114399.01017000001</v>
      </c>
      <c r="J218" s="344">
        <v>50069.088710000004</v>
      </c>
      <c r="K218" s="344">
        <v>164468.09888000001</v>
      </c>
      <c r="L218" s="344">
        <v>8235.0458099999996</v>
      </c>
      <c r="M218" s="344">
        <v>5339.3804099999998</v>
      </c>
      <c r="N218" s="344">
        <v>13574.426220000001</v>
      </c>
      <c r="O218" s="344">
        <v>246980.22580000001</v>
      </c>
      <c r="P218" s="344">
        <v>32.506050000000002</v>
      </c>
      <c r="Q218" s="344">
        <v>12.763950000000001</v>
      </c>
      <c r="R218" s="345">
        <v>45.27</v>
      </c>
      <c r="S218" s="7"/>
      <c r="T218" s="7"/>
      <c r="U218" s="7"/>
      <c r="V218" s="7"/>
      <c r="W218" s="7"/>
      <c r="X218" s="7"/>
      <c r="Y218" s="7"/>
      <c r="Z218" s="7"/>
      <c r="AA218" s="7"/>
      <c r="AB218" s="7"/>
    </row>
    <row r="219" spans="1:28" s="315" customFormat="1" ht="13.5">
      <c r="A219" s="341"/>
      <c r="B219" s="341"/>
      <c r="C219" s="341"/>
      <c r="D219" s="336" t="s">
        <v>68</v>
      </c>
      <c r="E219" s="337">
        <v>208</v>
      </c>
      <c r="F219" s="338">
        <v>30975.18231</v>
      </c>
      <c r="G219" s="339">
        <v>38263.240140000002</v>
      </c>
      <c r="H219" s="339">
        <v>69238.422449999998</v>
      </c>
      <c r="I219" s="339">
        <v>82139.170169999998</v>
      </c>
      <c r="J219" s="339">
        <v>73987.589540000001</v>
      </c>
      <c r="K219" s="339">
        <v>156126.75971000001</v>
      </c>
      <c r="L219" s="339">
        <v>5121.6578600000003</v>
      </c>
      <c r="M219" s="339">
        <v>4445.2636500000008</v>
      </c>
      <c r="N219" s="339">
        <v>9566.9215100000001</v>
      </c>
      <c r="O219" s="339">
        <v>234932.10366999998</v>
      </c>
      <c r="P219" s="339">
        <v>10.87182</v>
      </c>
      <c r="Q219" s="339">
        <v>11.884259999999999</v>
      </c>
      <c r="R219" s="340">
        <v>22.756080000000001</v>
      </c>
      <c r="S219" s="7"/>
      <c r="T219" s="7"/>
      <c r="U219" s="7"/>
      <c r="V219" s="7"/>
      <c r="W219" s="7"/>
      <c r="X219" s="7"/>
      <c r="Y219" s="7"/>
      <c r="Z219" s="7"/>
      <c r="AA219" s="7"/>
      <c r="AB219" s="7"/>
    </row>
    <row r="220" spans="1:28" s="315" customFormat="1" ht="13.5">
      <c r="A220" s="341"/>
      <c r="B220" s="341"/>
      <c r="C220" s="341"/>
      <c r="D220" s="341"/>
      <c r="E220" s="342">
        <v>427</v>
      </c>
      <c r="F220" s="343">
        <v>91126.342629999999</v>
      </c>
      <c r="G220" s="344">
        <v>124356.74137999999</v>
      </c>
      <c r="H220" s="344">
        <v>215483.08400999999</v>
      </c>
      <c r="I220" s="344">
        <v>168989.8193</v>
      </c>
      <c r="J220" s="344">
        <v>137234.15541000001</v>
      </c>
      <c r="K220" s="344">
        <v>306223.97470999998</v>
      </c>
      <c r="L220" s="344">
        <v>14153.14897</v>
      </c>
      <c r="M220" s="344">
        <v>12416.46327</v>
      </c>
      <c r="N220" s="344">
        <v>26569.612239999999</v>
      </c>
      <c r="O220" s="344">
        <v>548276.67096000002</v>
      </c>
      <c r="P220" s="344">
        <v>344.85556000000003</v>
      </c>
      <c r="Q220" s="344">
        <v>341.63984999999997</v>
      </c>
      <c r="R220" s="345">
        <v>686.49540999999999</v>
      </c>
      <c r="S220" s="7"/>
      <c r="T220" s="7"/>
      <c r="U220" s="7"/>
      <c r="V220" s="7"/>
      <c r="W220" s="7"/>
      <c r="X220" s="7"/>
      <c r="Y220" s="7"/>
      <c r="Z220" s="7"/>
      <c r="AA220" s="7"/>
      <c r="AB220" s="7"/>
    </row>
    <row r="221" spans="1:28" s="315" customFormat="1" ht="13.5">
      <c r="A221" s="341"/>
      <c r="B221" s="341"/>
      <c r="C221" s="341"/>
      <c r="D221" s="341"/>
      <c r="E221" s="342">
        <v>697</v>
      </c>
      <c r="F221" s="343">
        <v>22288.60585</v>
      </c>
      <c r="G221" s="344">
        <v>17797.286620000003</v>
      </c>
      <c r="H221" s="344">
        <v>40085.892469999999</v>
      </c>
      <c r="I221" s="344">
        <v>139031.87300999998</v>
      </c>
      <c r="J221" s="344">
        <v>138404.79655</v>
      </c>
      <c r="K221" s="344">
        <v>277436.66956000001</v>
      </c>
      <c r="L221" s="344">
        <v>4951.1022599999997</v>
      </c>
      <c r="M221" s="344">
        <v>4056.52205</v>
      </c>
      <c r="N221" s="344">
        <v>9007.6243100000011</v>
      </c>
      <c r="O221" s="344">
        <v>326530.18633999996</v>
      </c>
      <c r="P221" s="344">
        <v>22.926200000000001</v>
      </c>
      <c r="Q221" s="344">
        <v>11.651309999999999</v>
      </c>
      <c r="R221" s="345">
        <v>34.577510000000004</v>
      </c>
      <c r="S221" s="7"/>
      <c r="T221" s="7"/>
      <c r="U221" s="7"/>
      <c r="V221" s="7"/>
      <c r="W221" s="7"/>
      <c r="X221" s="7"/>
      <c r="Y221" s="7"/>
      <c r="Z221" s="7"/>
      <c r="AA221" s="7"/>
      <c r="AB221" s="7"/>
    </row>
    <row r="222" spans="1:28" s="315" customFormat="1" ht="13.5">
      <c r="A222" s="341"/>
      <c r="B222" s="341"/>
      <c r="C222" s="341"/>
      <c r="D222" s="336" t="s">
        <v>83</v>
      </c>
      <c r="E222" s="337">
        <v>411</v>
      </c>
      <c r="F222" s="338">
        <v>41616.662369999998</v>
      </c>
      <c r="G222" s="339">
        <v>16241.27051</v>
      </c>
      <c r="H222" s="339">
        <v>57857.93288</v>
      </c>
      <c r="I222" s="339">
        <v>81871.776830000003</v>
      </c>
      <c r="J222" s="339">
        <v>33132.529909999997</v>
      </c>
      <c r="K222" s="339">
        <v>115004.30674</v>
      </c>
      <c r="L222" s="339">
        <v>4475.4364999999998</v>
      </c>
      <c r="M222" s="339">
        <v>2506.66435</v>
      </c>
      <c r="N222" s="339">
        <v>6982.1008499999998</v>
      </c>
      <c r="O222" s="339">
        <v>179844.34047</v>
      </c>
      <c r="P222" s="339">
        <v>30.818770000000001</v>
      </c>
      <c r="Q222" s="339">
        <v>6.0683299999999996</v>
      </c>
      <c r="R222" s="340">
        <v>36.887099999999997</v>
      </c>
      <c r="S222" s="7"/>
      <c r="T222" s="7"/>
      <c r="U222" s="7"/>
      <c r="V222" s="7"/>
      <c r="W222" s="7"/>
      <c r="X222" s="7"/>
      <c r="Y222" s="7"/>
      <c r="Z222" s="7"/>
      <c r="AA222" s="7"/>
      <c r="AB222" s="7"/>
    </row>
    <row r="223" spans="1:28" s="315" customFormat="1" ht="13.5">
      <c r="A223" s="341"/>
      <c r="B223" s="341"/>
      <c r="C223" s="341"/>
      <c r="D223" s="341"/>
      <c r="E223" s="342">
        <v>474</v>
      </c>
      <c r="F223" s="343">
        <v>41217.827469999997</v>
      </c>
      <c r="G223" s="344">
        <v>13280.543240000001</v>
      </c>
      <c r="H223" s="344">
        <v>54498.370710000003</v>
      </c>
      <c r="I223" s="344">
        <v>66764.041400000002</v>
      </c>
      <c r="J223" s="344">
        <v>19590.218219999999</v>
      </c>
      <c r="K223" s="344">
        <v>86354.259620000012</v>
      </c>
      <c r="L223" s="344">
        <v>2703.6677100000002</v>
      </c>
      <c r="M223" s="344">
        <v>901.98847000000001</v>
      </c>
      <c r="N223" s="344">
        <v>3605.6561799999999</v>
      </c>
      <c r="O223" s="344">
        <v>144458.28650999998</v>
      </c>
      <c r="P223" s="344">
        <v>34.985390000000002</v>
      </c>
      <c r="Q223" s="344">
        <v>4.8425200000000004</v>
      </c>
      <c r="R223" s="345">
        <v>39.827910000000003</v>
      </c>
      <c r="S223" s="7"/>
      <c r="T223" s="7"/>
      <c r="U223" s="7"/>
      <c r="V223" s="7"/>
      <c r="W223" s="7"/>
      <c r="X223" s="7"/>
      <c r="Y223" s="7"/>
      <c r="Z223" s="7"/>
      <c r="AA223" s="7"/>
      <c r="AB223" s="7"/>
    </row>
    <row r="224" spans="1:28" s="315" customFormat="1" ht="13.5">
      <c r="A224" s="341"/>
      <c r="B224" s="341"/>
      <c r="C224" s="341"/>
      <c r="D224" s="341"/>
      <c r="E224" s="342">
        <v>516</v>
      </c>
      <c r="F224" s="343">
        <v>122362.68098</v>
      </c>
      <c r="G224" s="344">
        <v>99593.203330000004</v>
      </c>
      <c r="H224" s="344">
        <v>221955.88430999999</v>
      </c>
      <c r="I224" s="344">
        <v>182657.45397</v>
      </c>
      <c r="J224" s="344">
        <v>79274.935980000009</v>
      </c>
      <c r="K224" s="344">
        <v>261932.38994999998</v>
      </c>
      <c r="L224" s="344">
        <v>14207.132679999999</v>
      </c>
      <c r="M224" s="344">
        <v>9845.2782899999984</v>
      </c>
      <c r="N224" s="344">
        <v>24052.410969999997</v>
      </c>
      <c r="O224" s="344">
        <v>507940.68523</v>
      </c>
      <c r="P224" s="344">
        <v>487.98521</v>
      </c>
      <c r="Q224" s="344">
        <v>52.863150000000005</v>
      </c>
      <c r="R224" s="345">
        <v>540.84835999999996</v>
      </c>
      <c r="S224" s="7"/>
      <c r="T224" s="7"/>
      <c r="U224" s="7"/>
      <c r="V224" s="7"/>
      <c r="W224" s="7"/>
      <c r="X224" s="7"/>
      <c r="Y224" s="7"/>
      <c r="Z224" s="7"/>
      <c r="AA224" s="7"/>
      <c r="AB224" s="7"/>
    </row>
    <row r="225" spans="1:28" s="315" customFormat="1" ht="13.5">
      <c r="A225" s="341"/>
      <c r="B225" s="341"/>
      <c r="C225" s="341"/>
      <c r="D225" s="341"/>
      <c r="E225" s="342">
        <v>563</v>
      </c>
      <c r="F225" s="343">
        <v>52500.255509999995</v>
      </c>
      <c r="G225" s="344">
        <v>58460.641179999999</v>
      </c>
      <c r="H225" s="344">
        <v>110960.89668999999</v>
      </c>
      <c r="I225" s="344">
        <v>97405.392059999998</v>
      </c>
      <c r="J225" s="344">
        <v>42953.591869999997</v>
      </c>
      <c r="K225" s="344">
        <v>140358.98393000002</v>
      </c>
      <c r="L225" s="344">
        <v>3711.6513399999999</v>
      </c>
      <c r="M225" s="344">
        <v>1453.1441299999999</v>
      </c>
      <c r="N225" s="344">
        <v>5164.79547</v>
      </c>
      <c r="O225" s="344">
        <v>256484.67608999999</v>
      </c>
      <c r="P225" s="344">
        <v>49.494330000000005</v>
      </c>
      <c r="Q225" s="344">
        <v>21.877080000000003</v>
      </c>
      <c r="R225" s="345">
        <v>71.371409999999997</v>
      </c>
      <c r="S225" s="7"/>
      <c r="T225" s="7"/>
      <c r="U225" s="7"/>
      <c r="V225" s="7"/>
      <c r="W225" s="7"/>
      <c r="X225" s="7"/>
      <c r="Y225" s="7"/>
      <c r="Z225" s="7"/>
      <c r="AA225" s="7"/>
      <c r="AB225" s="7"/>
    </row>
    <row r="226" spans="1:28" s="315" customFormat="1" ht="13.5">
      <c r="A226" s="341"/>
      <c r="B226" s="341"/>
      <c r="C226" s="341"/>
      <c r="D226" s="336" t="s">
        <v>69</v>
      </c>
      <c r="E226" s="337">
        <v>212</v>
      </c>
      <c r="F226" s="338">
        <v>142057.04291999998</v>
      </c>
      <c r="G226" s="339">
        <v>206230.48009999999</v>
      </c>
      <c r="H226" s="339">
        <v>348287.52301999996</v>
      </c>
      <c r="I226" s="339">
        <v>162799.82868999999</v>
      </c>
      <c r="J226" s="339">
        <v>359968.55963999999</v>
      </c>
      <c r="K226" s="339">
        <v>522768.38832999999</v>
      </c>
      <c r="L226" s="339">
        <v>6160.8207300000004</v>
      </c>
      <c r="M226" s="339">
        <v>15285.93138</v>
      </c>
      <c r="N226" s="339">
        <v>21446.752109999998</v>
      </c>
      <c r="O226" s="339">
        <v>892502.66346000007</v>
      </c>
      <c r="P226" s="339">
        <v>165.27753000000001</v>
      </c>
      <c r="Q226" s="339">
        <v>364.89221999999995</v>
      </c>
      <c r="R226" s="340">
        <v>530.16975000000002</v>
      </c>
      <c r="S226" s="7"/>
      <c r="T226" s="7"/>
      <c r="U226" s="7"/>
      <c r="V226" s="7"/>
      <c r="W226" s="7"/>
      <c r="X226" s="7"/>
      <c r="Y226" s="7"/>
      <c r="Z226" s="7"/>
      <c r="AA226" s="7"/>
      <c r="AB226" s="7"/>
    </row>
    <row r="227" spans="1:28" s="315" customFormat="1" ht="13.5">
      <c r="A227" s="341"/>
      <c r="B227" s="341"/>
      <c r="C227" s="341"/>
      <c r="D227" s="341"/>
      <c r="E227" s="342">
        <v>213</v>
      </c>
      <c r="F227" s="343">
        <v>60136.038979999998</v>
      </c>
      <c r="G227" s="344">
        <v>72751.088080000001</v>
      </c>
      <c r="H227" s="344">
        <v>132887.12706</v>
      </c>
      <c r="I227" s="344">
        <v>69441.12393999999</v>
      </c>
      <c r="J227" s="344">
        <v>74263.641269999993</v>
      </c>
      <c r="K227" s="344">
        <v>143704.76521000001</v>
      </c>
      <c r="L227" s="344">
        <v>2487.3886000000002</v>
      </c>
      <c r="M227" s="344">
        <v>3101.9064700000004</v>
      </c>
      <c r="N227" s="344">
        <v>5589.2950700000001</v>
      </c>
      <c r="O227" s="344">
        <v>282181.18733999995</v>
      </c>
      <c r="P227" s="344">
        <v>27.250779999999999</v>
      </c>
      <c r="Q227" s="344">
        <v>5.7695500000000006</v>
      </c>
      <c r="R227" s="345">
        <v>33.020330000000001</v>
      </c>
      <c r="S227" s="7"/>
      <c r="T227" s="7"/>
      <c r="U227" s="7"/>
      <c r="V227" s="7"/>
      <c r="W227" s="7"/>
      <c r="X227" s="7"/>
      <c r="Y227" s="7"/>
      <c r="Z227" s="7"/>
      <c r="AA227" s="7"/>
      <c r="AB227" s="7"/>
    </row>
    <row r="228" spans="1:28" s="315" customFormat="1" ht="13.5">
      <c r="A228" s="341"/>
      <c r="B228" s="341"/>
      <c r="C228" s="341"/>
      <c r="D228" s="341"/>
      <c r="E228" s="342">
        <v>215</v>
      </c>
      <c r="F228" s="343">
        <v>29731.326359999999</v>
      </c>
      <c r="G228" s="344">
        <v>34281.443209999998</v>
      </c>
      <c r="H228" s="344">
        <v>64012.769569999997</v>
      </c>
      <c r="I228" s="344">
        <v>98609.346180000008</v>
      </c>
      <c r="J228" s="344">
        <v>90440.723689999999</v>
      </c>
      <c r="K228" s="344">
        <v>189050.06987000001</v>
      </c>
      <c r="L228" s="344">
        <v>6218.3235800000002</v>
      </c>
      <c r="M228" s="344">
        <v>5653.9282899999998</v>
      </c>
      <c r="N228" s="344">
        <v>11872.25187</v>
      </c>
      <c r="O228" s="344">
        <v>264935.09130999999</v>
      </c>
      <c r="P228" s="344">
        <v>144.96089999999998</v>
      </c>
      <c r="Q228" s="344">
        <v>41.781559999999999</v>
      </c>
      <c r="R228" s="345">
        <v>186.74245999999999</v>
      </c>
      <c r="S228" s="7"/>
      <c r="T228" s="7"/>
      <c r="U228" s="7"/>
      <c r="V228" s="7"/>
      <c r="W228" s="7"/>
      <c r="X228" s="7"/>
      <c r="Y228" s="7"/>
      <c r="Z228" s="7"/>
      <c r="AA228" s="7"/>
      <c r="AB228" s="7"/>
    </row>
    <row r="229" spans="1:28" s="315" customFormat="1" ht="13.5">
      <c r="A229" s="341"/>
      <c r="B229" s="341"/>
      <c r="C229" s="341"/>
      <c r="D229" s="341"/>
      <c r="E229" s="342">
        <v>296</v>
      </c>
      <c r="F229" s="343">
        <v>217832.29438000001</v>
      </c>
      <c r="G229" s="344">
        <v>298987.38530999998</v>
      </c>
      <c r="H229" s="344">
        <v>516819.67969000002</v>
      </c>
      <c r="I229" s="344">
        <v>98703.085099999997</v>
      </c>
      <c r="J229" s="344">
        <v>202133.19097999998</v>
      </c>
      <c r="K229" s="344">
        <v>300836.27607999998</v>
      </c>
      <c r="L229" s="344">
        <v>7177.3575799999999</v>
      </c>
      <c r="M229" s="344">
        <v>8604.2635399999999</v>
      </c>
      <c r="N229" s="344">
        <v>15781.62112</v>
      </c>
      <c r="O229" s="344">
        <v>833437.57689000003</v>
      </c>
      <c r="P229" s="344">
        <v>530.37815999999998</v>
      </c>
      <c r="Q229" s="344">
        <v>132.07354999999998</v>
      </c>
      <c r="R229" s="345">
        <v>662.45170999999993</v>
      </c>
      <c r="S229" s="7"/>
      <c r="T229" s="7"/>
      <c r="U229" s="7"/>
      <c r="V229" s="7"/>
      <c r="W229" s="7"/>
      <c r="X229" s="7"/>
      <c r="Y229" s="7"/>
      <c r="Z229" s="7"/>
      <c r="AA229" s="7"/>
      <c r="AB229" s="7"/>
    </row>
    <row r="230" spans="1:28" s="315" customFormat="1" ht="13.5">
      <c r="A230" s="341"/>
      <c r="B230" s="341"/>
      <c r="C230" s="341"/>
      <c r="D230" s="341"/>
      <c r="E230" s="342">
        <v>303</v>
      </c>
      <c r="F230" s="343">
        <v>56174.508390000003</v>
      </c>
      <c r="G230" s="344">
        <v>59020.470679999999</v>
      </c>
      <c r="H230" s="344">
        <v>115194.97906999999</v>
      </c>
      <c r="I230" s="344">
        <v>148705.40890000001</v>
      </c>
      <c r="J230" s="344">
        <v>183999.89640999999</v>
      </c>
      <c r="K230" s="344">
        <v>332705.30531000003</v>
      </c>
      <c r="L230" s="344">
        <v>6869.9870999999994</v>
      </c>
      <c r="M230" s="344">
        <v>6526.8914100000002</v>
      </c>
      <c r="N230" s="344">
        <v>13396.87851</v>
      </c>
      <c r="O230" s="344">
        <v>461297.16288999998</v>
      </c>
      <c r="P230" s="344">
        <v>152.32449</v>
      </c>
      <c r="Q230" s="344">
        <v>58.080480000000001</v>
      </c>
      <c r="R230" s="345">
        <v>210.40496999999999</v>
      </c>
      <c r="S230" s="7"/>
      <c r="T230" s="7"/>
      <c r="U230" s="7"/>
      <c r="V230" s="7"/>
      <c r="W230" s="7"/>
      <c r="X230" s="7"/>
      <c r="Y230" s="7"/>
      <c r="Z230" s="7"/>
      <c r="AA230" s="7"/>
      <c r="AB230" s="7"/>
    </row>
    <row r="231" spans="1:28" s="315" customFormat="1" ht="13.5">
      <c r="A231" s="341"/>
      <c r="B231" s="341"/>
      <c r="C231" s="341"/>
      <c r="D231" s="341"/>
      <c r="E231" s="342">
        <v>420</v>
      </c>
      <c r="F231" s="343">
        <v>43208.42714</v>
      </c>
      <c r="G231" s="344">
        <v>52185.352429999999</v>
      </c>
      <c r="H231" s="344">
        <v>95393.779569999999</v>
      </c>
      <c r="I231" s="344">
        <v>52670.44801</v>
      </c>
      <c r="J231" s="344">
        <v>101570.78916</v>
      </c>
      <c r="K231" s="344">
        <v>154241.23716999998</v>
      </c>
      <c r="L231" s="344">
        <v>7984.0501100000001</v>
      </c>
      <c r="M231" s="344">
        <v>7562.4272699999992</v>
      </c>
      <c r="N231" s="344">
        <v>15546.47738</v>
      </c>
      <c r="O231" s="344">
        <v>265181.49411999999</v>
      </c>
      <c r="P231" s="344">
        <v>33.741589999999995</v>
      </c>
      <c r="Q231" s="344">
        <v>41.947949999999999</v>
      </c>
      <c r="R231" s="345">
        <v>75.689539999999994</v>
      </c>
      <c r="S231" s="7"/>
      <c r="T231" s="7"/>
      <c r="U231" s="7"/>
      <c r="V231" s="7"/>
      <c r="W231" s="7"/>
      <c r="X231" s="7"/>
      <c r="Y231" s="7"/>
      <c r="Z231" s="7"/>
      <c r="AA231" s="7"/>
      <c r="AB231" s="7"/>
    </row>
    <row r="232" spans="1:28" s="315" customFormat="1" ht="13.5">
      <c r="A232" s="341"/>
      <c r="B232" s="341"/>
      <c r="C232" s="341"/>
      <c r="D232" s="341"/>
      <c r="E232" s="342">
        <v>446</v>
      </c>
      <c r="F232" s="343">
        <v>32306.862969999998</v>
      </c>
      <c r="G232" s="344">
        <v>24721.481520000001</v>
      </c>
      <c r="H232" s="344">
        <v>57028.344490000003</v>
      </c>
      <c r="I232" s="344">
        <v>61517.030030000002</v>
      </c>
      <c r="J232" s="344">
        <v>99625.747349999991</v>
      </c>
      <c r="K232" s="344">
        <v>161142.77737999998</v>
      </c>
      <c r="L232" s="344">
        <v>2647.7587400000002</v>
      </c>
      <c r="M232" s="344">
        <v>3241.3094599999999</v>
      </c>
      <c r="N232" s="344">
        <v>5889.0682000000006</v>
      </c>
      <c r="O232" s="344">
        <v>224060.19006999998</v>
      </c>
      <c r="P232" s="344">
        <v>160.10029999999998</v>
      </c>
      <c r="Q232" s="344">
        <v>4.7574300000000003</v>
      </c>
      <c r="R232" s="345">
        <v>164.85773</v>
      </c>
      <c r="S232" s="7"/>
      <c r="T232" s="7"/>
      <c r="U232" s="7"/>
      <c r="V232" s="7"/>
      <c r="W232" s="7"/>
      <c r="X232" s="7"/>
      <c r="Y232" s="7"/>
      <c r="Z232" s="7"/>
      <c r="AA232" s="7"/>
      <c r="AB232" s="7"/>
    </row>
    <row r="233" spans="1:28" s="315" customFormat="1" ht="13.5">
      <c r="A233" s="341"/>
      <c r="B233" s="341"/>
      <c r="C233" s="341"/>
      <c r="D233" s="341"/>
      <c r="E233" s="342">
        <v>477</v>
      </c>
      <c r="F233" s="343">
        <v>20334.57331</v>
      </c>
      <c r="G233" s="344">
        <v>4994.1624099999999</v>
      </c>
      <c r="H233" s="344">
        <v>25328.735720000001</v>
      </c>
      <c r="I233" s="344">
        <v>44738.43262</v>
      </c>
      <c r="J233" s="344">
        <v>34612.743329999998</v>
      </c>
      <c r="K233" s="344">
        <v>79351.175950000004</v>
      </c>
      <c r="L233" s="344">
        <v>4064.0815200000002</v>
      </c>
      <c r="M233" s="344">
        <v>4323.0284900000006</v>
      </c>
      <c r="N233" s="344">
        <v>8387.1100100000003</v>
      </c>
      <c r="O233" s="344">
        <v>113067.02168000001</v>
      </c>
      <c r="P233" s="344">
        <v>12.70772</v>
      </c>
      <c r="Q233" s="344">
        <v>35.806530000000002</v>
      </c>
      <c r="R233" s="345">
        <v>48.514249999999997</v>
      </c>
      <c r="S233" s="7"/>
      <c r="T233" s="7"/>
      <c r="U233" s="7"/>
      <c r="V233" s="7"/>
      <c r="W233" s="7"/>
      <c r="X233" s="7"/>
      <c r="Y233" s="7"/>
      <c r="Z233" s="7"/>
      <c r="AA233" s="7"/>
      <c r="AB233" s="7"/>
    </row>
    <row r="234" spans="1:28" s="315" customFormat="1" ht="13.5">
      <c r="A234" s="341"/>
      <c r="B234" s="341"/>
      <c r="C234" s="341"/>
      <c r="D234" s="341"/>
      <c r="E234" s="342">
        <v>481</v>
      </c>
      <c r="F234" s="343">
        <v>30991.862160000001</v>
      </c>
      <c r="G234" s="344">
        <v>38350.300860000003</v>
      </c>
      <c r="H234" s="344">
        <v>69342.163019999993</v>
      </c>
      <c r="I234" s="344">
        <v>77499.472049999997</v>
      </c>
      <c r="J234" s="344">
        <v>91402.751120000001</v>
      </c>
      <c r="K234" s="344">
        <v>168902.22316999998</v>
      </c>
      <c r="L234" s="344">
        <v>3004.1923400000001</v>
      </c>
      <c r="M234" s="344">
        <v>3430.1813099999999</v>
      </c>
      <c r="N234" s="344">
        <v>6434.3736500000005</v>
      </c>
      <c r="O234" s="344">
        <v>244678.75984000001</v>
      </c>
      <c r="P234" s="344">
        <v>20.20983</v>
      </c>
      <c r="Q234" s="344">
        <v>11.088899999999999</v>
      </c>
      <c r="R234" s="345">
        <v>31.298729999999999</v>
      </c>
      <c r="S234" s="7"/>
      <c r="T234" s="7"/>
      <c r="U234" s="7"/>
      <c r="V234" s="7"/>
      <c r="W234" s="7"/>
      <c r="X234" s="7"/>
      <c r="Y234" s="7"/>
      <c r="Z234" s="7"/>
      <c r="AA234" s="7"/>
      <c r="AB234" s="7"/>
    </row>
    <row r="235" spans="1:28" s="315" customFormat="1" ht="13.5">
      <c r="A235" s="341"/>
      <c r="B235" s="341"/>
      <c r="C235" s="341"/>
      <c r="D235" s="341"/>
      <c r="E235" s="342">
        <v>521</v>
      </c>
      <c r="F235" s="343">
        <v>13992.15077</v>
      </c>
      <c r="G235" s="344">
        <v>12634.149589999999</v>
      </c>
      <c r="H235" s="344">
        <v>26626.300360000001</v>
      </c>
      <c r="I235" s="344">
        <v>40089.18982</v>
      </c>
      <c r="J235" s="344">
        <v>59048.90004</v>
      </c>
      <c r="K235" s="344">
        <v>99138.089859999993</v>
      </c>
      <c r="L235" s="344">
        <v>710.97118999999998</v>
      </c>
      <c r="M235" s="344">
        <v>1222.8146899999999</v>
      </c>
      <c r="N235" s="344">
        <v>1933.7858799999999</v>
      </c>
      <c r="O235" s="344">
        <v>127698.1761</v>
      </c>
      <c r="P235" s="344">
        <v>25.33511</v>
      </c>
      <c r="Q235" s="344">
        <v>5.85297</v>
      </c>
      <c r="R235" s="345">
        <v>31.188080000000003</v>
      </c>
      <c r="S235" s="7"/>
      <c r="T235" s="7"/>
      <c r="U235" s="7"/>
      <c r="V235" s="7"/>
      <c r="W235" s="7"/>
      <c r="X235" s="7"/>
      <c r="Y235" s="7"/>
      <c r="Z235" s="7"/>
      <c r="AA235" s="7"/>
      <c r="AB235" s="7"/>
    </row>
    <row r="236" spans="1:28" s="315" customFormat="1" ht="13.5">
      <c r="A236" s="341"/>
      <c r="B236" s="341"/>
      <c r="C236" s="341"/>
      <c r="D236" s="341"/>
      <c r="E236" s="342">
        <v>542</v>
      </c>
      <c r="F236" s="343">
        <v>14038.56691</v>
      </c>
      <c r="G236" s="344">
        <v>9042.4513800000004</v>
      </c>
      <c r="H236" s="344">
        <v>23081.01829</v>
      </c>
      <c r="I236" s="344">
        <v>64099.008710000002</v>
      </c>
      <c r="J236" s="344">
        <v>36049.490859999998</v>
      </c>
      <c r="K236" s="344">
        <v>100148.49957</v>
      </c>
      <c r="L236" s="344">
        <v>3603.45084</v>
      </c>
      <c r="M236" s="344">
        <v>1387.1430700000001</v>
      </c>
      <c r="N236" s="344">
        <v>4990.5939100000005</v>
      </c>
      <c r="O236" s="344">
        <v>128220.11176999999</v>
      </c>
      <c r="P236" s="344">
        <v>19.309229999999999</v>
      </c>
      <c r="Q236" s="344">
        <v>4.4153700000000002</v>
      </c>
      <c r="R236" s="345">
        <v>23.724599999999999</v>
      </c>
      <c r="S236" s="7"/>
      <c r="T236" s="7"/>
      <c r="U236" s="7"/>
      <c r="V236" s="7"/>
      <c r="W236" s="7"/>
      <c r="X236" s="7"/>
      <c r="Y236" s="7"/>
      <c r="Z236" s="7"/>
      <c r="AA236" s="7"/>
      <c r="AB236" s="7"/>
    </row>
    <row r="237" spans="1:28" s="315" customFormat="1" ht="13.5">
      <c r="A237" s="341"/>
      <c r="B237" s="341"/>
      <c r="C237" s="341"/>
      <c r="D237" s="341"/>
      <c r="E237" s="342">
        <v>551</v>
      </c>
      <c r="F237" s="343">
        <v>619.53382999999997</v>
      </c>
      <c r="G237" s="344">
        <v>2424.2977700000001</v>
      </c>
      <c r="H237" s="344">
        <v>3043.8316</v>
      </c>
      <c r="I237" s="344">
        <v>16344.140609999999</v>
      </c>
      <c r="J237" s="344">
        <v>58844.235649999995</v>
      </c>
      <c r="K237" s="344">
        <v>75188.376260000005</v>
      </c>
      <c r="L237" s="344">
        <v>35848.951569999997</v>
      </c>
      <c r="M237" s="344">
        <v>108496.34823999999</v>
      </c>
      <c r="N237" s="344">
        <v>144345.29981</v>
      </c>
      <c r="O237" s="344">
        <v>222577.50766999999</v>
      </c>
      <c r="P237" s="344">
        <v>0</v>
      </c>
      <c r="Q237" s="344">
        <v>0.59179999999999999</v>
      </c>
      <c r="R237" s="345">
        <v>0.59179999999999999</v>
      </c>
      <c r="S237" s="7"/>
      <c r="T237" s="7"/>
      <c r="U237" s="7"/>
      <c r="V237" s="7"/>
      <c r="W237" s="7"/>
      <c r="X237" s="7"/>
      <c r="Y237" s="7"/>
      <c r="Z237" s="7"/>
      <c r="AA237" s="7"/>
      <c r="AB237" s="7"/>
    </row>
    <row r="238" spans="1:28" s="315" customFormat="1" ht="13.5">
      <c r="A238" s="341"/>
      <c r="B238" s="341"/>
      <c r="C238" s="341"/>
      <c r="D238" s="341"/>
      <c r="E238" s="342">
        <v>558</v>
      </c>
      <c r="F238" s="343">
        <v>13219.577960000001</v>
      </c>
      <c r="G238" s="344">
        <v>52938.255640000003</v>
      </c>
      <c r="H238" s="344">
        <v>66157.833599999998</v>
      </c>
      <c r="I238" s="344">
        <v>15573.090819999999</v>
      </c>
      <c r="J238" s="344">
        <v>133471.78679000001</v>
      </c>
      <c r="K238" s="344">
        <v>149044.87761000003</v>
      </c>
      <c r="L238" s="344">
        <v>52236.45652</v>
      </c>
      <c r="M238" s="344">
        <v>362246.14645999996</v>
      </c>
      <c r="N238" s="344">
        <v>414482.60298000003</v>
      </c>
      <c r="O238" s="344">
        <v>629685.31419000006</v>
      </c>
      <c r="P238" s="344">
        <v>0.18750999999999998</v>
      </c>
      <c r="Q238" s="344">
        <v>0.16644999999999999</v>
      </c>
      <c r="R238" s="345">
        <v>0.35396</v>
      </c>
      <c r="S238" s="7"/>
      <c r="T238" s="7"/>
      <c r="U238" s="7"/>
      <c r="V238" s="7"/>
      <c r="W238" s="7"/>
      <c r="X238" s="7"/>
      <c r="Y238" s="7"/>
      <c r="Z238" s="7"/>
      <c r="AA238" s="7"/>
      <c r="AB238" s="7"/>
    </row>
    <row r="239" spans="1:28" s="315" customFormat="1" ht="13.5">
      <c r="A239" s="341"/>
      <c r="B239" s="341"/>
      <c r="C239" s="341"/>
      <c r="D239" s="341"/>
      <c r="E239" s="342">
        <v>580</v>
      </c>
      <c r="F239" s="343">
        <v>31780.22134</v>
      </c>
      <c r="G239" s="344">
        <v>25294.61321</v>
      </c>
      <c r="H239" s="344">
        <v>57074.83455</v>
      </c>
      <c r="I239" s="344">
        <v>77577.196479999999</v>
      </c>
      <c r="J239" s="344">
        <v>110077.13459999999</v>
      </c>
      <c r="K239" s="344">
        <v>187654.33108</v>
      </c>
      <c r="L239" s="344">
        <v>41502.515979999996</v>
      </c>
      <c r="M239" s="344">
        <v>78113.890430000014</v>
      </c>
      <c r="N239" s="344">
        <v>119616.40641</v>
      </c>
      <c r="O239" s="344">
        <v>364345.57204</v>
      </c>
      <c r="P239" s="344">
        <v>16.263919999999999</v>
      </c>
      <c r="Q239" s="344">
        <v>116.59883000000001</v>
      </c>
      <c r="R239" s="345">
        <v>132.86275000000001</v>
      </c>
      <c r="S239" s="7"/>
      <c r="T239" s="7"/>
      <c r="U239" s="7"/>
      <c r="V239" s="7"/>
      <c r="W239" s="7"/>
      <c r="X239" s="7"/>
      <c r="Y239" s="7"/>
      <c r="Z239" s="7"/>
      <c r="AA239" s="7"/>
      <c r="AB239" s="7"/>
    </row>
    <row r="240" spans="1:28" s="315" customFormat="1" ht="13.5">
      <c r="A240" s="341"/>
      <c r="B240" s="341"/>
      <c r="C240" s="341"/>
      <c r="D240" s="336" t="s">
        <v>86</v>
      </c>
      <c r="E240" s="337">
        <v>291</v>
      </c>
      <c r="F240" s="338">
        <v>14598.850470000001</v>
      </c>
      <c r="G240" s="339">
        <v>7568.5382900000004</v>
      </c>
      <c r="H240" s="339">
        <v>22167.388760000002</v>
      </c>
      <c r="I240" s="339">
        <v>58317.652049999997</v>
      </c>
      <c r="J240" s="339">
        <v>12321.602779999999</v>
      </c>
      <c r="K240" s="339">
        <v>70639.254830000005</v>
      </c>
      <c r="L240" s="339">
        <v>3012.7505099999998</v>
      </c>
      <c r="M240" s="339">
        <v>609.51248999999996</v>
      </c>
      <c r="N240" s="339">
        <v>3622.2629999999999</v>
      </c>
      <c r="O240" s="339">
        <v>96428.906589999999</v>
      </c>
      <c r="P240" s="339">
        <v>15.282920000000001</v>
      </c>
      <c r="Q240" s="339">
        <v>9.5431499999999989</v>
      </c>
      <c r="R240" s="340">
        <v>24.826070000000001</v>
      </c>
      <c r="S240" s="7"/>
      <c r="T240" s="7"/>
      <c r="U240" s="7"/>
      <c r="V240" s="7"/>
      <c r="W240" s="7"/>
      <c r="X240" s="7"/>
      <c r="Y240" s="7"/>
      <c r="Z240" s="7"/>
      <c r="AA240" s="7"/>
      <c r="AB240" s="7"/>
    </row>
    <row r="241" spans="1:28" s="315" customFormat="1" ht="13.5">
      <c r="A241" s="341"/>
      <c r="B241" s="341"/>
      <c r="C241" s="341"/>
      <c r="D241" s="341"/>
      <c r="E241" s="342">
        <v>378</v>
      </c>
      <c r="F241" s="343">
        <v>47473.148679999998</v>
      </c>
      <c r="G241" s="344">
        <v>14972.04241</v>
      </c>
      <c r="H241" s="344">
        <v>62445.19109</v>
      </c>
      <c r="I241" s="344">
        <v>92743.629690000002</v>
      </c>
      <c r="J241" s="344">
        <v>20187.861120000001</v>
      </c>
      <c r="K241" s="344">
        <v>112931.49081</v>
      </c>
      <c r="L241" s="344">
        <v>4757.29853</v>
      </c>
      <c r="M241" s="344">
        <v>990.10252000000003</v>
      </c>
      <c r="N241" s="344">
        <v>5747.4010499999995</v>
      </c>
      <c r="O241" s="344">
        <v>181124.08294999998</v>
      </c>
      <c r="P241" s="344">
        <v>27.98723</v>
      </c>
      <c r="Q241" s="344">
        <v>14.179489999999999</v>
      </c>
      <c r="R241" s="345">
        <v>42.166719999999998</v>
      </c>
      <c r="S241" s="7"/>
      <c r="T241" s="7"/>
      <c r="U241" s="7"/>
      <c r="V241" s="7"/>
      <c r="W241" s="7"/>
      <c r="X241" s="7"/>
      <c r="Y241" s="7"/>
      <c r="Z241" s="7"/>
      <c r="AA241" s="7"/>
      <c r="AB241" s="7"/>
    </row>
    <row r="242" spans="1:28" s="315" customFormat="1" ht="13.5">
      <c r="A242" s="341"/>
      <c r="B242" s="341"/>
      <c r="C242" s="341"/>
      <c r="D242" s="341"/>
      <c r="E242" s="342">
        <v>391</v>
      </c>
      <c r="F242" s="343">
        <v>30957.64962</v>
      </c>
      <c r="G242" s="344">
        <v>7064.3928499999993</v>
      </c>
      <c r="H242" s="344">
        <v>38022.04247</v>
      </c>
      <c r="I242" s="344">
        <v>132324.62143999999</v>
      </c>
      <c r="J242" s="344">
        <v>24346.097539999999</v>
      </c>
      <c r="K242" s="344">
        <v>156670.71897999998</v>
      </c>
      <c r="L242" s="344">
        <v>13000.979789999999</v>
      </c>
      <c r="M242" s="344">
        <v>2805.7256400000001</v>
      </c>
      <c r="N242" s="344">
        <v>15806.70543</v>
      </c>
      <c r="O242" s="344">
        <v>210499.46687999999</v>
      </c>
      <c r="P242" s="344">
        <v>45.627839999999999</v>
      </c>
      <c r="Q242" s="344">
        <v>5.2255099999999999</v>
      </c>
      <c r="R242" s="345">
        <v>50.853349999999999</v>
      </c>
      <c r="S242" s="7"/>
      <c r="T242" s="7"/>
      <c r="U242" s="7"/>
      <c r="V242" s="7"/>
      <c r="W242" s="7"/>
      <c r="X242" s="7"/>
      <c r="Y242" s="7"/>
      <c r="Z242" s="7"/>
      <c r="AA242" s="7"/>
      <c r="AB242" s="7"/>
    </row>
    <row r="243" spans="1:28" s="315" customFormat="1" ht="13.5">
      <c r="A243" s="341"/>
      <c r="B243" s="341"/>
      <c r="C243" s="341"/>
      <c r="D243" s="341"/>
      <c r="E243" s="342">
        <v>545</v>
      </c>
      <c r="F243" s="343">
        <v>25190.577149999997</v>
      </c>
      <c r="G243" s="344">
        <v>6028.9568899999995</v>
      </c>
      <c r="H243" s="344">
        <v>31219.534039999999</v>
      </c>
      <c r="I243" s="344">
        <v>89585.741219999996</v>
      </c>
      <c r="J243" s="344">
        <v>21269.652249999999</v>
      </c>
      <c r="K243" s="344">
        <v>110855.39347</v>
      </c>
      <c r="L243" s="344">
        <v>5927.2910000000002</v>
      </c>
      <c r="M243" s="344">
        <v>2113.7474300000003</v>
      </c>
      <c r="N243" s="344">
        <v>8041.0384299999996</v>
      </c>
      <c r="O243" s="344">
        <v>150115.96593999999</v>
      </c>
      <c r="P243" s="344">
        <v>20.370480000000001</v>
      </c>
      <c r="Q243" s="344">
        <v>10.736649999999999</v>
      </c>
      <c r="R243" s="345">
        <v>31.107130000000002</v>
      </c>
      <c r="S243" s="7"/>
      <c r="T243" s="7"/>
      <c r="U243" s="7"/>
      <c r="V243" s="7"/>
      <c r="W243" s="7"/>
      <c r="X243" s="7"/>
      <c r="Y243" s="7"/>
      <c r="Z243" s="7"/>
      <c r="AA243" s="7"/>
      <c r="AB243" s="7"/>
    </row>
    <row r="244" spans="1:28" s="315" customFormat="1" ht="13.5">
      <c r="A244" s="341"/>
      <c r="B244" s="341"/>
      <c r="C244" s="341"/>
      <c r="D244" s="336" t="s">
        <v>274</v>
      </c>
      <c r="E244" s="337">
        <v>350</v>
      </c>
      <c r="F244" s="338">
        <v>24955.822339999999</v>
      </c>
      <c r="G244" s="339">
        <v>10559.38112</v>
      </c>
      <c r="H244" s="339">
        <v>35515.203460000004</v>
      </c>
      <c r="I244" s="339">
        <v>101141.79766</v>
      </c>
      <c r="J244" s="339">
        <v>28553.190360000001</v>
      </c>
      <c r="K244" s="339">
        <v>129694.98801999999</v>
      </c>
      <c r="L244" s="339">
        <v>6619.63789</v>
      </c>
      <c r="M244" s="339">
        <v>2874.8186600000004</v>
      </c>
      <c r="N244" s="339">
        <v>9494.4565500000008</v>
      </c>
      <c r="O244" s="339">
        <v>174704.64803000001</v>
      </c>
      <c r="P244" s="339">
        <v>51.896550000000005</v>
      </c>
      <c r="Q244" s="339">
        <v>26.185020000000002</v>
      </c>
      <c r="R244" s="340">
        <v>78.081570000000013</v>
      </c>
      <c r="S244" s="7"/>
      <c r="T244" s="7"/>
      <c r="U244" s="7"/>
      <c r="V244" s="7"/>
      <c r="W244" s="7"/>
      <c r="X244" s="7"/>
      <c r="Y244" s="7"/>
      <c r="Z244" s="7"/>
      <c r="AA244" s="7"/>
      <c r="AB244" s="7"/>
    </row>
    <row r="245" spans="1:28" s="315" customFormat="1" ht="13.5">
      <c r="A245" s="341"/>
      <c r="B245" s="341"/>
      <c r="C245" s="341"/>
      <c r="D245" s="341"/>
      <c r="E245" s="342">
        <v>688</v>
      </c>
      <c r="F245" s="343">
        <v>6388.8548899999996</v>
      </c>
      <c r="G245" s="344">
        <v>1232.6701799999998</v>
      </c>
      <c r="H245" s="344">
        <v>7621.5250700000006</v>
      </c>
      <c r="I245" s="344">
        <v>65929.862590000004</v>
      </c>
      <c r="J245" s="344">
        <v>12880.69867</v>
      </c>
      <c r="K245" s="344">
        <v>78810.561260000002</v>
      </c>
      <c r="L245" s="344">
        <v>3148.7657799999997</v>
      </c>
      <c r="M245" s="344">
        <v>306.96292</v>
      </c>
      <c r="N245" s="344">
        <v>3455.7287000000001</v>
      </c>
      <c r="O245" s="344">
        <v>89887.815029999998</v>
      </c>
      <c r="P245" s="344">
        <v>5.3386300000000002</v>
      </c>
      <c r="Q245" s="344">
        <v>1.9657899999999999</v>
      </c>
      <c r="R245" s="345">
        <v>7.3044200000000004</v>
      </c>
      <c r="S245" s="7"/>
      <c r="T245" s="7"/>
      <c r="U245" s="7"/>
      <c r="V245" s="7"/>
      <c r="W245" s="7"/>
      <c r="X245" s="7"/>
      <c r="Y245" s="7"/>
      <c r="Z245" s="7"/>
      <c r="AA245" s="7"/>
      <c r="AB245" s="7"/>
    </row>
    <row r="246" spans="1:28" s="315" customFormat="1" ht="13.5">
      <c r="A246" s="341"/>
      <c r="B246" s="341"/>
      <c r="C246" s="341"/>
      <c r="D246" s="336" t="s">
        <v>77</v>
      </c>
      <c r="E246" s="337">
        <v>338</v>
      </c>
      <c r="F246" s="338">
        <v>72526.979370000001</v>
      </c>
      <c r="G246" s="339">
        <v>58244.814880000005</v>
      </c>
      <c r="H246" s="339">
        <v>130771.79425000001</v>
      </c>
      <c r="I246" s="339">
        <v>215587.79397</v>
      </c>
      <c r="J246" s="339">
        <v>96038.344430000012</v>
      </c>
      <c r="K246" s="339">
        <v>311626.1384</v>
      </c>
      <c r="L246" s="339">
        <v>12289.918390000001</v>
      </c>
      <c r="M246" s="339">
        <v>7124.7709999999997</v>
      </c>
      <c r="N246" s="339">
        <v>19414.68939</v>
      </c>
      <c r="O246" s="339">
        <v>461812.62204000005</v>
      </c>
      <c r="P246" s="339">
        <v>195.47627</v>
      </c>
      <c r="Q246" s="339">
        <v>16.552619999999997</v>
      </c>
      <c r="R246" s="340">
        <v>212.02889000000002</v>
      </c>
      <c r="S246" s="7"/>
      <c r="T246" s="7"/>
      <c r="U246" s="7"/>
      <c r="V246" s="7"/>
      <c r="W246" s="7"/>
      <c r="X246" s="7"/>
      <c r="Y246" s="7"/>
      <c r="Z246" s="7"/>
      <c r="AA246" s="7"/>
      <c r="AB246" s="7"/>
    </row>
    <row r="247" spans="1:28" s="315" customFormat="1" ht="13.5">
      <c r="A247" s="341"/>
      <c r="B247" s="341"/>
      <c r="C247" s="341"/>
      <c r="D247" s="341"/>
      <c r="E247" s="342">
        <v>407</v>
      </c>
      <c r="F247" s="343">
        <v>26557.945010000003</v>
      </c>
      <c r="G247" s="344">
        <v>13714.400750000001</v>
      </c>
      <c r="H247" s="344">
        <v>40272.345759999997</v>
      </c>
      <c r="I247" s="344">
        <v>77370.683659999995</v>
      </c>
      <c r="J247" s="344">
        <v>21830.222300000001</v>
      </c>
      <c r="K247" s="344">
        <v>99200.905959999989</v>
      </c>
      <c r="L247" s="344">
        <v>6204.0981900000006</v>
      </c>
      <c r="M247" s="344">
        <v>1893.62645</v>
      </c>
      <c r="N247" s="344">
        <v>8097.7246399999995</v>
      </c>
      <c r="O247" s="344">
        <v>147570.97636</v>
      </c>
      <c r="P247" s="344">
        <v>84.198740000000001</v>
      </c>
      <c r="Q247" s="344">
        <v>3.6795399999999998</v>
      </c>
      <c r="R247" s="345">
        <v>87.878280000000004</v>
      </c>
      <c r="S247" s="7"/>
      <c r="T247" s="7"/>
      <c r="U247" s="7"/>
      <c r="V247" s="7"/>
      <c r="W247" s="7"/>
      <c r="X247" s="7"/>
      <c r="Y247" s="7"/>
      <c r="Z247" s="7"/>
      <c r="AA247" s="7"/>
      <c r="AB247" s="7"/>
    </row>
    <row r="248" spans="1:28" s="315" customFormat="1" ht="13.5">
      <c r="A248" s="341"/>
      <c r="B248" s="341"/>
      <c r="C248" s="341"/>
      <c r="D248" s="341"/>
      <c r="E248" s="342">
        <v>510</v>
      </c>
      <c r="F248" s="343">
        <v>203472.86225000001</v>
      </c>
      <c r="G248" s="344">
        <v>81819.355479999998</v>
      </c>
      <c r="H248" s="344">
        <v>285292.21773000003</v>
      </c>
      <c r="I248" s="344">
        <v>216516.96053000001</v>
      </c>
      <c r="J248" s="344">
        <v>98308.625459999996</v>
      </c>
      <c r="K248" s="344">
        <v>314825.58598999999</v>
      </c>
      <c r="L248" s="344">
        <v>14433.01613</v>
      </c>
      <c r="M248" s="344">
        <v>11158.69643</v>
      </c>
      <c r="N248" s="344">
        <v>25591.71256</v>
      </c>
      <c r="O248" s="344">
        <v>625709.51627999998</v>
      </c>
      <c r="P248" s="344">
        <v>169.50056000000001</v>
      </c>
      <c r="Q248" s="344">
        <v>31.678799999999999</v>
      </c>
      <c r="R248" s="345">
        <v>201.17935999999997</v>
      </c>
      <c r="S248" s="7"/>
      <c r="T248" s="7"/>
      <c r="U248" s="7"/>
      <c r="V248" s="7"/>
      <c r="W248" s="7"/>
      <c r="X248" s="7"/>
      <c r="Y248" s="7"/>
      <c r="Z248" s="7"/>
      <c r="AA248" s="7"/>
      <c r="AB248" s="7"/>
    </row>
    <row r="249" spans="1:28" s="315" customFormat="1" ht="13.5">
      <c r="A249" s="341"/>
      <c r="B249" s="341"/>
      <c r="C249" s="341"/>
      <c r="D249" s="341"/>
      <c r="E249" s="342">
        <v>616</v>
      </c>
      <c r="F249" s="343">
        <v>14101.347470000001</v>
      </c>
      <c r="G249" s="344">
        <v>4670.3994400000001</v>
      </c>
      <c r="H249" s="344">
        <v>18771.746910000002</v>
      </c>
      <c r="I249" s="344">
        <v>32261.355370000001</v>
      </c>
      <c r="J249" s="344">
        <v>10277.46896</v>
      </c>
      <c r="K249" s="344">
        <v>42538.824329999996</v>
      </c>
      <c r="L249" s="344">
        <v>602.43931000000009</v>
      </c>
      <c r="M249" s="344">
        <v>645.70169999999996</v>
      </c>
      <c r="N249" s="344">
        <v>1248.1410100000001</v>
      </c>
      <c r="O249" s="344">
        <v>62558.712249999997</v>
      </c>
      <c r="P249" s="344">
        <v>7.0618699999999999</v>
      </c>
      <c r="Q249" s="344">
        <v>1.7207600000000001</v>
      </c>
      <c r="R249" s="345">
        <v>8.7826299999999993</v>
      </c>
      <c r="S249" s="7"/>
      <c r="T249" s="7"/>
      <c r="U249" s="7"/>
      <c r="V249" s="7"/>
      <c r="W249" s="7"/>
      <c r="X249" s="7"/>
      <c r="Y249" s="7"/>
      <c r="Z249" s="7"/>
      <c r="AA249" s="7"/>
      <c r="AB249" s="7"/>
    </row>
    <row r="250" spans="1:28" s="315" customFormat="1" ht="13.5">
      <c r="A250" s="341"/>
      <c r="B250" s="341"/>
      <c r="C250" s="341"/>
      <c r="D250" s="336" t="s">
        <v>81</v>
      </c>
      <c r="E250" s="337">
        <v>577</v>
      </c>
      <c r="F250" s="338">
        <v>14999.486999999999</v>
      </c>
      <c r="G250" s="339">
        <v>13627.09116</v>
      </c>
      <c r="H250" s="339">
        <v>28626.578160000001</v>
      </c>
      <c r="I250" s="339">
        <v>36742.909890000003</v>
      </c>
      <c r="J250" s="339">
        <v>18108.232030000003</v>
      </c>
      <c r="K250" s="339">
        <v>54851.141920000002</v>
      </c>
      <c r="L250" s="339">
        <v>1537.4611200000002</v>
      </c>
      <c r="M250" s="339">
        <v>334.76321000000002</v>
      </c>
      <c r="N250" s="339">
        <v>1872.22433</v>
      </c>
      <c r="O250" s="339">
        <v>85349.944409999996</v>
      </c>
      <c r="P250" s="339">
        <v>20.527139999999999</v>
      </c>
      <c r="Q250" s="339">
        <v>8.1881699999999995</v>
      </c>
      <c r="R250" s="340">
        <v>28.715310000000002</v>
      </c>
      <c r="S250" s="7"/>
      <c r="T250" s="7"/>
      <c r="U250" s="7"/>
      <c r="V250" s="7"/>
      <c r="W250" s="7"/>
      <c r="X250" s="7"/>
      <c r="Y250" s="7"/>
      <c r="Z250" s="7"/>
      <c r="AA250" s="7"/>
      <c r="AB250" s="7"/>
    </row>
    <row r="251" spans="1:28" s="315" customFormat="1" ht="13.5">
      <c r="A251" s="341"/>
      <c r="B251" s="341"/>
      <c r="C251" s="341"/>
      <c r="D251" s="336" t="s">
        <v>53</v>
      </c>
      <c r="E251" s="337">
        <v>166</v>
      </c>
      <c r="F251" s="338">
        <v>51750.524279999998</v>
      </c>
      <c r="G251" s="339">
        <v>30426.412329999999</v>
      </c>
      <c r="H251" s="339">
        <v>82176.936610000004</v>
      </c>
      <c r="I251" s="339">
        <v>90087.348790000004</v>
      </c>
      <c r="J251" s="339">
        <v>51609.356909999995</v>
      </c>
      <c r="K251" s="339">
        <v>141696.70569999999</v>
      </c>
      <c r="L251" s="339">
        <v>2929.2901000000002</v>
      </c>
      <c r="M251" s="339">
        <v>2006.11546</v>
      </c>
      <c r="N251" s="339">
        <v>4935.4055599999992</v>
      </c>
      <c r="O251" s="339">
        <v>228809.04787000001</v>
      </c>
      <c r="P251" s="339">
        <v>50.350940000000001</v>
      </c>
      <c r="Q251" s="339">
        <v>12.57428</v>
      </c>
      <c r="R251" s="340">
        <v>62.925220000000003</v>
      </c>
      <c r="S251" s="7"/>
      <c r="T251" s="7"/>
      <c r="U251" s="7"/>
      <c r="V251" s="7"/>
      <c r="W251" s="7"/>
      <c r="X251" s="7"/>
      <c r="Y251" s="7"/>
      <c r="Z251" s="7"/>
      <c r="AA251" s="7"/>
      <c r="AB251" s="7"/>
    </row>
    <row r="252" spans="1:28" s="315" customFormat="1" ht="13.5">
      <c r="A252" s="341"/>
      <c r="B252" s="341"/>
      <c r="C252" s="341"/>
      <c r="D252" s="341"/>
      <c r="E252" s="342">
        <v>548</v>
      </c>
      <c r="F252" s="343">
        <v>11795.050509999999</v>
      </c>
      <c r="G252" s="344">
        <v>5273.3610699999999</v>
      </c>
      <c r="H252" s="344">
        <v>17068.41158</v>
      </c>
      <c r="I252" s="344">
        <v>21665.848180000001</v>
      </c>
      <c r="J252" s="344">
        <v>12655.809060000001</v>
      </c>
      <c r="K252" s="344">
        <v>34321.65724</v>
      </c>
      <c r="L252" s="344">
        <v>818.42323999999996</v>
      </c>
      <c r="M252" s="344">
        <v>821.84146999999996</v>
      </c>
      <c r="N252" s="344">
        <v>1640.2647099999999</v>
      </c>
      <c r="O252" s="344">
        <v>53030.333530000004</v>
      </c>
      <c r="P252" s="344">
        <v>9.74038</v>
      </c>
      <c r="Q252" s="344">
        <v>2.2135799999999999</v>
      </c>
      <c r="R252" s="345">
        <v>11.953959999999999</v>
      </c>
      <c r="S252" s="7"/>
      <c r="T252" s="7"/>
      <c r="U252" s="7"/>
      <c r="V252" s="7"/>
      <c r="W252" s="7"/>
      <c r="X252" s="7"/>
      <c r="Y252" s="7"/>
      <c r="Z252" s="7"/>
      <c r="AA252" s="7"/>
      <c r="AB252" s="7"/>
    </row>
    <row r="253" spans="1:28" s="315" customFormat="1" ht="13.5">
      <c r="A253" s="341"/>
      <c r="B253" s="341"/>
      <c r="C253" s="341"/>
      <c r="D253" s="341"/>
      <c r="E253" s="342">
        <v>634</v>
      </c>
      <c r="F253" s="343">
        <v>30626.04811</v>
      </c>
      <c r="G253" s="344">
        <v>27825.49611</v>
      </c>
      <c r="H253" s="344">
        <v>58451.544219999996</v>
      </c>
      <c r="I253" s="344">
        <v>69589.762029999998</v>
      </c>
      <c r="J253" s="344">
        <v>38946.207499999997</v>
      </c>
      <c r="K253" s="344">
        <v>108535.96953</v>
      </c>
      <c r="L253" s="344">
        <v>5492.8603899999998</v>
      </c>
      <c r="M253" s="344">
        <v>2800.2518399999999</v>
      </c>
      <c r="N253" s="344">
        <v>8293.1122300000006</v>
      </c>
      <c r="O253" s="344">
        <v>175280.62597999998</v>
      </c>
      <c r="P253" s="344">
        <v>5.7951800000000002</v>
      </c>
      <c r="Q253" s="344">
        <v>4.9779499999999999</v>
      </c>
      <c r="R253" s="345">
        <v>10.773129999999998</v>
      </c>
      <c r="S253" s="7"/>
      <c r="T253" s="7"/>
      <c r="U253" s="7"/>
      <c r="V253" s="7"/>
      <c r="W253" s="7"/>
      <c r="X253" s="7"/>
      <c r="Y253" s="7"/>
      <c r="Z253" s="7"/>
      <c r="AA253" s="7"/>
      <c r="AB253" s="7"/>
    </row>
    <row r="254" spans="1:28" s="315" customFormat="1" ht="13.5">
      <c r="A254" s="341"/>
      <c r="B254" s="341"/>
      <c r="C254" s="341"/>
      <c r="D254" s="336" t="s">
        <v>275</v>
      </c>
      <c r="E254" s="337">
        <v>244</v>
      </c>
      <c r="F254" s="338">
        <v>38530.796729999995</v>
      </c>
      <c r="G254" s="339">
        <v>42975.353670000004</v>
      </c>
      <c r="H254" s="339">
        <v>81506.150400000013</v>
      </c>
      <c r="I254" s="339">
        <v>107850.14081999999</v>
      </c>
      <c r="J254" s="339">
        <v>100112.98424999999</v>
      </c>
      <c r="K254" s="339">
        <v>207963.12506999998</v>
      </c>
      <c r="L254" s="339">
        <v>7740.9558699999998</v>
      </c>
      <c r="M254" s="339">
        <v>9865.7498599999999</v>
      </c>
      <c r="N254" s="339">
        <v>17606.705730000001</v>
      </c>
      <c r="O254" s="339">
        <v>307075.98119999998</v>
      </c>
      <c r="P254" s="339">
        <v>135.27370999999999</v>
      </c>
      <c r="Q254" s="339">
        <v>21.26679</v>
      </c>
      <c r="R254" s="340">
        <v>156.54050000000001</v>
      </c>
      <c r="S254" s="7"/>
      <c r="T254" s="7"/>
      <c r="U254" s="7"/>
      <c r="V254" s="7"/>
      <c r="W254" s="7"/>
      <c r="X254" s="7"/>
      <c r="Y254" s="7"/>
      <c r="Z254" s="7"/>
      <c r="AA254" s="7"/>
      <c r="AB254" s="7"/>
    </row>
    <row r="255" spans="1:28" s="315" customFormat="1" ht="13.5">
      <c r="A255" s="341"/>
      <c r="B255" s="341"/>
      <c r="C255" s="341"/>
      <c r="D255" s="341"/>
      <c r="E255" s="342">
        <v>582</v>
      </c>
      <c r="F255" s="343">
        <v>30152.213649999998</v>
      </c>
      <c r="G255" s="344">
        <v>20742.40739</v>
      </c>
      <c r="H255" s="344">
        <v>50894.621039999998</v>
      </c>
      <c r="I255" s="344">
        <v>69986.578769999993</v>
      </c>
      <c r="J255" s="344">
        <v>74741.23057</v>
      </c>
      <c r="K255" s="344">
        <v>144727.80934000001</v>
      </c>
      <c r="L255" s="344">
        <v>4197.6314000000002</v>
      </c>
      <c r="M255" s="344">
        <v>6017.1048099999998</v>
      </c>
      <c r="N255" s="344">
        <v>10214.736210000001</v>
      </c>
      <c r="O255" s="344">
        <v>205837.16659000001</v>
      </c>
      <c r="P255" s="344">
        <v>8.8691100000000009</v>
      </c>
      <c r="Q255" s="344">
        <v>1.7012700000000001</v>
      </c>
      <c r="R255" s="345">
        <v>10.570379999999998</v>
      </c>
      <c r="S255" s="7"/>
      <c r="T255" s="7"/>
      <c r="U255" s="7"/>
      <c r="V255" s="7"/>
      <c r="W255" s="7"/>
      <c r="X255" s="7"/>
      <c r="Y255" s="7"/>
      <c r="Z255" s="7"/>
      <c r="AA255" s="7"/>
      <c r="AB255" s="7"/>
    </row>
    <row r="256" spans="1:28" s="315" customFormat="1" ht="13.5">
      <c r="A256" s="341"/>
      <c r="B256" s="341"/>
      <c r="C256" s="341"/>
      <c r="D256" s="336" t="s">
        <v>54</v>
      </c>
      <c r="E256" s="337">
        <v>171</v>
      </c>
      <c r="F256" s="338">
        <v>49997.887770000001</v>
      </c>
      <c r="G256" s="339">
        <v>38653.22696</v>
      </c>
      <c r="H256" s="339">
        <v>88651.114730000001</v>
      </c>
      <c r="I256" s="339">
        <v>132937.71713</v>
      </c>
      <c r="J256" s="339">
        <v>79040.800770000002</v>
      </c>
      <c r="K256" s="339">
        <v>211978.51790000001</v>
      </c>
      <c r="L256" s="339">
        <v>4089.1229800000001</v>
      </c>
      <c r="M256" s="339">
        <v>4400.1103200000007</v>
      </c>
      <c r="N256" s="339">
        <v>8489.2332999999999</v>
      </c>
      <c r="O256" s="339">
        <v>309118.86593000003</v>
      </c>
      <c r="P256" s="339">
        <v>61.344089999999994</v>
      </c>
      <c r="Q256" s="339">
        <v>45.569449999999996</v>
      </c>
      <c r="R256" s="340">
        <v>106.91354</v>
      </c>
      <c r="S256" s="7"/>
      <c r="T256" s="7"/>
      <c r="U256" s="7"/>
      <c r="V256" s="7"/>
      <c r="W256" s="7"/>
      <c r="X256" s="7"/>
      <c r="Y256" s="7"/>
      <c r="Z256" s="7"/>
      <c r="AA256" s="7"/>
      <c r="AB256" s="7"/>
    </row>
    <row r="257" spans="1:28" s="315" customFormat="1" ht="13.5">
      <c r="A257" s="341"/>
      <c r="B257" s="341"/>
      <c r="C257" s="341"/>
      <c r="D257" s="341"/>
      <c r="E257" s="342">
        <v>395</v>
      </c>
      <c r="F257" s="343">
        <v>1815.9963</v>
      </c>
      <c r="G257" s="344">
        <v>2096.3770300000001</v>
      </c>
      <c r="H257" s="344">
        <v>3912.3733299999999</v>
      </c>
      <c r="I257" s="344">
        <v>14268.10374</v>
      </c>
      <c r="J257" s="344">
        <v>51414.48214</v>
      </c>
      <c r="K257" s="344">
        <v>65682.585879999999</v>
      </c>
      <c r="L257" s="344">
        <v>325.14171000000005</v>
      </c>
      <c r="M257" s="344">
        <v>495.89875000000001</v>
      </c>
      <c r="N257" s="344">
        <v>821.04045999999994</v>
      </c>
      <c r="O257" s="344">
        <v>70415.999670000005</v>
      </c>
      <c r="P257" s="344">
        <v>0.18243999999999999</v>
      </c>
      <c r="Q257" s="344">
        <v>0.39583999999999997</v>
      </c>
      <c r="R257" s="345">
        <v>0.57828000000000002</v>
      </c>
      <c r="S257" s="7"/>
      <c r="T257" s="7"/>
      <c r="U257" s="7"/>
      <c r="V257" s="7"/>
      <c r="W257" s="7"/>
      <c r="X257" s="7"/>
      <c r="Y257" s="7"/>
      <c r="Z257" s="7"/>
      <c r="AA257" s="7"/>
      <c r="AB257" s="7"/>
    </row>
    <row r="258" spans="1:28" s="315" customFormat="1" ht="13.5">
      <c r="A258" s="341"/>
      <c r="B258" s="341"/>
      <c r="C258" s="341"/>
      <c r="D258" s="341"/>
      <c r="E258" s="342">
        <v>524</v>
      </c>
      <c r="F258" s="343">
        <v>25837.824489999999</v>
      </c>
      <c r="G258" s="344">
        <v>15491.13226</v>
      </c>
      <c r="H258" s="344">
        <v>41328.956749999998</v>
      </c>
      <c r="I258" s="344">
        <v>70311.142989999993</v>
      </c>
      <c r="J258" s="344">
        <v>38724.035619999995</v>
      </c>
      <c r="K258" s="344">
        <v>109035.17861</v>
      </c>
      <c r="L258" s="344">
        <v>2518.86184</v>
      </c>
      <c r="M258" s="344">
        <v>2034.28577</v>
      </c>
      <c r="N258" s="344">
        <v>4553.14761</v>
      </c>
      <c r="O258" s="344">
        <v>154917.28297</v>
      </c>
      <c r="P258" s="344">
        <v>12.02468</v>
      </c>
      <c r="Q258" s="344">
        <v>29.187939999999998</v>
      </c>
      <c r="R258" s="345">
        <v>41.212620000000001</v>
      </c>
      <c r="S258" s="7"/>
      <c r="T258" s="7"/>
      <c r="U258" s="7"/>
      <c r="V258" s="7"/>
      <c r="W258" s="7"/>
      <c r="X258" s="7"/>
      <c r="Y258" s="7"/>
      <c r="Z258" s="7"/>
      <c r="AA258" s="7"/>
      <c r="AB258" s="7"/>
    </row>
    <row r="259" spans="1:28" s="315" customFormat="1" ht="13.5">
      <c r="A259" s="341"/>
      <c r="B259" s="341"/>
      <c r="C259" s="341"/>
      <c r="D259" s="341"/>
      <c r="E259" s="342">
        <v>527</v>
      </c>
      <c r="F259" s="343">
        <v>13464.83527</v>
      </c>
      <c r="G259" s="344">
        <v>16654.465560000001</v>
      </c>
      <c r="H259" s="344">
        <v>30119.300829999996</v>
      </c>
      <c r="I259" s="344">
        <v>67517.534159999996</v>
      </c>
      <c r="J259" s="344">
        <v>29268.708890000002</v>
      </c>
      <c r="K259" s="344">
        <v>96786.24304999999</v>
      </c>
      <c r="L259" s="344">
        <v>3685.59022</v>
      </c>
      <c r="M259" s="344">
        <v>1919.7020500000001</v>
      </c>
      <c r="N259" s="344">
        <v>5605.2922699999999</v>
      </c>
      <c r="O259" s="344">
        <v>132510.83615000002</v>
      </c>
      <c r="P259" s="344">
        <v>35.852489999999996</v>
      </c>
      <c r="Q259" s="344">
        <v>7.0405600000000002</v>
      </c>
      <c r="R259" s="345">
        <v>42.893050000000002</v>
      </c>
      <c r="S259" s="7"/>
      <c r="T259" s="7"/>
      <c r="U259" s="7"/>
      <c r="V259" s="7"/>
      <c r="W259" s="7"/>
      <c r="X259" s="7"/>
      <c r="Y259" s="7"/>
      <c r="Z259" s="7"/>
      <c r="AA259" s="7"/>
      <c r="AB259" s="7"/>
    </row>
    <row r="260" spans="1:28" s="315" customFormat="1" ht="13.5">
      <c r="A260" s="341"/>
      <c r="B260" s="341"/>
      <c r="C260" s="341"/>
      <c r="D260" s="341"/>
      <c r="E260" s="342">
        <v>670</v>
      </c>
      <c r="F260" s="343">
        <v>15076.50742</v>
      </c>
      <c r="G260" s="344">
        <v>15924.782429999999</v>
      </c>
      <c r="H260" s="344">
        <v>31001.289850000001</v>
      </c>
      <c r="I260" s="344">
        <v>53114.706989999999</v>
      </c>
      <c r="J260" s="344">
        <v>27666.19095</v>
      </c>
      <c r="K260" s="344">
        <v>80780.897939999995</v>
      </c>
      <c r="L260" s="344">
        <v>3774.7757099999999</v>
      </c>
      <c r="M260" s="344">
        <v>2109.9078799999997</v>
      </c>
      <c r="N260" s="344">
        <v>5884.6835899999996</v>
      </c>
      <c r="O260" s="344">
        <v>117666.87138</v>
      </c>
      <c r="P260" s="344">
        <v>18.909009999999999</v>
      </c>
      <c r="Q260" s="344">
        <v>6.2657299999999996</v>
      </c>
      <c r="R260" s="345">
        <v>25.17474</v>
      </c>
      <c r="S260" s="7"/>
      <c r="T260" s="7"/>
      <c r="U260" s="7"/>
      <c r="V260" s="7"/>
      <c r="W260" s="7"/>
      <c r="X260" s="7"/>
      <c r="Y260" s="7"/>
      <c r="Z260" s="7"/>
      <c r="AA260" s="7"/>
      <c r="AB260" s="7"/>
    </row>
    <row r="261" spans="1:28" s="315" customFormat="1" ht="13.5">
      <c r="A261" s="341"/>
      <c r="B261" s="341"/>
      <c r="C261" s="341"/>
      <c r="D261" s="336" t="s">
        <v>276</v>
      </c>
      <c r="E261" s="337">
        <v>198</v>
      </c>
      <c r="F261" s="338">
        <v>146321.39999000001</v>
      </c>
      <c r="G261" s="339">
        <v>16282.990519999999</v>
      </c>
      <c r="H261" s="339">
        <v>162604.39051</v>
      </c>
      <c r="I261" s="339">
        <v>93140.522230000002</v>
      </c>
      <c r="J261" s="339">
        <v>53035.921340000001</v>
      </c>
      <c r="K261" s="339">
        <v>146176.44357</v>
      </c>
      <c r="L261" s="339">
        <v>6958.4819699999998</v>
      </c>
      <c r="M261" s="339">
        <v>6926.7425599999997</v>
      </c>
      <c r="N261" s="339">
        <v>13885.22453</v>
      </c>
      <c r="O261" s="339">
        <v>322666.05861000001</v>
      </c>
      <c r="P261" s="339">
        <v>19.147299999999998</v>
      </c>
      <c r="Q261" s="339">
        <v>3.0529099999999998</v>
      </c>
      <c r="R261" s="340">
        <v>22.200209999999998</v>
      </c>
      <c r="S261" s="7"/>
      <c r="T261" s="7"/>
      <c r="U261" s="7"/>
      <c r="V261" s="7"/>
      <c r="W261" s="7"/>
      <c r="X261" s="7"/>
      <c r="Y261" s="7"/>
      <c r="Z261" s="7"/>
      <c r="AA261" s="7"/>
      <c r="AB261" s="7"/>
    </row>
    <row r="262" spans="1:28" s="315" customFormat="1" ht="13.5">
      <c r="A262" s="341"/>
      <c r="B262" s="341"/>
      <c r="C262" s="341"/>
      <c r="D262" s="341"/>
      <c r="E262" s="342">
        <v>362</v>
      </c>
      <c r="F262" s="343">
        <v>15022.5476</v>
      </c>
      <c r="G262" s="344">
        <v>10101.160039999999</v>
      </c>
      <c r="H262" s="344">
        <v>25123.707640000001</v>
      </c>
      <c r="I262" s="344">
        <v>39182.620820000004</v>
      </c>
      <c r="J262" s="344">
        <v>6637.4849899999999</v>
      </c>
      <c r="K262" s="344">
        <v>45820.105810000001</v>
      </c>
      <c r="L262" s="344">
        <v>2290.0318199999997</v>
      </c>
      <c r="M262" s="344">
        <v>750.45901000000003</v>
      </c>
      <c r="N262" s="344">
        <v>3040.4908300000002</v>
      </c>
      <c r="O262" s="344">
        <v>73984.304279999997</v>
      </c>
      <c r="P262" s="344">
        <v>13.199110000000001</v>
      </c>
      <c r="Q262" s="344">
        <v>1.3441700000000001</v>
      </c>
      <c r="R262" s="345">
        <v>14.543280000000001</v>
      </c>
      <c r="S262" s="7"/>
      <c r="T262" s="7"/>
      <c r="U262" s="7"/>
      <c r="V262" s="7"/>
      <c r="W262" s="7"/>
      <c r="X262" s="7"/>
      <c r="Y262" s="7"/>
      <c r="Z262" s="7"/>
      <c r="AA262" s="7"/>
      <c r="AB262" s="7"/>
    </row>
    <row r="263" spans="1:28" s="315" customFormat="1" ht="13.5">
      <c r="A263" s="341"/>
      <c r="B263" s="341"/>
      <c r="C263" s="341"/>
      <c r="D263" s="336" t="s">
        <v>52</v>
      </c>
      <c r="E263" s="337">
        <v>205</v>
      </c>
      <c r="F263" s="338">
        <v>64595.10439</v>
      </c>
      <c r="G263" s="339">
        <v>59132.815649999997</v>
      </c>
      <c r="H263" s="339">
        <v>123727.92004000001</v>
      </c>
      <c r="I263" s="339">
        <v>101749.24629000001</v>
      </c>
      <c r="J263" s="339">
        <v>106566.07751999999</v>
      </c>
      <c r="K263" s="339">
        <v>208315.32381</v>
      </c>
      <c r="L263" s="339">
        <v>4384.0717300000006</v>
      </c>
      <c r="M263" s="339">
        <v>3640.6332000000002</v>
      </c>
      <c r="N263" s="339">
        <v>8024.7049299999999</v>
      </c>
      <c r="O263" s="339">
        <v>340067.94877999998</v>
      </c>
      <c r="P263" s="339">
        <v>130.11301</v>
      </c>
      <c r="Q263" s="339">
        <v>19.76491</v>
      </c>
      <c r="R263" s="340">
        <v>149.87792000000002</v>
      </c>
      <c r="S263" s="7"/>
      <c r="T263" s="7"/>
      <c r="U263" s="7"/>
      <c r="V263" s="7"/>
      <c r="W263" s="7"/>
      <c r="X263" s="7"/>
      <c r="Y263" s="7"/>
      <c r="Z263" s="7"/>
      <c r="AA263" s="7"/>
      <c r="AB263" s="7"/>
    </row>
    <row r="264" spans="1:28" s="315" customFormat="1" ht="13.5">
      <c r="A264" s="341"/>
      <c r="B264" s="341"/>
      <c r="C264" s="341"/>
      <c r="D264" s="336" t="s">
        <v>76</v>
      </c>
      <c r="E264" s="337">
        <v>448</v>
      </c>
      <c r="F264" s="338">
        <v>18859.75591</v>
      </c>
      <c r="G264" s="339">
        <v>3838.1151099999997</v>
      </c>
      <c r="H264" s="339">
        <v>22697.871019999999</v>
      </c>
      <c r="I264" s="339">
        <v>83012.106739999988</v>
      </c>
      <c r="J264" s="339">
        <v>24046.511780000001</v>
      </c>
      <c r="K264" s="339">
        <v>107058.61851999999</v>
      </c>
      <c r="L264" s="339">
        <v>66751.598689999999</v>
      </c>
      <c r="M264" s="339">
        <v>105505.34563</v>
      </c>
      <c r="N264" s="339">
        <v>172256.94431999998</v>
      </c>
      <c r="O264" s="339">
        <v>302013.43385999999</v>
      </c>
      <c r="P264" s="339">
        <v>6.9774599999999998</v>
      </c>
      <c r="Q264" s="339">
        <v>5.6964399999999999</v>
      </c>
      <c r="R264" s="340">
        <v>12.6739</v>
      </c>
      <c r="S264" s="7"/>
      <c r="T264" s="7"/>
      <c r="U264" s="7"/>
      <c r="V264" s="7"/>
      <c r="W264" s="7"/>
      <c r="X264" s="7"/>
      <c r="Y264" s="7"/>
      <c r="Z264" s="7"/>
      <c r="AA264" s="7"/>
      <c r="AB264" s="7"/>
    </row>
    <row r="265" spans="1:28" s="315" customFormat="1" ht="13.5">
      <c r="A265" s="341"/>
      <c r="B265" s="341"/>
      <c r="C265" s="341"/>
      <c r="D265" s="336" t="s">
        <v>277</v>
      </c>
      <c r="E265" s="337">
        <v>517</v>
      </c>
      <c r="F265" s="338">
        <v>48144.030890000002</v>
      </c>
      <c r="G265" s="339">
        <v>67397.950140000001</v>
      </c>
      <c r="H265" s="339">
        <v>115541.98103</v>
      </c>
      <c r="I265" s="339">
        <v>75106.530760000009</v>
      </c>
      <c r="J265" s="339">
        <v>46115.53731</v>
      </c>
      <c r="K265" s="339">
        <v>121222.06806999999</v>
      </c>
      <c r="L265" s="339">
        <v>5153.1112999999996</v>
      </c>
      <c r="M265" s="339">
        <v>2627.1080299999999</v>
      </c>
      <c r="N265" s="339">
        <v>7780.2193299999999</v>
      </c>
      <c r="O265" s="339">
        <v>244544.26843</v>
      </c>
      <c r="P265" s="339">
        <v>63.572040000000001</v>
      </c>
      <c r="Q265" s="339">
        <v>16.742549999999998</v>
      </c>
      <c r="R265" s="340">
        <v>80.314589999999995</v>
      </c>
      <c r="S265" s="7"/>
      <c r="T265" s="7"/>
      <c r="U265" s="7"/>
      <c r="V265" s="7"/>
      <c r="W265" s="7"/>
      <c r="X265" s="7"/>
      <c r="Y265" s="7"/>
      <c r="Z265" s="7"/>
      <c r="AA265" s="7"/>
      <c r="AB265" s="7"/>
    </row>
    <row r="266" spans="1:28" s="315" customFormat="1" ht="13.5">
      <c r="A266" s="341"/>
      <c r="B266" s="341"/>
      <c r="C266" s="341"/>
      <c r="D266" s="341"/>
      <c r="E266" s="342">
        <v>590</v>
      </c>
      <c r="F266" s="343">
        <v>45125.12487</v>
      </c>
      <c r="G266" s="344">
        <v>30952.234909999999</v>
      </c>
      <c r="H266" s="344">
        <v>76077.359779999999</v>
      </c>
      <c r="I266" s="344">
        <v>88665.407120000003</v>
      </c>
      <c r="J266" s="344">
        <v>73410.230329999991</v>
      </c>
      <c r="K266" s="344">
        <v>162075.63744999998</v>
      </c>
      <c r="L266" s="344">
        <v>5430.0130399999998</v>
      </c>
      <c r="M266" s="344">
        <v>5018.4716500000004</v>
      </c>
      <c r="N266" s="344">
        <v>10448.484689999999</v>
      </c>
      <c r="O266" s="344">
        <v>248601.48191999999</v>
      </c>
      <c r="P266" s="344">
        <v>57.890769999999996</v>
      </c>
      <c r="Q266" s="344">
        <v>14.750069999999999</v>
      </c>
      <c r="R266" s="345">
        <v>72.640839999999997</v>
      </c>
      <c r="S266" s="7"/>
      <c r="T266" s="7"/>
      <c r="U266" s="7"/>
      <c r="V266" s="7"/>
      <c r="W266" s="7"/>
      <c r="X266" s="7"/>
      <c r="Y266" s="7"/>
      <c r="Z266" s="7"/>
      <c r="AA266" s="7"/>
      <c r="AB266" s="7"/>
    </row>
    <row r="267" spans="1:28" s="315" customFormat="1" ht="13.5">
      <c r="A267" s="341"/>
      <c r="B267" s="341"/>
      <c r="C267" s="341"/>
      <c r="D267" s="336" t="s">
        <v>70</v>
      </c>
      <c r="E267" s="337">
        <v>217</v>
      </c>
      <c r="F267" s="338">
        <v>103484.12626</v>
      </c>
      <c r="G267" s="339">
        <v>113058.76345999999</v>
      </c>
      <c r="H267" s="339">
        <v>216542.88972000001</v>
      </c>
      <c r="I267" s="339">
        <v>151144.08319</v>
      </c>
      <c r="J267" s="339">
        <v>114019.38798999999</v>
      </c>
      <c r="K267" s="339">
        <v>265163.47117999999</v>
      </c>
      <c r="L267" s="339">
        <v>5808.6207699999995</v>
      </c>
      <c r="M267" s="339">
        <v>4398.8307199999999</v>
      </c>
      <c r="N267" s="339">
        <v>10207.451489999999</v>
      </c>
      <c r="O267" s="339">
        <v>491913.81238999998</v>
      </c>
      <c r="P267" s="339">
        <v>291.09904</v>
      </c>
      <c r="Q267" s="339">
        <v>192.52635000000001</v>
      </c>
      <c r="R267" s="340">
        <v>483.62539000000004</v>
      </c>
      <c r="S267" s="7"/>
      <c r="T267" s="7"/>
      <c r="U267" s="7"/>
      <c r="V267" s="7"/>
      <c r="W267" s="7"/>
      <c r="X267" s="7"/>
      <c r="Y267" s="7"/>
      <c r="Z267" s="7"/>
      <c r="AA267" s="7"/>
      <c r="AB267" s="7"/>
    </row>
    <row r="268" spans="1:28" s="315" customFormat="1" ht="13.5">
      <c r="A268" s="341"/>
      <c r="B268" s="341"/>
      <c r="C268" s="341"/>
      <c r="D268" s="341"/>
      <c r="E268" s="342">
        <v>525</v>
      </c>
      <c r="F268" s="343">
        <v>49712.872299999995</v>
      </c>
      <c r="G268" s="344">
        <v>76911.431989999997</v>
      </c>
      <c r="H268" s="344">
        <v>126624.30429</v>
      </c>
      <c r="I268" s="344">
        <v>67866.056489999988</v>
      </c>
      <c r="J268" s="344">
        <v>61045.1777</v>
      </c>
      <c r="K268" s="344">
        <v>128911.23419</v>
      </c>
      <c r="L268" s="344">
        <v>4747.7919400000001</v>
      </c>
      <c r="M268" s="344">
        <v>3039.66867</v>
      </c>
      <c r="N268" s="344">
        <v>7787.4606100000001</v>
      </c>
      <c r="O268" s="344">
        <v>263322.99909</v>
      </c>
      <c r="P268" s="344">
        <v>96.398049999999998</v>
      </c>
      <c r="Q268" s="344">
        <v>23.538740000000001</v>
      </c>
      <c r="R268" s="345">
        <v>119.93678999999999</v>
      </c>
      <c r="S268" s="7"/>
      <c r="T268" s="7"/>
      <c r="U268" s="7"/>
      <c r="V268" s="7"/>
      <c r="W268" s="7"/>
      <c r="X268" s="7"/>
      <c r="Y268" s="7"/>
      <c r="Z268" s="7"/>
      <c r="AA268" s="7"/>
      <c r="AB268" s="7"/>
    </row>
    <row r="269" spans="1:28" s="315" customFormat="1" ht="13.5">
      <c r="A269" s="341"/>
      <c r="B269" s="341"/>
      <c r="C269" s="341"/>
      <c r="D269" s="341"/>
      <c r="E269" s="342">
        <v>643</v>
      </c>
      <c r="F269" s="343">
        <v>21142.601760000001</v>
      </c>
      <c r="G269" s="344">
        <v>16458.883150000001</v>
      </c>
      <c r="H269" s="344">
        <v>37601.484909999999</v>
      </c>
      <c r="I269" s="344">
        <v>62650.075200000007</v>
      </c>
      <c r="J269" s="344">
        <v>56358.909270000004</v>
      </c>
      <c r="K269" s="344">
        <v>119008.98447</v>
      </c>
      <c r="L269" s="344">
        <v>2375.1690199999998</v>
      </c>
      <c r="M269" s="344">
        <v>1504.82356</v>
      </c>
      <c r="N269" s="344">
        <v>3879.9925800000001</v>
      </c>
      <c r="O269" s="344">
        <v>160490.46196000002</v>
      </c>
      <c r="P269" s="344">
        <v>10.72415</v>
      </c>
      <c r="Q269" s="344">
        <v>13.61811</v>
      </c>
      <c r="R269" s="345">
        <v>24.34226</v>
      </c>
      <c r="S269" s="7"/>
      <c r="T269" s="7"/>
      <c r="U269" s="7"/>
      <c r="V269" s="7"/>
      <c r="W269" s="7"/>
      <c r="X269" s="7"/>
      <c r="Y269" s="7"/>
      <c r="Z269" s="7"/>
      <c r="AA269" s="7"/>
      <c r="AB269" s="7"/>
    </row>
    <row r="270" spans="1:28" s="315" customFormat="1" ht="13.5">
      <c r="A270" s="341"/>
      <c r="B270" s="341"/>
      <c r="C270" s="341"/>
      <c r="D270" s="336" t="s">
        <v>75</v>
      </c>
      <c r="E270" s="337">
        <v>449</v>
      </c>
      <c r="F270" s="338">
        <v>20383.102500000001</v>
      </c>
      <c r="G270" s="339">
        <v>10849.1721</v>
      </c>
      <c r="H270" s="339">
        <v>31232.274600000001</v>
      </c>
      <c r="I270" s="339">
        <v>67807.849480000004</v>
      </c>
      <c r="J270" s="339">
        <v>36608.897749999996</v>
      </c>
      <c r="K270" s="339">
        <v>104416.74723000001</v>
      </c>
      <c r="L270" s="339">
        <v>4721.8094299999993</v>
      </c>
      <c r="M270" s="339">
        <v>5767.1684500000001</v>
      </c>
      <c r="N270" s="339">
        <v>10488.97788</v>
      </c>
      <c r="O270" s="339">
        <v>146137.99971</v>
      </c>
      <c r="P270" s="339">
        <v>15.35393</v>
      </c>
      <c r="Q270" s="339">
        <v>3.74057</v>
      </c>
      <c r="R270" s="340">
        <v>19.0945</v>
      </c>
      <c r="S270" s="7"/>
      <c r="T270" s="7"/>
      <c r="U270" s="7"/>
      <c r="V270" s="7"/>
      <c r="W270" s="7"/>
      <c r="X270" s="7"/>
      <c r="Y270" s="7"/>
      <c r="Z270" s="7"/>
      <c r="AA270" s="7"/>
      <c r="AB270" s="7"/>
    </row>
    <row r="271" spans="1:28" s="315" customFormat="1" ht="13.5">
      <c r="A271" s="341"/>
      <c r="B271" s="336" t="s">
        <v>17</v>
      </c>
      <c r="C271" s="336" t="s">
        <v>278</v>
      </c>
      <c r="D271" s="336" t="s">
        <v>279</v>
      </c>
      <c r="E271" s="337">
        <v>52</v>
      </c>
      <c r="F271" s="338">
        <v>12351.029289999999</v>
      </c>
      <c r="G271" s="339">
        <v>145.29195000000001</v>
      </c>
      <c r="H271" s="339">
        <v>12496.321240000001</v>
      </c>
      <c r="I271" s="339">
        <v>31794.275670000003</v>
      </c>
      <c r="J271" s="339">
        <v>3143.5104100000003</v>
      </c>
      <c r="K271" s="339">
        <v>34937.786079999998</v>
      </c>
      <c r="L271" s="339">
        <v>596.97050000000002</v>
      </c>
      <c r="M271" s="339">
        <v>45.587620000000001</v>
      </c>
      <c r="N271" s="339">
        <v>642.55812000000003</v>
      </c>
      <c r="O271" s="339">
        <v>48076.665439999997</v>
      </c>
      <c r="P271" s="339">
        <v>56700.439079999996</v>
      </c>
      <c r="Q271" s="339">
        <v>95.650770000000009</v>
      </c>
      <c r="R271" s="340">
        <v>56796.089850000004</v>
      </c>
      <c r="S271" s="7"/>
      <c r="T271" s="7"/>
      <c r="U271" s="7"/>
      <c r="V271" s="7"/>
      <c r="W271" s="7"/>
      <c r="X271" s="7"/>
      <c r="Y271" s="7"/>
      <c r="Z271" s="7"/>
      <c r="AA271" s="7"/>
      <c r="AB271" s="7"/>
    </row>
    <row r="272" spans="1:28" s="315" customFormat="1" ht="13.5">
      <c r="A272" s="341"/>
      <c r="B272" s="341"/>
      <c r="C272" s="336" t="s">
        <v>280</v>
      </c>
      <c r="D272" s="336" t="s">
        <v>281</v>
      </c>
      <c r="E272" s="337">
        <v>49</v>
      </c>
      <c r="F272" s="338">
        <v>76201.308969999998</v>
      </c>
      <c r="G272" s="339">
        <v>22484.355149999999</v>
      </c>
      <c r="H272" s="339">
        <v>98685.664120000001</v>
      </c>
      <c r="I272" s="339">
        <v>98391.101540000003</v>
      </c>
      <c r="J272" s="339">
        <v>24348.137890000002</v>
      </c>
      <c r="K272" s="339">
        <v>122739.23943</v>
      </c>
      <c r="L272" s="339">
        <v>5157.1402600000001</v>
      </c>
      <c r="M272" s="339">
        <v>13470.57591</v>
      </c>
      <c r="N272" s="339">
        <v>18627.716170000003</v>
      </c>
      <c r="O272" s="339">
        <v>240052.61971999999</v>
      </c>
      <c r="P272" s="339">
        <v>341096.93825999997</v>
      </c>
      <c r="Q272" s="339">
        <v>15768.121300000001</v>
      </c>
      <c r="R272" s="340">
        <v>356865.05956000002</v>
      </c>
      <c r="S272" s="7"/>
      <c r="T272" s="7"/>
      <c r="U272" s="7"/>
      <c r="V272" s="7"/>
      <c r="W272" s="7"/>
      <c r="X272" s="7"/>
      <c r="Y272" s="7"/>
      <c r="Z272" s="7"/>
      <c r="AA272" s="7"/>
      <c r="AB272" s="7"/>
    </row>
    <row r="273" spans="1:28" s="315" customFormat="1" ht="13.5">
      <c r="A273" s="341"/>
      <c r="B273" s="341"/>
      <c r="C273" s="341"/>
      <c r="D273" s="341"/>
      <c r="E273" s="342">
        <v>249</v>
      </c>
      <c r="F273" s="343">
        <v>11223.87536</v>
      </c>
      <c r="G273" s="344">
        <v>633.91916000000003</v>
      </c>
      <c r="H273" s="344">
        <v>11857.794519999999</v>
      </c>
      <c r="I273" s="344">
        <v>22998.550480000002</v>
      </c>
      <c r="J273" s="344">
        <v>3549.3082200000003</v>
      </c>
      <c r="K273" s="344">
        <v>26547.858700000001</v>
      </c>
      <c r="L273" s="344">
        <v>166.47023000000002</v>
      </c>
      <c r="M273" s="344">
        <v>85.212299999999999</v>
      </c>
      <c r="N273" s="344">
        <v>251.68252999999999</v>
      </c>
      <c r="O273" s="344">
        <v>38657.335749999998</v>
      </c>
      <c r="P273" s="344">
        <v>17.95674</v>
      </c>
      <c r="Q273" s="344">
        <v>5.8636400000000002</v>
      </c>
      <c r="R273" s="345">
        <v>23.82038</v>
      </c>
      <c r="S273" s="7"/>
      <c r="T273" s="7"/>
      <c r="U273" s="7"/>
      <c r="V273" s="7"/>
      <c r="W273" s="7"/>
      <c r="X273" s="7"/>
      <c r="Y273" s="7"/>
      <c r="Z273" s="7"/>
      <c r="AA273" s="7"/>
      <c r="AB273" s="7"/>
    </row>
    <row r="274" spans="1:28" s="315" customFormat="1" ht="13.5">
      <c r="A274" s="341"/>
      <c r="B274" s="341"/>
      <c r="C274" s="341"/>
      <c r="D274" s="336" t="s">
        <v>282</v>
      </c>
      <c r="E274" s="337">
        <v>704</v>
      </c>
      <c r="F274" s="338">
        <v>0</v>
      </c>
      <c r="G274" s="339">
        <v>0</v>
      </c>
      <c r="H274" s="339">
        <v>0</v>
      </c>
      <c r="I274" s="339">
        <v>432.87756999999999</v>
      </c>
      <c r="J274" s="339">
        <v>44.468389999999999</v>
      </c>
      <c r="K274" s="339">
        <v>477.34596000000005</v>
      </c>
      <c r="L274" s="339">
        <v>11.44999</v>
      </c>
      <c r="M274" s="339">
        <v>0</v>
      </c>
      <c r="N274" s="339">
        <v>11.44999</v>
      </c>
      <c r="O274" s="339">
        <v>488.79595</v>
      </c>
      <c r="P274" s="339">
        <v>0</v>
      </c>
      <c r="Q274" s="339">
        <v>0</v>
      </c>
      <c r="R274" s="340">
        <v>0</v>
      </c>
      <c r="S274" s="7"/>
      <c r="T274" s="7"/>
      <c r="U274" s="7"/>
      <c r="V274" s="7"/>
      <c r="W274" s="7"/>
      <c r="X274" s="7"/>
      <c r="Y274" s="7"/>
      <c r="Z274" s="7"/>
      <c r="AA274" s="7"/>
      <c r="AB274" s="7"/>
    </row>
    <row r="275" spans="1:28" s="315" customFormat="1" ht="13.5">
      <c r="A275" s="341"/>
      <c r="B275" s="336" t="s">
        <v>18</v>
      </c>
      <c r="C275" s="336" t="s">
        <v>283</v>
      </c>
      <c r="D275" s="336" t="s">
        <v>283</v>
      </c>
      <c r="E275" s="337">
        <v>105</v>
      </c>
      <c r="F275" s="338">
        <v>52521.434930000003</v>
      </c>
      <c r="G275" s="339">
        <v>23788.894840000001</v>
      </c>
      <c r="H275" s="339">
        <v>76310.329769999997</v>
      </c>
      <c r="I275" s="339">
        <v>99724.713700000008</v>
      </c>
      <c r="J275" s="339">
        <v>18404.95204</v>
      </c>
      <c r="K275" s="339">
        <v>118129.66574</v>
      </c>
      <c r="L275" s="339">
        <v>4626.0367200000001</v>
      </c>
      <c r="M275" s="339">
        <v>579.19884999999999</v>
      </c>
      <c r="N275" s="339">
        <v>5205.2355700000007</v>
      </c>
      <c r="O275" s="339">
        <v>199645.23108000003</v>
      </c>
      <c r="P275" s="339">
        <v>105445.31937000001</v>
      </c>
      <c r="Q275" s="339">
        <v>1083.0626100000002</v>
      </c>
      <c r="R275" s="340">
        <v>106528.38198000001</v>
      </c>
      <c r="S275" s="7"/>
      <c r="T275" s="7"/>
      <c r="U275" s="7"/>
      <c r="V275" s="7"/>
      <c r="W275" s="7"/>
      <c r="X275" s="7"/>
      <c r="Y275" s="7"/>
      <c r="Z275" s="7"/>
      <c r="AA275" s="7"/>
      <c r="AB275" s="7"/>
    </row>
    <row r="276" spans="1:28" s="315" customFormat="1" ht="13.5">
      <c r="A276" s="341"/>
      <c r="B276" s="336" t="s">
        <v>19</v>
      </c>
      <c r="C276" s="336" t="s">
        <v>284</v>
      </c>
      <c r="D276" s="336" t="s">
        <v>284</v>
      </c>
      <c r="E276" s="337">
        <v>122</v>
      </c>
      <c r="F276" s="338">
        <v>31325.128659999998</v>
      </c>
      <c r="G276" s="339">
        <v>11250.151810000001</v>
      </c>
      <c r="H276" s="339">
        <v>42575.280469999998</v>
      </c>
      <c r="I276" s="339">
        <v>127463.66704</v>
      </c>
      <c r="J276" s="339">
        <v>45414.689030000001</v>
      </c>
      <c r="K276" s="339">
        <v>172878.35606999998</v>
      </c>
      <c r="L276" s="339">
        <v>14944.56278</v>
      </c>
      <c r="M276" s="339">
        <v>6495.0751799999998</v>
      </c>
      <c r="N276" s="339">
        <v>21439.63796</v>
      </c>
      <c r="O276" s="339">
        <v>236893.2745</v>
      </c>
      <c r="P276" s="339">
        <v>89091.179569999993</v>
      </c>
      <c r="Q276" s="339">
        <v>14130.847720000002</v>
      </c>
      <c r="R276" s="340">
        <v>103222.02729000001</v>
      </c>
      <c r="S276" s="7"/>
      <c r="T276" s="7"/>
      <c r="U276" s="7"/>
      <c r="V276" s="7"/>
      <c r="W276" s="7"/>
      <c r="X276" s="7"/>
      <c r="Y276" s="7"/>
      <c r="Z276" s="7"/>
      <c r="AA276" s="7"/>
      <c r="AB276" s="7"/>
    </row>
    <row r="277" spans="1:28" s="315" customFormat="1" ht="13.5">
      <c r="A277" s="341"/>
      <c r="B277" s="341"/>
      <c r="C277" s="341"/>
      <c r="D277" s="336" t="s">
        <v>285</v>
      </c>
      <c r="E277" s="337">
        <v>121</v>
      </c>
      <c r="F277" s="338">
        <v>15286.10822</v>
      </c>
      <c r="G277" s="339">
        <v>1383.5361399999999</v>
      </c>
      <c r="H277" s="339">
        <v>16669.644359999998</v>
      </c>
      <c r="I277" s="339">
        <v>79012.522169999997</v>
      </c>
      <c r="J277" s="339">
        <v>26592.522929999999</v>
      </c>
      <c r="K277" s="339">
        <v>105605.04509999999</v>
      </c>
      <c r="L277" s="339">
        <v>7251.9293699999998</v>
      </c>
      <c r="M277" s="339">
        <v>1449.82248</v>
      </c>
      <c r="N277" s="339">
        <v>8701.7518499999987</v>
      </c>
      <c r="O277" s="339">
        <v>130976.44131000001</v>
      </c>
      <c r="P277" s="339">
        <v>3.1314099999999998</v>
      </c>
      <c r="Q277" s="339">
        <v>8.5089999999999999E-2</v>
      </c>
      <c r="R277" s="340">
        <v>3.2164999999999999</v>
      </c>
      <c r="S277" s="7"/>
      <c r="T277" s="7"/>
      <c r="U277" s="7"/>
      <c r="V277" s="7"/>
      <c r="W277" s="7"/>
      <c r="X277" s="7"/>
      <c r="Y277" s="7"/>
      <c r="Z277" s="7"/>
      <c r="AA277" s="7"/>
      <c r="AB277" s="7"/>
    </row>
    <row r="278" spans="1:28" s="315" customFormat="1" ht="13.5">
      <c r="A278" s="341"/>
      <c r="B278" s="341"/>
      <c r="C278" s="336" t="s">
        <v>286</v>
      </c>
      <c r="D278" s="336" t="s">
        <v>19</v>
      </c>
      <c r="E278" s="337">
        <v>120</v>
      </c>
      <c r="F278" s="338">
        <v>87564.133239999996</v>
      </c>
      <c r="G278" s="339">
        <v>26485.93273</v>
      </c>
      <c r="H278" s="339">
        <v>114050.06597</v>
      </c>
      <c r="I278" s="339">
        <v>159577.62222999998</v>
      </c>
      <c r="J278" s="339">
        <v>45270.647700000001</v>
      </c>
      <c r="K278" s="339">
        <v>204848.26993000001</v>
      </c>
      <c r="L278" s="339">
        <v>16880.77664</v>
      </c>
      <c r="M278" s="339">
        <v>11805.618839999999</v>
      </c>
      <c r="N278" s="339">
        <v>28686.395479999999</v>
      </c>
      <c r="O278" s="339">
        <v>347584.73138000001</v>
      </c>
      <c r="P278" s="339">
        <v>89120.060249999995</v>
      </c>
      <c r="Q278" s="339">
        <v>1436.7868000000001</v>
      </c>
      <c r="R278" s="340">
        <v>90556.847049999997</v>
      </c>
      <c r="S278" s="7"/>
      <c r="T278" s="7"/>
      <c r="U278" s="7"/>
      <c r="V278" s="7"/>
      <c r="W278" s="7"/>
      <c r="X278" s="7"/>
      <c r="Y278" s="7"/>
      <c r="Z278" s="7"/>
      <c r="AA278" s="7"/>
      <c r="AB278" s="7"/>
    </row>
    <row r="279" spans="1:28" s="315" customFormat="1" ht="13.5">
      <c r="A279" s="341"/>
      <c r="B279" s="341"/>
      <c r="C279" s="341"/>
      <c r="D279" s="336" t="s">
        <v>287</v>
      </c>
      <c r="E279" s="337">
        <v>282</v>
      </c>
      <c r="F279" s="338">
        <v>960.14078000000006</v>
      </c>
      <c r="G279" s="339">
        <v>26.132930000000002</v>
      </c>
      <c r="H279" s="339">
        <v>986.27370999999994</v>
      </c>
      <c r="I279" s="339">
        <v>46562.752249999998</v>
      </c>
      <c r="J279" s="339">
        <v>7066.62698</v>
      </c>
      <c r="K279" s="339">
        <v>53629.379229999999</v>
      </c>
      <c r="L279" s="339">
        <v>834.72135000000003</v>
      </c>
      <c r="M279" s="339">
        <v>189.47142000000002</v>
      </c>
      <c r="N279" s="339">
        <v>1024.1927700000001</v>
      </c>
      <c r="O279" s="339">
        <v>55639.845710000001</v>
      </c>
      <c r="P279" s="339">
        <v>0</v>
      </c>
      <c r="Q279" s="339">
        <v>0</v>
      </c>
      <c r="R279" s="340">
        <v>0</v>
      </c>
      <c r="S279" s="7"/>
      <c r="T279" s="7"/>
      <c r="U279" s="7"/>
      <c r="V279" s="7"/>
      <c r="W279" s="7"/>
      <c r="X279" s="7"/>
      <c r="Y279" s="7"/>
      <c r="Z279" s="7"/>
      <c r="AA279" s="7"/>
      <c r="AB279" s="7"/>
    </row>
    <row r="280" spans="1:28" s="315" customFormat="1" ht="13.5">
      <c r="A280" s="341"/>
      <c r="B280" s="336" t="s">
        <v>20</v>
      </c>
      <c r="C280" s="336" t="s">
        <v>288</v>
      </c>
      <c r="D280" s="336" t="s">
        <v>288</v>
      </c>
      <c r="E280" s="337">
        <v>267</v>
      </c>
      <c r="F280" s="338">
        <v>10527.41058</v>
      </c>
      <c r="G280" s="339">
        <v>890.84322999999995</v>
      </c>
      <c r="H280" s="339">
        <v>11418.25381</v>
      </c>
      <c r="I280" s="339">
        <v>61946.359560000004</v>
      </c>
      <c r="J280" s="339">
        <v>11782.797430000001</v>
      </c>
      <c r="K280" s="339">
        <v>73729.156989999989</v>
      </c>
      <c r="L280" s="339">
        <v>808.49833000000001</v>
      </c>
      <c r="M280" s="339">
        <v>86.676389999999998</v>
      </c>
      <c r="N280" s="339">
        <v>895.17471999999998</v>
      </c>
      <c r="O280" s="339">
        <v>86042.585519999993</v>
      </c>
      <c r="P280" s="339">
        <v>44163.937880000005</v>
      </c>
      <c r="Q280" s="339">
        <v>348.20878000000005</v>
      </c>
      <c r="R280" s="340">
        <v>44512.146659999999</v>
      </c>
      <c r="S280" s="7"/>
      <c r="T280" s="7"/>
      <c r="U280" s="7"/>
      <c r="V280" s="7"/>
      <c r="W280" s="7"/>
      <c r="X280" s="7"/>
      <c r="Y280" s="7"/>
      <c r="Z280" s="7"/>
      <c r="AA280" s="7"/>
      <c r="AB280" s="7"/>
    </row>
    <row r="281" spans="1:28" s="315" customFormat="1" ht="13.5">
      <c r="A281" s="341"/>
      <c r="B281" s="341"/>
      <c r="C281" s="336" t="s">
        <v>20</v>
      </c>
      <c r="D281" s="336" t="s">
        <v>289</v>
      </c>
      <c r="E281" s="337">
        <v>91</v>
      </c>
      <c r="F281" s="338">
        <v>31505.984270000001</v>
      </c>
      <c r="G281" s="339">
        <v>23825.466969999998</v>
      </c>
      <c r="H281" s="339">
        <v>55331.451240000002</v>
      </c>
      <c r="I281" s="339">
        <v>80924.513999999996</v>
      </c>
      <c r="J281" s="339">
        <v>13893.08251</v>
      </c>
      <c r="K281" s="339">
        <v>94817.596510000003</v>
      </c>
      <c r="L281" s="339">
        <v>7803.3732599999994</v>
      </c>
      <c r="M281" s="339">
        <v>2037.9687900000001</v>
      </c>
      <c r="N281" s="339">
        <v>9841.3420500000011</v>
      </c>
      <c r="O281" s="339">
        <v>159990.3898</v>
      </c>
      <c r="P281" s="339">
        <v>86403.232489999995</v>
      </c>
      <c r="Q281" s="339">
        <v>1407.1673700000001</v>
      </c>
      <c r="R281" s="340">
        <v>87810.399860000005</v>
      </c>
      <c r="S281" s="7"/>
      <c r="T281" s="7"/>
      <c r="U281" s="7"/>
      <c r="V281" s="7"/>
      <c r="W281" s="7"/>
      <c r="X281" s="7"/>
      <c r="Y281" s="7"/>
      <c r="Z281" s="7"/>
      <c r="AA281" s="7"/>
      <c r="AB281" s="7"/>
    </row>
    <row r="282" spans="1:28" s="315" customFormat="1" ht="13.5">
      <c r="A282" s="341"/>
      <c r="B282" s="341"/>
      <c r="C282" s="341"/>
      <c r="D282" s="341"/>
      <c r="E282" s="342">
        <v>695</v>
      </c>
      <c r="F282" s="343">
        <v>2352.7369600000002</v>
      </c>
      <c r="G282" s="344">
        <v>1876.0900200000001</v>
      </c>
      <c r="H282" s="344">
        <v>4228.8269800000007</v>
      </c>
      <c r="I282" s="344">
        <v>16608.24656</v>
      </c>
      <c r="J282" s="344">
        <v>4681.0552800000005</v>
      </c>
      <c r="K282" s="344">
        <v>21289.30184</v>
      </c>
      <c r="L282" s="344">
        <v>856.76811999999995</v>
      </c>
      <c r="M282" s="344">
        <v>98.519229999999993</v>
      </c>
      <c r="N282" s="344">
        <v>955.28734999999995</v>
      </c>
      <c r="O282" s="344">
        <v>26473.41617</v>
      </c>
      <c r="P282" s="344">
        <v>17.73565</v>
      </c>
      <c r="Q282" s="344">
        <v>1.31823</v>
      </c>
      <c r="R282" s="345">
        <v>19.053879999999999</v>
      </c>
      <c r="S282" s="7"/>
      <c r="T282" s="7"/>
      <c r="U282" s="7"/>
      <c r="V282" s="7"/>
      <c r="W282" s="7"/>
      <c r="X282" s="7"/>
      <c r="Y282" s="7"/>
      <c r="Z282" s="7"/>
      <c r="AA282" s="7"/>
      <c r="AB282" s="7"/>
    </row>
    <row r="283" spans="1:28" s="315" customFormat="1" ht="13.5">
      <c r="A283" s="341"/>
      <c r="B283" s="336" t="s">
        <v>21</v>
      </c>
      <c r="C283" s="336" t="s">
        <v>290</v>
      </c>
      <c r="D283" s="336" t="s">
        <v>291</v>
      </c>
      <c r="E283" s="337">
        <v>575</v>
      </c>
      <c r="F283" s="338">
        <v>2527.5961400000001</v>
      </c>
      <c r="G283" s="339">
        <v>554.03476000000001</v>
      </c>
      <c r="H283" s="339">
        <v>3081.6309000000001</v>
      </c>
      <c r="I283" s="339">
        <v>14715.707920000001</v>
      </c>
      <c r="J283" s="339">
        <v>1523.2018400000002</v>
      </c>
      <c r="K283" s="339">
        <v>16238.90976</v>
      </c>
      <c r="L283" s="339">
        <v>148.85982000000001</v>
      </c>
      <c r="M283" s="339">
        <v>147.11055999999999</v>
      </c>
      <c r="N283" s="339">
        <v>295.97037999999998</v>
      </c>
      <c r="O283" s="339">
        <v>19616.511039999998</v>
      </c>
      <c r="P283" s="339">
        <v>1.5423399999999998</v>
      </c>
      <c r="Q283" s="339">
        <v>0.82941999999999994</v>
      </c>
      <c r="R283" s="340">
        <v>2.3717600000000001</v>
      </c>
      <c r="S283" s="7"/>
      <c r="T283" s="7"/>
      <c r="U283" s="7"/>
      <c r="V283" s="7"/>
      <c r="W283" s="7"/>
      <c r="X283" s="7"/>
      <c r="Y283" s="7"/>
      <c r="Z283" s="7"/>
      <c r="AA283" s="7"/>
      <c r="AB283" s="7"/>
    </row>
    <row r="284" spans="1:28" s="315" customFormat="1" ht="13.5">
      <c r="A284" s="341"/>
      <c r="B284" s="341"/>
      <c r="C284" s="336" t="s">
        <v>292</v>
      </c>
      <c r="D284" s="336" t="s">
        <v>292</v>
      </c>
      <c r="E284" s="337">
        <v>22</v>
      </c>
      <c r="F284" s="338">
        <v>18694.176660000001</v>
      </c>
      <c r="G284" s="339">
        <v>24014.068600000002</v>
      </c>
      <c r="H284" s="339">
        <v>42708.245259999996</v>
      </c>
      <c r="I284" s="339">
        <v>34983.027689999995</v>
      </c>
      <c r="J284" s="339">
        <v>6948.4140700000007</v>
      </c>
      <c r="K284" s="339">
        <v>41931.441760000002</v>
      </c>
      <c r="L284" s="339">
        <v>1743.8884599999999</v>
      </c>
      <c r="M284" s="339">
        <v>1586.82646</v>
      </c>
      <c r="N284" s="339">
        <v>3330.7149199999999</v>
      </c>
      <c r="O284" s="339">
        <v>87970.401939999996</v>
      </c>
      <c r="P284" s="339">
        <v>41354.311030000004</v>
      </c>
      <c r="Q284" s="339">
        <v>3334.6105299999999</v>
      </c>
      <c r="R284" s="340">
        <v>44688.921560000003</v>
      </c>
      <c r="S284" s="7"/>
      <c r="T284" s="7"/>
      <c r="U284" s="7"/>
      <c r="V284" s="7"/>
      <c r="W284" s="7"/>
      <c r="X284" s="7"/>
      <c r="Y284" s="7"/>
      <c r="Z284" s="7"/>
      <c r="AA284" s="7"/>
      <c r="AB284" s="7"/>
    </row>
    <row r="285" spans="1:28" s="315" customFormat="1" ht="13.5">
      <c r="A285" s="341"/>
      <c r="B285" s="341"/>
      <c r="C285" s="336" t="s">
        <v>21</v>
      </c>
      <c r="D285" s="336" t="s">
        <v>293</v>
      </c>
      <c r="E285" s="337">
        <v>529</v>
      </c>
      <c r="F285" s="338">
        <v>13805.70593</v>
      </c>
      <c r="G285" s="339">
        <v>4409.0275999999994</v>
      </c>
      <c r="H285" s="339">
        <v>18214.733530000001</v>
      </c>
      <c r="I285" s="339">
        <v>32745.779770000001</v>
      </c>
      <c r="J285" s="339">
        <v>11694.807289999999</v>
      </c>
      <c r="K285" s="339">
        <v>44440.587060000005</v>
      </c>
      <c r="L285" s="339">
        <v>1330.55179</v>
      </c>
      <c r="M285" s="339">
        <v>680.54777000000001</v>
      </c>
      <c r="N285" s="339">
        <v>2011.0995600000001</v>
      </c>
      <c r="O285" s="339">
        <v>64666.420149999998</v>
      </c>
      <c r="P285" s="339">
        <v>53.187650000000005</v>
      </c>
      <c r="Q285" s="339">
        <v>0.91001999999999994</v>
      </c>
      <c r="R285" s="340">
        <v>54.097670000000001</v>
      </c>
      <c r="S285" s="7"/>
      <c r="T285" s="7"/>
      <c r="U285" s="7"/>
      <c r="V285" s="7"/>
      <c r="W285" s="7"/>
      <c r="X285" s="7"/>
      <c r="Y285" s="7"/>
      <c r="Z285" s="7"/>
      <c r="AA285" s="7"/>
      <c r="AB285" s="7"/>
    </row>
    <row r="286" spans="1:28" s="315" customFormat="1" ht="13.5">
      <c r="A286" s="341"/>
      <c r="B286" s="341"/>
      <c r="C286" s="341"/>
      <c r="D286" s="336" t="s">
        <v>21</v>
      </c>
      <c r="E286" s="337">
        <v>17</v>
      </c>
      <c r="F286" s="338">
        <v>204611.77554</v>
      </c>
      <c r="G286" s="339">
        <v>75583.725870000009</v>
      </c>
      <c r="H286" s="339">
        <v>280195.50141000003</v>
      </c>
      <c r="I286" s="339">
        <v>341431.85926</v>
      </c>
      <c r="J286" s="339">
        <v>98214.200670000006</v>
      </c>
      <c r="K286" s="339">
        <v>439646.05992999999</v>
      </c>
      <c r="L286" s="339">
        <v>21254.772280000001</v>
      </c>
      <c r="M286" s="339">
        <v>7583.0771399999994</v>
      </c>
      <c r="N286" s="339">
        <v>28837.849420000002</v>
      </c>
      <c r="O286" s="339">
        <v>748679.41076</v>
      </c>
      <c r="P286" s="339">
        <v>798707.82429999998</v>
      </c>
      <c r="Q286" s="339">
        <v>156631.53911000001</v>
      </c>
      <c r="R286" s="340">
        <v>955339.36340999999</v>
      </c>
      <c r="S286" s="7"/>
      <c r="T286" s="7"/>
      <c r="U286" s="7"/>
      <c r="V286" s="7"/>
      <c r="W286" s="7"/>
      <c r="X286" s="7"/>
      <c r="Y286" s="7"/>
      <c r="Z286" s="7"/>
      <c r="AA286" s="7"/>
      <c r="AB286" s="7"/>
    </row>
    <row r="287" spans="1:28" s="315" customFormat="1" ht="13.5">
      <c r="A287" s="341"/>
      <c r="B287" s="341"/>
      <c r="C287" s="341"/>
      <c r="D287" s="341"/>
      <c r="E287" s="342">
        <v>18</v>
      </c>
      <c r="F287" s="343">
        <v>23321.27619</v>
      </c>
      <c r="G287" s="344">
        <v>17071.672429999999</v>
      </c>
      <c r="H287" s="344">
        <v>40392.948619999996</v>
      </c>
      <c r="I287" s="344">
        <v>54409.600899999998</v>
      </c>
      <c r="J287" s="344">
        <v>6465.8829400000004</v>
      </c>
      <c r="K287" s="344">
        <v>60875.483840000001</v>
      </c>
      <c r="L287" s="344">
        <v>1488.6930300000001</v>
      </c>
      <c r="M287" s="344">
        <v>343.72533000000004</v>
      </c>
      <c r="N287" s="344">
        <v>1832.4183600000001</v>
      </c>
      <c r="O287" s="344">
        <v>103100.85081999999</v>
      </c>
      <c r="P287" s="344">
        <v>55.318849999999998</v>
      </c>
      <c r="Q287" s="344">
        <v>46.456859999999999</v>
      </c>
      <c r="R287" s="345">
        <v>101.77571</v>
      </c>
      <c r="S287" s="7"/>
      <c r="T287" s="7"/>
      <c r="U287" s="7"/>
      <c r="V287" s="7"/>
      <c r="W287" s="7"/>
      <c r="X287" s="7"/>
      <c r="Y287" s="7"/>
      <c r="Z287" s="7"/>
      <c r="AA287" s="7"/>
      <c r="AB287" s="7"/>
    </row>
    <row r="288" spans="1:28" s="315" customFormat="1" ht="13.5">
      <c r="A288" s="341"/>
      <c r="B288" s="341"/>
      <c r="C288" s="341"/>
      <c r="D288" s="341"/>
      <c r="E288" s="342">
        <v>536</v>
      </c>
      <c r="F288" s="343">
        <v>16058.91617</v>
      </c>
      <c r="G288" s="344">
        <v>8902.071460000001</v>
      </c>
      <c r="H288" s="344">
        <v>24960.98763</v>
      </c>
      <c r="I288" s="344">
        <v>58186.560389999999</v>
      </c>
      <c r="J288" s="344">
        <v>6122.2079999999996</v>
      </c>
      <c r="K288" s="344">
        <v>64308.768389999997</v>
      </c>
      <c r="L288" s="344">
        <v>1312.1909499999999</v>
      </c>
      <c r="M288" s="344">
        <v>698.89506999999992</v>
      </c>
      <c r="N288" s="344">
        <v>2011.08602</v>
      </c>
      <c r="O288" s="344">
        <v>91280.842040000003</v>
      </c>
      <c r="P288" s="344">
        <v>10.8796</v>
      </c>
      <c r="Q288" s="344">
        <v>25.12839</v>
      </c>
      <c r="R288" s="345">
        <v>36.007989999999999</v>
      </c>
      <c r="S288" s="7"/>
      <c r="T288" s="7"/>
      <c r="U288" s="7"/>
      <c r="V288" s="7"/>
      <c r="W288" s="7"/>
      <c r="X288" s="7"/>
      <c r="Y288" s="7"/>
      <c r="Z288" s="7"/>
      <c r="AA288" s="7"/>
      <c r="AB288" s="7"/>
    </row>
    <row r="289" spans="1:28" s="315" customFormat="1" ht="13.5">
      <c r="A289" s="341"/>
      <c r="B289" s="341"/>
      <c r="C289" s="341"/>
      <c r="D289" s="341"/>
      <c r="E289" s="342">
        <v>635</v>
      </c>
      <c r="F289" s="343">
        <v>14292.414210000001</v>
      </c>
      <c r="G289" s="344">
        <v>10471.338619999999</v>
      </c>
      <c r="H289" s="344">
        <v>24763.752829999998</v>
      </c>
      <c r="I289" s="344">
        <v>40325.026140000002</v>
      </c>
      <c r="J289" s="344">
        <v>28317.140589999999</v>
      </c>
      <c r="K289" s="344">
        <v>68642.166729999997</v>
      </c>
      <c r="L289" s="344">
        <v>4455.5812999999998</v>
      </c>
      <c r="M289" s="344">
        <v>502.54581000000002</v>
      </c>
      <c r="N289" s="344">
        <v>4958.1271100000004</v>
      </c>
      <c r="O289" s="344">
        <v>98364.046669999996</v>
      </c>
      <c r="P289" s="344">
        <v>23.625490000000003</v>
      </c>
      <c r="Q289" s="344">
        <v>10.251479999999999</v>
      </c>
      <c r="R289" s="345">
        <v>33.87697</v>
      </c>
      <c r="S289" s="7"/>
      <c r="T289" s="7"/>
      <c r="U289" s="7"/>
      <c r="V289" s="7"/>
      <c r="W289" s="7"/>
      <c r="X289" s="7"/>
      <c r="Y289" s="7"/>
      <c r="Z289" s="7"/>
      <c r="AA289" s="7"/>
      <c r="AB289" s="7"/>
    </row>
    <row r="290" spans="1:28" s="315" customFormat="1" ht="13.5">
      <c r="A290" s="341"/>
      <c r="B290" s="341"/>
      <c r="C290" s="341"/>
      <c r="D290" s="336" t="s">
        <v>294</v>
      </c>
      <c r="E290" s="337">
        <v>644</v>
      </c>
      <c r="F290" s="338">
        <v>3311.6225899999999</v>
      </c>
      <c r="G290" s="339">
        <v>1566.1257900000001</v>
      </c>
      <c r="H290" s="339">
        <v>4877.74838</v>
      </c>
      <c r="I290" s="339">
        <v>19874.762210000001</v>
      </c>
      <c r="J290" s="339">
        <v>2290.1570299999998</v>
      </c>
      <c r="K290" s="339">
        <v>22164.919239999999</v>
      </c>
      <c r="L290" s="339">
        <v>13.14058</v>
      </c>
      <c r="M290" s="339">
        <v>0</v>
      </c>
      <c r="N290" s="339">
        <v>13.14058</v>
      </c>
      <c r="O290" s="339">
        <v>27055.808199999999</v>
      </c>
      <c r="P290" s="339">
        <v>1.0260199999999999</v>
      </c>
      <c r="Q290" s="339">
        <v>1.7798399999999999</v>
      </c>
      <c r="R290" s="340">
        <v>2.80586</v>
      </c>
      <c r="S290" s="7"/>
      <c r="T290" s="7"/>
      <c r="U290" s="7"/>
      <c r="V290" s="7"/>
      <c r="W290" s="7"/>
      <c r="X290" s="7"/>
      <c r="Y290" s="7"/>
      <c r="Z290" s="7"/>
      <c r="AA290" s="7"/>
      <c r="AB290" s="7"/>
    </row>
    <row r="291" spans="1:28" s="315" customFormat="1" ht="13.5">
      <c r="A291" s="341"/>
      <c r="B291" s="341"/>
      <c r="C291" s="336" t="s">
        <v>295</v>
      </c>
      <c r="D291" s="336" t="s">
        <v>295</v>
      </c>
      <c r="E291" s="337">
        <v>543</v>
      </c>
      <c r="F291" s="338">
        <v>20820.006069999999</v>
      </c>
      <c r="G291" s="339">
        <v>9823.6321099999986</v>
      </c>
      <c r="H291" s="339">
        <v>30643.638179999998</v>
      </c>
      <c r="I291" s="339">
        <v>29103.659670000001</v>
      </c>
      <c r="J291" s="339">
        <v>6323.8127000000004</v>
      </c>
      <c r="K291" s="339">
        <v>35427.472369999996</v>
      </c>
      <c r="L291" s="339">
        <v>5451.7886399999998</v>
      </c>
      <c r="M291" s="339">
        <v>38.321529999999996</v>
      </c>
      <c r="N291" s="339">
        <v>5490.1101699999999</v>
      </c>
      <c r="O291" s="339">
        <v>71561.220719999998</v>
      </c>
      <c r="P291" s="339">
        <v>15.021889999999999</v>
      </c>
      <c r="Q291" s="339">
        <v>4.5939399999999999</v>
      </c>
      <c r="R291" s="340">
        <v>19.615830000000003</v>
      </c>
      <c r="S291" s="7"/>
      <c r="T291" s="7"/>
      <c r="U291" s="7"/>
      <c r="V291" s="7"/>
      <c r="W291" s="7"/>
      <c r="X291" s="7"/>
      <c r="Y291" s="7"/>
      <c r="Z291" s="7"/>
      <c r="AA291" s="7"/>
      <c r="AB291" s="7"/>
    </row>
    <row r="292" spans="1:28" s="315" customFormat="1" ht="13.5">
      <c r="A292" s="341"/>
      <c r="B292" s="341"/>
      <c r="C292" s="336" t="s">
        <v>296</v>
      </c>
      <c r="D292" s="336" t="s">
        <v>296</v>
      </c>
      <c r="E292" s="337">
        <v>23</v>
      </c>
      <c r="F292" s="338">
        <v>39785.754999999997</v>
      </c>
      <c r="G292" s="339">
        <v>14221.38351</v>
      </c>
      <c r="H292" s="339">
        <v>54007.138509999997</v>
      </c>
      <c r="I292" s="339">
        <v>99464.860979999998</v>
      </c>
      <c r="J292" s="339">
        <v>19687.892809999998</v>
      </c>
      <c r="K292" s="339">
        <v>119152.75379</v>
      </c>
      <c r="L292" s="339">
        <v>4463.3022000000001</v>
      </c>
      <c r="M292" s="339">
        <v>1755.8249799999999</v>
      </c>
      <c r="N292" s="339">
        <v>6219.1271799999995</v>
      </c>
      <c r="O292" s="339">
        <v>179379.01947999999</v>
      </c>
      <c r="P292" s="339">
        <v>235953.03236000001</v>
      </c>
      <c r="Q292" s="339">
        <v>3545.2220200000002</v>
      </c>
      <c r="R292" s="340">
        <v>239498.25438</v>
      </c>
      <c r="S292" s="7"/>
      <c r="T292" s="7"/>
      <c r="U292" s="7"/>
      <c r="V292" s="7"/>
      <c r="W292" s="7"/>
      <c r="X292" s="7"/>
      <c r="Y292" s="7"/>
      <c r="Z292" s="7"/>
      <c r="AA292" s="7"/>
      <c r="AB292" s="7"/>
    </row>
    <row r="293" spans="1:28" s="315" customFormat="1" ht="13.5">
      <c r="A293" s="341"/>
      <c r="B293" s="341"/>
      <c r="C293" s="336" t="s">
        <v>297</v>
      </c>
      <c r="D293" s="336" t="s">
        <v>298</v>
      </c>
      <c r="E293" s="337">
        <v>24</v>
      </c>
      <c r="F293" s="338">
        <v>19624.158760000002</v>
      </c>
      <c r="G293" s="339">
        <v>39006.931420000001</v>
      </c>
      <c r="H293" s="339">
        <v>58631.090179999999</v>
      </c>
      <c r="I293" s="339">
        <v>48338.286909999995</v>
      </c>
      <c r="J293" s="339">
        <v>20233.34447</v>
      </c>
      <c r="K293" s="339">
        <v>68571.631379999992</v>
      </c>
      <c r="L293" s="339">
        <v>3004.7487700000001</v>
      </c>
      <c r="M293" s="339">
        <v>3448.45255</v>
      </c>
      <c r="N293" s="339">
        <v>6453.2013200000001</v>
      </c>
      <c r="O293" s="339">
        <v>133655.92288</v>
      </c>
      <c r="P293" s="339">
        <v>61029.440009999998</v>
      </c>
      <c r="Q293" s="339">
        <v>2252.4268900000002</v>
      </c>
      <c r="R293" s="340">
        <v>63281.866900000001</v>
      </c>
      <c r="S293" s="7"/>
      <c r="T293" s="7"/>
      <c r="U293" s="7"/>
      <c r="V293" s="7"/>
      <c r="W293" s="7"/>
      <c r="X293" s="7"/>
      <c r="Y293" s="7"/>
      <c r="Z293" s="7"/>
      <c r="AA293" s="7"/>
      <c r="AB293" s="7"/>
    </row>
    <row r="294" spans="1:28" s="315" customFormat="1" ht="13.5">
      <c r="A294" s="341"/>
      <c r="B294" s="336" t="s">
        <v>22</v>
      </c>
      <c r="C294" s="336" t="s">
        <v>22</v>
      </c>
      <c r="D294" s="336" t="s">
        <v>22</v>
      </c>
      <c r="E294" s="337">
        <v>127</v>
      </c>
      <c r="F294" s="338">
        <v>32672.50431</v>
      </c>
      <c r="G294" s="339">
        <v>12348.354869999999</v>
      </c>
      <c r="H294" s="339">
        <v>45020.859179999999</v>
      </c>
      <c r="I294" s="339">
        <v>120112.1159</v>
      </c>
      <c r="J294" s="339">
        <v>30584.832289999998</v>
      </c>
      <c r="K294" s="339">
        <v>150696.94819</v>
      </c>
      <c r="L294" s="339">
        <v>6783.8334500000001</v>
      </c>
      <c r="M294" s="339">
        <v>5448.5865100000001</v>
      </c>
      <c r="N294" s="339">
        <v>12232.419960000001</v>
      </c>
      <c r="O294" s="339">
        <v>207950.22733000002</v>
      </c>
      <c r="P294" s="339">
        <v>116037.95036</v>
      </c>
      <c r="Q294" s="339">
        <v>7778.6442500000003</v>
      </c>
      <c r="R294" s="340">
        <v>123816.59461</v>
      </c>
      <c r="S294" s="7"/>
      <c r="T294" s="7"/>
      <c r="U294" s="7"/>
      <c r="V294" s="7"/>
      <c r="W294" s="7"/>
      <c r="X294" s="7"/>
      <c r="Y294" s="7"/>
      <c r="Z294" s="7"/>
      <c r="AA294" s="7"/>
      <c r="AB294" s="7"/>
    </row>
    <row r="295" spans="1:28" s="315" customFormat="1" ht="13.5">
      <c r="A295" s="341"/>
      <c r="B295" s="341"/>
      <c r="C295" s="336" t="s">
        <v>299</v>
      </c>
      <c r="D295" s="336" t="s">
        <v>300</v>
      </c>
      <c r="E295" s="337">
        <v>129</v>
      </c>
      <c r="F295" s="338">
        <v>90279.194239999997</v>
      </c>
      <c r="G295" s="339">
        <v>54576.725770000005</v>
      </c>
      <c r="H295" s="339">
        <v>144855.92001</v>
      </c>
      <c r="I295" s="339">
        <v>168746.38109000001</v>
      </c>
      <c r="J295" s="339">
        <v>44024.344509999995</v>
      </c>
      <c r="K295" s="339">
        <v>212770.72560000001</v>
      </c>
      <c r="L295" s="339">
        <v>44801.02521</v>
      </c>
      <c r="M295" s="339">
        <v>6628.1138300000002</v>
      </c>
      <c r="N295" s="339">
        <v>51429.139040000002</v>
      </c>
      <c r="O295" s="339">
        <v>409055.78464999999</v>
      </c>
      <c r="P295" s="339">
        <v>355118.61486000003</v>
      </c>
      <c r="Q295" s="339">
        <v>12673.535599999999</v>
      </c>
      <c r="R295" s="340">
        <v>367792.15045999998</v>
      </c>
      <c r="S295" s="7"/>
      <c r="T295" s="7"/>
      <c r="U295" s="7"/>
      <c r="V295" s="7"/>
      <c r="W295" s="7"/>
      <c r="X295" s="7"/>
      <c r="Y295" s="7"/>
      <c r="Z295" s="7"/>
      <c r="AA295" s="7"/>
      <c r="AB295" s="7"/>
    </row>
    <row r="296" spans="1:28" s="315" customFormat="1" ht="13.5">
      <c r="A296" s="341"/>
      <c r="B296" s="341"/>
      <c r="C296" s="341"/>
      <c r="D296" s="341"/>
      <c r="E296" s="342">
        <v>458</v>
      </c>
      <c r="F296" s="343">
        <v>18360.57359</v>
      </c>
      <c r="G296" s="344">
        <v>7634.9869000000008</v>
      </c>
      <c r="H296" s="344">
        <v>25995.56049</v>
      </c>
      <c r="I296" s="344">
        <v>40212.336630000005</v>
      </c>
      <c r="J296" s="344">
        <v>5881.0851299999995</v>
      </c>
      <c r="K296" s="344">
        <v>46093.421759999997</v>
      </c>
      <c r="L296" s="344">
        <v>592.60055</v>
      </c>
      <c r="M296" s="344">
        <v>472.94135999999997</v>
      </c>
      <c r="N296" s="344">
        <v>1065.5419099999999</v>
      </c>
      <c r="O296" s="344">
        <v>73154.524160000001</v>
      </c>
      <c r="P296" s="344">
        <v>32.545250000000003</v>
      </c>
      <c r="Q296" s="344">
        <v>4.6160600000000001</v>
      </c>
      <c r="R296" s="345">
        <v>37.16131</v>
      </c>
      <c r="S296" s="7"/>
      <c r="T296" s="7"/>
      <c r="U296" s="7"/>
      <c r="V296" s="7"/>
      <c r="W296" s="7"/>
      <c r="X296" s="7"/>
      <c r="Y296" s="7"/>
      <c r="Z296" s="7"/>
      <c r="AA296" s="7"/>
      <c r="AB296" s="7"/>
    </row>
    <row r="297" spans="1:28" s="315" customFormat="1" ht="13.5">
      <c r="A297" s="341"/>
      <c r="B297" s="341"/>
      <c r="C297" s="341"/>
      <c r="D297" s="341"/>
      <c r="E297" s="342">
        <v>696</v>
      </c>
      <c r="F297" s="343">
        <v>14554.94209</v>
      </c>
      <c r="G297" s="344">
        <v>8621.3113699999994</v>
      </c>
      <c r="H297" s="344">
        <v>23176.25346</v>
      </c>
      <c r="I297" s="344">
        <v>35989.086329999998</v>
      </c>
      <c r="J297" s="344">
        <v>8362.34771</v>
      </c>
      <c r="K297" s="344">
        <v>44351.43404</v>
      </c>
      <c r="L297" s="344">
        <v>2369.05969</v>
      </c>
      <c r="M297" s="344">
        <v>4.5436099999999993</v>
      </c>
      <c r="N297" s="344">
        <v>2373.6032999999998</v>
      </c>
      <c r="O297" s="344">
        <v>69901.290800000002</v>
      </c>
      <c r="P297" s="344">
        <v>7.5408800000000005</v>
      </c>
      <c r="Q297" s="344">
        <v>5.0499399999999994</v>
      </c>
      <c r="R297" s="345">
        <v>12.590819999999999</v>
      </c>
      <c r="S297" s="7"/>
      <c r="T297" s="7"/>
      <c r="U297" s="7"/>
      <c r="V297" s="7"/>
      <c r="W297" s="7"/>
      <c r="X297" s="7"/>
      <c r="Y297" s="7"/>
      <c r="Z297" s="7"/>
      <c r="AA297" s="7"/>
      <c r="AB297" s="7"/>
    </row>
    <row r="298" spans="1:28" s="315" customFormat="1" ht="13.5">
      <c r="A298" s="341"/>
      <c r="B298" s="336" t="s">
        <v>301</v>
      </c>
      <c r="C298" s="336" t="s">
        <v>302</v>
      </c>
      <c r="D298" s="336" t="s">
        <v>303</v>
      </c>
      <c r="E298" s="337">
        <v>408</v>
      </c>
      <c r="F298" s="338">
        <v>9929.046769999999</v>
      </c>
      <c r="G298" s="339">
        <v>327.13253000000003</v>
      </c>
      <c r="H298" s="339">
        <v>10256.179300000002</v>
      </c>
      <c r="I298" s="339">
        <v>23123.976549999999</v>
      </c>
      <c r="J298" s="339">
        <v>1619.64779</v>
      </c>
      <c r="K298" s="339">
        <v>24743.624339999998</v>
      </c>
      <c r="L298" s="339">
        <v>134.14339000000001</v>
      </c>
      <c r="M298" s="339">
        <v>7.0999999999999991E-4</v>
      </c>
      <c r="N298" s="339">
        <v>134.14410000000001</v>
      </c>
      <c r="O298" s="339">
        <v>35133.947740000003</v>
      </c>
      <c r="P298" s="339">
        <v>17426.742999999999</v>
      </c>
      <c r="Q298" s="339">
        <v>38.31185</v>
      </c>
      <c r="R298" s="340">
        <v>17465.05485</v>
      </c>
      <c r="S298" s="7"/>
      <c r="T298" s="7"/>
      <c r="U298" s="7"/>
      <c r="V298" s="7"/>
      <c r="W298" s="7"/>
      <c r="X298" s="7"/>
      <c r="Y298" s="7"/>
      <c r="Z298" s="7"/>
      <c r="AA298" s="7"/>
      <c r="AB298" s="7"/>
    </row>
    <row r="299" spans="1:28" s="315" customFormat="1" ht="13.5">
      <c r="A299" s="341"/>
      <c r="B299" s="341"/>
      <c r="C299" s="336" t="s">
        <v>304</v>
      </c>
      <c r="D299" s="336" t="s">
        <v>304</v>
      </c>
      <c r="E299" s="337">
        <v>53</v>
      </c>
      <c r="F299" s="338">
        <v>54506.315659999993</v>
      </c>
      <c r="G299" s="339">
        <v>3476.1995299999999</v>
      </c>
      <c r="H299" s="339">
        <v>57982.515189999998</v>
      </c>
      <c r="I299" s="339">
        <v>74737.833079999997</v>
      </c>
      <c r="J299" s="339">
        <v>8018.78496</v>
      </c>
      <c r="K299" s="339">
        <v>82756.618040000001</v>
      </c>
      <c r="L299" s="339">
        <v>2963.7647000000002</v>
      </c>
      <c r="M299" s="339">
        <v>1022.56297</v>
      </c>
      <c r="N299" s="339">
        <v>3986.3276700000001</v>
      </c>
      <c r="O299" s="339">
        <v>144725.46090000001</v>
      </c>
      <c r="P299" s="339">
        <v>216542.59669999999</v>
      </c>
      <c r="Q299" s="339">
        <v>3062.3921500000001</v>
      </c>
      <c r="R299" s="340">
        <v>219604.98884999999</v>
      </c>
      <c r="S299" s="7"/>
      <c r="T299" s="7"/>
      <c r="U299" s="7"/>
      <c r="V299" s="7"/>
      <c r="W299" s="7"/>
      <c r="X299" s="7"/>
      <c r="Y299" s="7"/>
      <c r="Z299" s="7"/>
      <c r="AA299" s="7"/>
      <c r="AB299" s="7"/>
    </row>
    <row r="300" spans="1:28" s="315" customFormat="1" ht="13.5">
      <c r="A300" s="341"/>
      <c r="B300" s="341"/>
      <c r="C300" s="336" t="s">
        <v>305</v>
      </c>
      <c r="D300" s="336" t="s">
        <v>306</v>
      </c>
      <c r="E300" s="337">
        <v>579</v>
      </c>
      <c r="F300" s="338">
        <v>10571.35932</v>
      </c>
      <c r="G300" s="339">
        <v>200.36901999999998</v>
      </c>
      <c r="H300" s="339">
        <v>10771.72834</v>
      </c>
      <c r="I300" s="339">
        <v>36284.46226</v>
      </c>
      <c r="J300" s="339">
        <v>1289.95523</v>
      </c>
      <c r="K300" s="339">
        <v>37574.41749</v>
      </c>
      <c r="L300" s="339">
        <v>220.86487</v>
      </c>
      <c r="M300" s="339">
        <v>1.9499999999999999E-3</v>
      </c>
      <c r="N300" s="339">
        <v>220.86682000000002</v>
      </c>
      <c r="O300" s="339">
        <v>48567.012649999997</v>
      </c>
      <c r="P300" s="339">
        <v>4.8709399999999992</v>
      </c>
      <c r="Q300" s="339">
        <v>0.13758999999999999</v>
      </c>
      <c r="R300" s="340">
        <v>5.0085299999999995</v>
      </c>
      <c r="S300" s="7"/>
      <c r="T300" s="7"/>
      <c r="U300" s="7"/>
      <c r="V300" s="7"/>
      <c r="W300" s="7"/>
      <c r="X300" s="7"/>
      <c r="Y300" s="7"/>
      <c r="Z300" s="7"/>
      <c r="AA300" s="7"/>
      <c r="AB300" s="7"/>
    </row>
    <row r="301" spans="1:28" s="315" customFormat="1" ht="13.5">
      <c r="A301" s="341"/>
      <c r="B301" s="341"/>
      <c r="C301" s="341"/>
      <c r="D301" s="336" t="s">
        <v>305</v>
      </c>
      <c r="E301" s="337">
        <v>54</v>
      </c>
      <c r="F301" s="338">
        <v>14592.94513</v>
      </c>
      <c r="G301" s="339">
        <v>2696.6012400000004</v>
      </c>
      <c r="H301" s="339">
        <v>17289.54637</v>
      </c>
      <c r="I301" s="339">
        <v>19678.286600000003</v>
      </c>
      <c r="J301" s="339">
        <v>1829.4020700000001</v>
      </c>
      <c r="K301" s="339">
        <v>21507.688670000003</v>
      </c>
      <c r="L301" s="339">
        <v>122.81780000000001</v>
      </c>
      <c r="M301" s="339">
        <v>101.87886999999999</v>
      </c>
      <c r="N301" s="339">
        <v>224.69667000000001</v>
      </c>
      <c r="O301" s="339">
        <v>39021.931710000004</v>
      </c>
      <c r="P301" s="339">
        <v>6.2980700000000001</v>
      </c>
      <c r="Q301" s="339">
        <v>0.16944000000000001</v>
      </c>
      <c r="R301" s="340">
        <v>6.4675099999999999</v>
      </c>
      <c r="S301" s="7"/>
      <c r="T301" s="7"/>
      <c r="U301" s="7"/>
      <c r="V301" s="7"/>
      <c r="W301" s="7"/>
      <c r="X301" s="7"/>
      <c r="Y301" s="7"/>
      <c r="Z301" s="7"/>
      <c r="AA301" s="7"/>
      <c r="AB301" s="7"/>
    </row>
    <row r="302" spans="1:28" s="315" customFormat="1" ht="13.5">
      <c r="A302" s="341"/>
      <c r="B302" s="341"/>
      <c r="C302" s="336" t="s">
        <v>301</v>
      </c>
      <c r="D302" s="336" t="s">
        <v>307</v>
      </c>
      <c r="E302" s="337">
        <v>56</v>
      </c>
      <c r="F302" s="338">
        <v>92678.769959999991</v>
      </c>
      <c r="G302" s="339">
        <v>22279.198559999997</v>
      </c>
      <c r="H302" s="339">
        <v>114957.96851999999</v>
      </c>
      <c r="I302" s="339">
        <v>108599.76955</v>
      </c>
      <c r="J302" s="339">
        <v>24260.01844</v>
      </c>
      <c r="K302" s="339">
        <v>132859.78798999998</v>
      </c>
      <c r="L302" s="339">
        <v>5623.8615499999996</v>
      </c>
      <c r="M302" s="339">
        <v>1264.6324399999999</v>
      </c>
      <c r="N302" s="339">
        <v>6888.4939899999999</v>
      </c>
      <c r="O302" s="339">
        <v>254706.25049999999</v>
      </c>
      <c r="P302" s="339">
        <v>393433.04431999999</v>
      </c>
      <c r="Q302" s="339">
        <v>6567.0157300000001</v>
      </c>
      <c r="R302" s="340">
        <v>400000.06005000003</v>
      </c>
      <c r="S302" s="7"/>
      <c r="T302" s="7"/>
      <c r="U302" s="7"/>
      <c r="V302" s="7"/>
      <c r="W302" s="7"/>
      <c r="X302" s="7"/>
      <c r="Y302" s="7"/>
      <c r="Z302" s="7"/>
      <c r="AA302" s="7"/>
      <c r="AB302" s="7"/>
    </row>
    <row r="303" spans="1:28" s="315" customFormat="1" ht="13.5">
      <c r="A303" s="341"/>
      <c r="B303" s="341"/>
      <c r="C303" s="341"/>
      <c r="D303" s="341"/>
      <c r="E303" s="342">
        <v>444</v>
      </c>
      <c r="F303" s="343">
        <v>12823.411340000001</v>
      </c>
      <c r="G303" s="344">
        <v>221.79014000000001</v>
      </c>
      <c r="H303" s="344">
        <v>13045.20148</v>
      </c>
      <c r="I303" s="344">
        <v>33527.124960000001</v>
      </c>
      <c r="J303" s="344">
        <v>3771.0673099999999</v>
      </c>
      <c r="K303" s="344">
        <v>37298.192270000007</v>
      </c>
      <c r="L303" s="344">
        <v>156.48818</v>
      </c>
      <c r="M303" s="344">
        <v>1.7059999999999999E-2</v>
      </c>
      <c r="N303" s="344">
        <v>156.50523999999999</v>
      </c>
      <c r="O303" s="344">
        <v>50499.898990000002</v>
      </c>
      <c r="P303" s="344">
        <v>43.471969999999999</v>
      </c>
      <c r="Q303" s="344">
        <v>1.3952</v>
      </c>
      <c r="R303" s="345">
        <v>44.867170000000002</v>
      </c>
      <c r="S303" s="7"/>
      <c r="T303" s="7"/>
      <c r="U303" s="7"/>
      <c r="V303" s="7"/>
      <c r="W303" s="7"/>
      <c r="X303" s="7"/>
      <c r="Y303" s="7"/>
      <c r="Z303" s="7"/>
      <c r="AA303" s="7"/>
      <c r="AB303" s="7"/>
    </row>
    <row r="304" spans="1:28" s="315" customFormat="1" ht="13.5">
      <c r="A304" s="341"/>
      <c r="B304" s="336" t="s">
        <v>24</v>
      </c>
      <c r="C304" s="336" t="s">
        <v>24</v>
      </c>
      <c r="D304" s="336" t="s">
        <v>24</v>
      </c>
      <c r="E304" s="337">
        <v>123</v>
      </c>
      <c r="F304" s="338">
        <v>85228.327409999998</v>
      </c>
      <c r="G304" s="339">
        <v>62915.631909999996</v>
      </c>
      <c r="H304" s="339">
        <v>148143.95931999999</v>
      </c>
      <c r="I304" s="339">
        <v>205486.52038</v>
      </c>
      <c r="J304" s="339">
        <v>93219.344089999999</v>
      </c>
      <c r="K304" s="339">
        <v>298705.86447000003</v>
      </c>
      <c r="L304" s="339">
        <v>13986.03463</v>
      </c>
      <c r="M304" s="339">
        <v>10927.93381</v>
      </c>
      <c r="N304" s="339">
        <v>24913.968440000001</v>
      </c>
      <c r="O304" s="339">
        <v>471763.79223000002</v>
      </c>
      <c r="P304" s="339">
        <v>391848.52424</v>
      </c>
      <c r="Q304" s="339">
        <v>34425.027609999997</v>
      </c>
      <c r="R304" s="340">
        <v>426273.55185000005</v>
      </c>
      <c r="S304" s="7"/>
      <c r="T304" s="7"/>
      <c r="U304" s="7"/>
      <c r="V304" s="7"/>
      <c r="W304" s="7"/>
      <c r="X304" s="7"/>
      <c r="Y304" s="7"/>
      <c r="Z304" s="7"/>
      <c r="AA304" s="7"/>
      <c r="AB304" s="7"/>
    </row>
    <row r="305" spans="1:28" s="315" customFormat="1" ht="13.5">
      <c r="A305" s="341"/>
      <c r="B305" s="341"/>
      <c r="C305" s="341"/>
      <c r="D305" s="341"/>
      <c r="E305" s="342">
        <v>125</v>
      </c>
      <c r="F305" s="343">
        <v>14993.22208</v>
      </c>
      <c r="G305" s="344">
        <v>10799.999980000001</v>
      </c>
      <c r="H305" s="344">
        <v>25793.22206</v>
      </c>
      <c r="I305" s="344">
        <v>50503.74181</v>
      </c>
      <c r="J305" s="344">
        <v>23685.116710000002</v>
      </c>
      <c r="K305" s="344">
        <v>74188.858519999994</v>
      </c>
      <c r="L305" s="344">
        <v>1434.6970800000001</v>
      </c>
      <c r="M305" s="344">
        <v>303.15972999999997</v>
      </c>
      <c r="N305" s="344">
        <v>1737.85681</v>
      </c>
      <c r="O305" s="344">
        <v>101719.93739000001</v>
      </c>
      <c r="P305" s="344">
        <v>20.05733</v>
      </c>
      <c r="Q305" s="344">
        <v>15.205459999999999</v>
      </c>
      <c r="R305" s="345">
        <v>35.262790000000003</v>
      </c>
      <c r="S305" s="7"/>
      <c r="T305" s="7"/>
      <c r="U305" s="7"/>
      <c r="V305" s="7"/>
      <c r="W305" s="7"/>
      <c r="X305" s="7"/>
      <c r="Y305" s="7"/>
      <c r="Z305" s="7"/>
      <c r="AA305" s="7"/>
      <c r="AB305" s="7"/>
    </row>
    <row r="306" spans="1:28" s="315" customFormat="1" ht="13.5">
      <c r="A306" s="341"/>
      <c r="B306" s="341"/>
      <c r="C306" s="341"/>
      <c r="D306" s="341"/>
      <c r="E306" s="342">
        <v>572</v>
      </c>
      <c r="F306" s="343">
        <v>9628.6620399999993</v>
      </c>
      <c r="G306" s="344">
        <v>9741.427099999999</v>
      </c>
      <c r="H306" s="344">
        <v>19370.08914</v>
      </c>
      <c r="I306" s="344">
        <v>28218.999600000003</v>
      </c>
      <c r="J306" s="344">
        <v>5203.2205899999999</v>
      </c>
      <c r="K306" s="344">
        <v>33422.22019</v>
      </c>
      <c r="L306" s="344">
        <v>3075.9938700000002</v>
      </c>
      <c r="M306" s="344">
        <v>1678.86301</v>
      </c>
      <c r="N306" s="344">
        <v>4754.8568800000003</v>
      </c>
      <c r="O306" s="344">
        <v>57547.166210000003</v>
      </c>
      <c r="P306" s="344">
        <v>8.7496600000000004</v>
      </c>
      <c r="Q306" s="344">
        <v>2.6038800000000002</v>
      </c>
      <c r="R306" s="345">
        <v>11.353540000000001</v>
      </c>
      <c r="S306" s="7"/>
      <c r="T306" s="7"/>
      <c r="U306" s="7"/>
      <c r="V306" s="7"/>
      <c r="W306" s="7"/>
      <c r="X306" s="7"/>
      <c r="Y306" s="7"/>
      <c r="Z306" s="7"/>
      <c r="AA306" s="7"/>
      <c r="AB306" s="7"/>
    </row>
    <row r="307" spans="1:28" s="315" customFormat="1" ht="13.5">
      <c r="A307" s="341"/>
      <c r="B307" s="341"/>
      <c r="C307" s="336" t="s">
        <v>308</v>
      </c>
      <c r="D307" s="336" t="s">
        <v>309</v>
      </c>
      <c r="E307" s="337">
        <v>126</v>
      </c>
      <c r="F307" s="338">
        <v>8105.3859499999999</v>
      </c>
      <c r="G307" s="339">
        <v>1341.4711499999999</v>
      </c>
      <c r="H307" s="339">
        <v>9446.8570999999993</v>
      </c>
      <c r="I307" s="339">
        <v>79750.767040000006</v>
      </c>
      <c r="J307" s="339">
        <v>13619.8063</v>
      </c>
      <c r="K307" s="339">
        <v>93370.573340000003</v>
      </c>
      <c r="L307" s="339">
        <v>5967.81621</v>
      </c>
      <c r="M307" s="339">
        <v>276.53990000000005</v>
      </c>
      <c r="N307" s="339">
        <v>6244.3561100000006</v>
      </c>
      <c r="O307" s="339">
        <v>109061.78654999999</v>
      </c>
      <c r="P307" s="339">
        <v>2184.5665600000002</v>
      </c>
      <c r="Q307" s="339">
        <v>43.719660000000005</v>
      </c>
      <c r="R307" s="340">
        <v>2228.2862200000004</v>
      </c>
      <c r="S307" s="7"/>
      <c r="T307" s="7"/>
      <c r="U307" s="7"/>
      <c r="V307" s="7"/>
      <c r="W307" s="7"/>
      <c r="X307" s="7"/>
      <c r="Y307" s="7"/>
      <c r="Z307" s="7"/>
      <c r="AA307" s="7"/>
      <c r="AB307" s="7"/>
    </row>
    <row r="308" spans="1:28" s="315" customFormat="1" ht="13.5">
      <c r="A308" s="341"/>
      <c r="B308" s="336" t="s">
        <v>25</v>
      </c>
      <c r="C308" s="336" t="s">
        <v>25</v>
      </c>
      <c r="D308" s="336" t="s">
        <v>25</v>
      </c>
      <c r="E308" s="337">
        <v>27</v>
      </c>
      <c r="F308" s="338">
        <v>17096.28241</v>
      </c>
      <c r="G308" s="339">
        <v>4995.9236100000007</v>
      </c>
      <c r="H308" s="339">
        <v>22092.206019999998</v>
      </c>
      <c r="I308" s="339">
        <v>65780.097259999995</v>
      </c>
      <c r="J308" s="339">
        <v>15277.58064</v>
      </c>
      <c r="K308" s="339">
        <v>81057.67790000001</v>
      </c>
      <c r="L308" s="339">
        <v>1565.1816799999999</v>
      </c>
      <c r="M308" s="339">
        <v>1571.5562500000001</v>
      </c>
      <c r="N308" s="339">
        <v>3136.7379300000002</v>
      </c>
      <c r="O308" s="339">
        <v>106286.62185</v>
      </c>
      <c r="P308" s="339">
        <v>107836.77806</v>
      </c>
      <c r="Q308" s="339">
        <v>6346.1687699999993</v>
      </c>
      <c r="R308" s="340">
        <v>114182.94683</v>
      </c>
      <c r="S308" s="7"/>
      <c r="T308" s="7"/>
      <c r="U308" s="7"/>
      <c r="V308" s="7"/>
      <c r="W308" s="7"/>
      <c r="X308" s="7"/>
      <c r="Y308" s="7"/>
      <c r="Z308" s="7"/>
      <c r="AA308" s="7"/>
      <c r="AB308" s="7"/>
    </row>
    <row r="309" spans="1:28" s="315" customFormat="1" ht="13.5">
      <c r="A309" s="341"/>
      <c r="B309" s="336" t="s">
        <v>26</v>
      </c>
      <c r="C309" s="336" t="s">
        <v>310</v>
      </c>
      <c r="D309" s="336" t="s">
        <v>311</v>
      </c>
      <c r="E309" s="337">
        <v>629</v>
      </c>
      <c r="F309" s="338">
        <v>5522.4100899999994</v>
      </c>
      <c r="G309" s="339">
        <v>575.77022999999997</v>
      </c>
      <c r="H309" s="339">
        <v>6098.1803200000004</v>
      </c>
      <c r="I309" s="339">
        <v>21613.177159999999</v>
      </c>
      <c r="J309" s="339">
        <v>1772.1983799999998</v>
      </c>
      <c r="K309" s="339">
        <v>23385.375540000001</v>
      </c>
      <c r="L309" s="339">
        <v>1260.4001899999998</v>
      </c>
      <c r="M309" s="339">
        <v>4.6750699999999998</v>
      </c>
      <c r="N309" s="339">
        <v>1265.0752600000001</v>
      </c>
      <c r="O309" s="339">
        <v>30748.631120000002</v>
      </c>
      <c r="P309" s="339">
        <v>3.7216</v>
      </c>
      <c r="Q309" s="339">
        <v>1.1694500000000001</v>
      </c>
      <c r="R309" s="340">
        <v>4.8910499999999999</v>
      </c>
      <c r="S309" s="7"/>
      <c r="T309" s="7"/>
      <c r="U309" s="7"/>
      <c r="V309" s="7"/>
      <c r="W309" s="7"/>
      <c r="X309" s="7"/>
      <c r="Y309" s="7"/>
      <c r="Z309" s="7"/>
      <c r="AA309" s="7"/>
      <c r="AB309" s="7"/>
    </row>
    <row r="310" spans="1:28" s="315" customFormat="1" ht="13.5">
      <c r="A310" s="341"/>
      <c r="B310" s="341"/>
      <c r="C310" s="341"/>
      <c r="D310" s="336" t="s">
        <v>312</v>
      </c>
      <c r="E310" s="337">
        <v>58</v>
      </c>
      <c r="F310" s="338">
        <v>129768.18845999999</v>
      </c>
      <c r="G310" s="339">
        <v>27821.31379</v>
      </c>
      <c r="H310" s="339">
        <v>157589.50224999999</v>
      </c>
      <c r="I310" s="339">
        <v>135670.97040000002</v>
      </c>
      <c r="J310" s="339">
        <v>25094.189780000001</v>
      </c>
      <c r="K310" s="339">
        <v>160765.16018000001</v>
      </c>
      <c r="L310" s="339">
        <v>5604.8934600000002</v>
      </c>
      <c r="M310" s="339">
        <v>6838.9773099999993</v>
      </c>
      <c r="N310" s="339">
        <v>12443.87077</v>
      </c>
      <c r="O310" s="339">
        <v>330798.53320000001</v>
      </c>
      <c r="P310" s="339">
        <v>365234.05051999999</v>
      </c>
      <c r="Q310" s="339">
        <v>16947.02635</v>
      </c>
      <c r="R310" s="340">
        <v>382181.07686999999</v>
      </c>
      <c r="S310" s="7"/>
      <c r="T310" s="7"/>
      <c r="U310" s="7"/>
      <c r="V310" s="7"/>
      <c r="W310" s="7"/>
      <c r="X310" s="7"/>
      <c r="Y310" s="7"/>
      <c r="Z310" s="7"/>
      <c r="AA310" s="7"/>
      <c r="AB310" s="7"/>
    </row>
    <row r="311" spans="1:28" s="315" customFormat="1" ht="13.5">
      <c r="A311" s="341"/>
      <c r="B311" s="341"/>
      <c r="C311" s="341"/>
      <c r="D311" s="341"/>
      <c r="E311" s="342">
        <v>394</v>
      </c>
      <c r="F311" s="343">
        <v>14670.4892</v>
      </c>
      <c r="G311" s="344">
        <v>3053.9884300000003</v>
      </c>
      <c r="H311" s="344">
        <v>17724.477629999998</v>
      </c>
      <c r="I311" s="344">
        <v>29474.55026</v>
      </c>
      <c r="J311" s="344">
        <v>3756.9083300000002</v>
      </c>
      <c r="K311" s="344">
        <v>33231.458590000002</v>
      </c>
      <c r="L311" s="344">
        <v>972.34262999999999</v>
      </c>
      <c r="M311" s="344">
        <v>18.620150000000002</v>
      </c>
      <c r="N311" s="344">
        <v>990.96278000000007</v>
      </c>
      <c r="O311" s="344">
        <v>51946.898999999998</v>
      </c>
      <c r="P311" s="344">
        <v>43.372160000000001</v>
      </c>
      <c r="Q311" s="344">
        <v>14.85224</v>
      </c>
      <c r="R311" s="345">
        <v>58.224400000000003</v>
      </c>
      <c r="S311" s="7"/>
      <c r="T311" s="7"/>
      <c r="U311" s="7"/>
      <c r="V311" s="7"/>
      <c r="W311" s="7"/>
      <c r="X311" s="7"/>
      <c r="Y311" s="7"/>
      <c r="Z311" s="7"/>
      <c r="AA311" s="7"/>
      <c r="AB311" s="7"/>
    </row>
    <row r="312" spans="1:28" s="315" customFormat="1" ht="13.5">
      <c r="A312" s="341"/>
      <c r="B312" s="336" t="s">
        <v>313</v>
      </c>
      <c r="C312" s="336" t="s">
        <v>313</v>
      </c>
      <c r="D312" s="336" t="s">
        <v>313</v>
      </c>
      <c r="E312" s="337">
        <v>334</v>
      </c>
      <c r="F312" s="338">
        <v>0</v>
      </c>
      <c r="G312" s="339">
        <v>86542.663809999998</v>
      </c>
      <c r="H312" s="339">
        <v>86542.663809999998</v>
      </c>
      <c r="I312" s="339">
        <v>0</v>
      </c>
      <c r="J312" s="339">
        <v>0</v>
      </c>
      <c r="K312" s="339">
        <v>0</v>
      </c>
      <c r="L312" s="339">
        <v>0</v>
      </c>
      <c r="M312" s="339">
        <v>214080.81122</v>
      </c>
      <c r="N312" s="339">
        <v>214080.81122</v>
      </c>
      <c r="O312" s="339">
        <v>300623.47502999997</v>
      </c>
      <c r="P312" s="339">
        <v>0</v>
      </c>
      <c r="Q312" s="339">
        <v>612944.09863999998</v>
      </c>
      <c r="R312" s="340">
        <v>612944.09863999998</v>
      </c>
      <c r="S312" s="7"/>
      <c r="T312" s="7"/>
      <c r="U312" s="7"/>
      <c r="V312" s="7"/>
      <c r="W312" s="7"/>
      <c r="X312" s="7"/>
      <c r="Y312" s="7"/>
      <c r="Z312" s="7"/>
      <c r="AA312" s="7"/>
      <c r="AB312" s="7"/>
    </row>
    <row r="313" spans="1:28" s="315" customFormat="1" ht="13.5">
      <c r="A313" s="341"/>
      <c r="B313" s="341"/>
      <c r="C313" s="341"/>
      <c r="D313" s="341"/>
      <c r="E313" s="342">
        <v>336</v>
      </c>
      <c r="F313" s="343">
        <v>0</v>
      </c>
      <c r="G313" s="344">
        <v>1675667.36638</v>
      </c>
      <c r="H313" s="344">
        <v>1675667.36638</v>
      </c>
      <c r="I313" s="344">
        <v>0</v>
      </c>
      <c r="J313" s="344">
        <v>0</v>
      </c>
      <c r="K313" s="344">
        <v>0</v>
      </c>
      <c r="L313" s="344">
        <v>0</v>
      </c>
      <c r="M313" s="344">
        <v>190545.56474</v>
      </c>
      <c r="N313" s="344">
        <v>190545.56474</v>
      </c>
      <c r="O313" s="344">
        <v>1866212.9311199998</v>
      </c>
      <c r="P313" s="344">
        <v>0</v>
      </c>
      <c r="Q313" s="344">
        <v>168.39051999999998</v>
      </c>
      <c r="R313" s="345">
        <v>168.39051999999998</v>
      </c>
      <c r="S313" s="7"/>
      <c r="T313" s="7"/>
      <c r="U313" s="7"/>
      <c r="V313" s="7"/>
      <c r="W313" s="7"/>
      <c r="X313" s="7"/>
      <c r="Y313" s="7"/>
      <c r="Z313" s="7"/>
      <c r="AA313" s="7"/>
      <c r="AB313" s="7"/>
    </row>
    <row r="314" spans="1:28" s="315" customFormat="1" ht="13.5">
      <c r="A314" s="336" t="s">
        <v>314</v>
      </c>
      <c r="B314" s="336" t="s">
        <v>3</v>
      </c>
      <c r="C314" s="336" t="s">
        <v>198</v>
      </c>
      <c r="D314" s="336" t="s">
        <v>198</v>
      </c>
      <c r="E314" s="337">
        <v>63</v>
      </c>
      <c r="F314" s="338">
        <v>1311.5597399999999</v>
      </c>
      <c r="G314" s="339">
        <v>0.35843999999999998</v>
      </c>
      <c r="H314" s="339">
        <v>1311.9181799999999</v>
      </c>
      <c r="I314" s="339">
        <v>49444.35701</v>
      </c>
      <c r="J314" s="339">
        <v>6419.32197</v>
      </c>
      <c r="K314" s="339">
        <v>55863.678979999997</v>
      </c>
      <c r="L314" s="339">
        <v>27313.913680000001</v>
      </c>
      <c r="M314" s="339">
        <v>4317.85736</v>
      </c>
      <c r="N314" s="339">
        <v>31631.77104</v>
      </c>
      <c r="O314" s="339">
        <v>88807.368199999997</v>
      </c>
      <c r="P314" s="339">
        <v>88861.183540000013</v>
      </c>
      <c r="Q314" s="339">
        <v>53.5593</v>
      </c>
      <c r="R314" s="340">
        <v>88914.742840000006</v>
      </c>
      <c r="S314" s="7"/>
      <c r="T314" s="7"/>
      <c r="U314" s="7"/>
      <c r="V314" s="7"/>
      <c r="W314" s="7"/>
      <c r="X314" s="7"/>
      <c r="Y314" s="7"/>
      <c r="Z314" s="7"/>
      <c r="AA314" s="7"/>
      <c r="AB314" s="7"/>
    </row>
    <row r="315" spans="1:28" s="315" customFormat="1" ht="13.5">
      <c r="A315" s="341"/>
      <c r="B315" s="341"/>
      <c r="C315" s="336" t="s">
        <v>201</v>
      </c>
      <c r="D315" s="336" t="s">
        <v>202</v>
      </c>
      <c r="E315" s="337">
        <v>66</v>
      </c>
      <c r="F315" s="338">
        <v>3132.9550800000002</v>
      </c>
      <c r="G315" s="339">
        <v>6405.5619900000002</v>
      </c>
      <c r="H315" s="339">
        <v>9538.5170699999999</v>
      </c>
      <c r="I315" s="339">
        <v>37954.129329999996</v>
      </c>
      <c r="J315" s="339">
        <v>5937.2954099999997</v>
      </c>
      <c r="K315" s="339">
        <v>43891.424740000002</v>
      </c>
      <c r="L315" s="339">
        <v>33878.682710000001</v>
      </c>
      <c r="M315" s="339">
        <v>9061.5691500000012</v>
      </c>
      <c r="N315" s="339">
        <v>42940.251859999997</v>
      </c>
      <c r="O315" s="339">
        <v>96370.193670000008</v>
      </c>
      <c r="P315" s="339">
        <v>66388.554120000001</v>
      </c>
      <c r="Q315" s="339">
        <v>54.274500000000003</v>
      </c>
      <c r="R315" s="340">
        <v>66442.82862</v>
      </c>
      <c r="S315" s="7"/>
      <c r="T315" s="7"/>
      <c r="U315" s="7"/>
      <c r="V315" s="7"/>
      <c r="W315" s="7"/>
      <c r="X315" s="7"/>
      <c r="Y315" s="7"/>
      <c r="Z315" s="7"/>
      <c r="AA315" s="7"/>
      <c r="AB315" s="7"/>
    </row>
    <row r="316" spans="1:28" s="315" customFormat="1" ht="13.5">
      <c r="A316" s="341"/>
      <c r="B316" s="336" t="s">
        <v>5</v>
      </c>
      <c r="C316" s="336" t="s">
        <v>5</v>
      </c>
      <c r="D316" s="336" t="s">
        <v>5</v>
      </c>
      <c r="E316" s="337">
        <v>125</v>
      </c>
      <c r="F316" s="338">
        <v>7321.9873499999994</v>
      </c>
      <c r="G316" s="339">
        <v>1965.4535900000001</v>
      </c>
      <c r="H316" s="339">
        <v>9287.4409399999986</v>
      </c>
      <c r="I316" s="339">
        <v>60564.327770000004</v>
      </c>
      <c r="J316" s="339">
        <v>19648.239020000001</v>
      </c>
      <c r="K316" s="339">
        <v>80212.566790000012</v>
      </c>
      <c r="L316" s="339">
        <v>30750.395250000001</v>
      </c>
      <c r="M316" s="339">
        <v>18290.75894</v>
      </c>
      <c r="N316" s="339">
        <v>49041.154190000001</v>
      </c>
      <c r="O316" s="339">
        <v>138541.16191999998</v>
      </c>
      <c r="P316" s="339">
        <v>90211.290359999999</v>
      </c>
      <c r="Q316" s="339">
        <v>163.92798000000002</v>
      </c>
      <c r="R316" s="340">
        <v>90375.218340000007</v>
      </c>
      <c r="S316" s="7"/>
      <c r="T316" s="7"/>
      <c r="U316" s="7"/>
      <c r="V316" s="7"/>
      <c r="W316" s="7"/>
      <c r="X316" s="7"/>
      <c r="Y316" s="7"/>
      <c r="Z316" s="7"/>
      <c r="AA316" s="7"/>
      <c r="AB316" s="7"/>
    </row>
    <row r="317" spans="1:28" s="315" customFormat="1" ht="13.5">
      <c r="A317" s="341"/>
      <c r="B317" s="336" t="s">
        <v>7</v>
      </c>
      <c r="C317" s="336" t="s">
        <v>7</v>
      </c>
      <c r="D317" s="336" t="s">
        <v>7</v>
      </c>
      <c r="E317" s="337">
        <v>56</v>
      </c>
      <c r="F317" s="338">
        <v>2302.4913799999999</v>
      </c>
      <c r="G317" s="339">
        <v>21.618500000000001</v>
      </c>
      <c r="H317" s="339">
        <v>2324.10988</v>
      </c>
      <c r="I317" s="339">
        <v>33676.057569999997</v>
      </c>
      <c r="J317" s="339">
        <v>4353.74766</v>
      </c>
      <c r="K317" s="339">
        <v>38029.805229999998</v>
      </c>
      <c r="L317" s="339">
        <v>26203.633149999998</v>
      </c>
      <c r="M317" s="339">
        <v>1998.8919799999999</v>
      </c>
      <c r="N317" s="339">
        <v>28202.525129999998</v>
      </c>
      <c r="O317" s="339">
        <v>68556.440239999996</v>
      </c>
      <c r="P317" s="339">
        <v>178339.92327</v>
      </c>
      <c r="Q317" s="339">
        <v>146.89107999999999</v>
      </c>
      <c r="R317" s="340">
        <v>178486.81435</v>
      </c>
      <c r="S317" s="7"/>
      <c r="T317" s="7"/>
      <c r="U317" s="7"/>
      <c r="V317" s="7"/>
      <c r="W317" s="7"/>
      <c r="X317" s="7"/>
      <c r="Y317" s="7"/>
      <c r="Z317" s="7"/>
      <c r="AA317" s="7"/>
      <c r="AB317" s="7"/>
    </row>
    <row r="318" spans="1:28" s="315" customFormat="1" ht="13.5">
      <c r="A318" s="341"/>
      <c r="B318" s="341"/>
      <c r="C318" s="336" t="s">
        <v>221</v>
      </c>
      <c r="D318" s="336" t="s">
        <v>221</v>
      </c>
      <c r="E318" s="337">
        <v>159</v>
      </c>
      <c r="F318" s="338">
        <v>1.01E-3</v>
      </c>
      <c r="G318" s="339">
        <v>0</v>
      </c>
      <c r="H318" s="339">
        <v>1.01E-3</v>
      </c>
      <c r="I318" s="339">
        <v>311.36245000000002</v>
      </c>
      <c r="J318" s="339">
        <v>2.9668999999999999</v>
      </c>
      <c r="K318" s="339">
        <v>314.32934999999998</v>
      </c>
      <c r="L318" s="339">
        <v>48</v>
      </c>
      <c r="M318" s="339">
        <v>0</v>
      </c>
      <c r="N318" s="339">
        <v>48</v>
      </c>
      <c r="O318" s="339">
        <v>362.33035999999998</v>
      </c>
      <c r="P318" s="339">
        <v>34980.456729999998</v>
      </c>
      <c r="Q318" s="339">
        <v>7.2440000000000004E-2</v>
      </c>
      <c r="R318" s="340">
        <v>34980.529170000002</v>
      </c>
      <c r="S318" s="7"/>
      <c r="T318" s="7"/>
      <c r="U318" s="7"/>
      <c r="V318" s="7"/>
      <c r="W318" s="7"/>
      <c r="X318" s="7"/>
      <c r="Y318" s="7"/>
      <c r="Z318" s="7"/>
      <c r="AA318" s="7"/>
      <c r="AB318" s="7"/>
    </row>
    <row r="319" spans="1:28" s="315" customFormat="1" ht="13.5">
      <c r="A319" s="341"/>
      <c r="B319" s="336" t="s">
        <v>8</v>
      </c>
      <c r="C319" s="336" t="s">
        <v>222</v>
      </c>
      <c r="D319" s="336" t="s">
        <v>8</v>
      </c>
      <c r="E319" s="337">
        <v>1</v>
      </c>
      <c r="F319" s="338">
        <v>53.371180000000003</v>
      </c>
      <c r="G319" s="339">
        <v>558.10616000000005</v>
      </c>
      <c r="H319" s="339">
        <v>611.47733999999991</v>
      </c>
      <c r="I319" s="339">
        <v>79156.683319999996</v>
      </c>
      <c r="J319" s="339">
        <v>15990.473880000001</v>
      </c>
      <c r="K319" s="339">
        <v>95147.157200000001</v>
      </c>
      <c r="L319" s="339">
        <v>32466.426289999999</v>
      </c>
      <c r="M319" s="339">
        <v>13643.768239999999</v>
      </c>
      <c r="N319" s="339">
        <v>46110.194530000001</v>
      </c>
      <c r="O319" s="339">
        <v>141868.82907000001</v>
      </c>
      <c r="P319" s="339">
        <v>17437.040940000003</v>
      </c>
      <c r="Q319" s="339">
        <v>210.39149</v>
      </c>
      <c r="R319" s="340">
        <v>17647.432430000001</v>
      </c>
      <c r="S319" s="7"/>
      <c r="T319" s="7"/>
      <c r="U319" s="7"/>
      <c r="V319" s="7"/>
      <c r="W319" s="7"/>
      <c r="X319" s="7"/>
      <c r="Y319" s="7"/>
      <c r="Z319" s="7"/>
      <c r="AA319" s="7"/>
      <c r="AB319" s="7"/>
    </row>
    <row r="320" spans="1:28" s="315" customFormat="1" ht="13.5">
      <c r="A320" s="341"/>
      <c r="B320" s="336" t="s">
        <v>9</v>
      </c>
      <c r="C320" s="336" t="s">
        <v>9</v>
      </c>
      <c r="D320" s="336" t="s">
        <v>226</v>
      </c>
      <c r="E320" s="337">
        <v>153</v>
      </c>
      <c r="F320" s="338">
        <v>8.5505599999999991</v>
      </c>
      <c r="G320" s="339">
        <v>232.18429999999998</v>
      </c>
      <c r="H320" s="339">
        <v>240.73486</v>
      </c>
      <c r="I320" s="339">
        <v>22300.93924</v>
      </c>
      <c r="J320" s="339">
        <v>8433.3967599999996</v>
      </c>
      <c r="K320" s="339">
        <v>30734.335999999999</v>
      </c>
      <c r="L320" s="339">
        <v>8926.87932</v>
      </c>
      <c r="M320" s="339">
        <v>5280.5214000000005</v>
      </c>
      <c r="N320" s="339">
        <v>14207.400720000001</v>
      </c>
      <c r="O320" s="339">
        <v>45182.471579999998</v>
      </c>
      <c r="P320" s="339">
        <v>53868.155920000005</v>
      </c>
      <c r="Q320" s="339">
        <v>96.764710000000008</v>
      </c>
      <c r="R320" s="340">
        <v>53964.920630000001</v>
      </c>
      <c r="S320" s="7"/>
      <c r="T320" s="7"/>
      <c r="U320" s="7"/>
      <c r="V320" s="7"/>
      <c r="W320" s="7"/>
      <c r="X320" s="7"/>
      <c r="Y320" s="7"/>
      <c r="Z320" s="7"/>
      <c r="AA320" s="7"/>
      <c r="AB320" s="7"/>
    </row>
    <row r="321" spans="1:28" s="315" customFormat="1" ht="13.5">
      <c r="A321" s="341"/>
      <c r="B321" s="336" t="s">
        <v>12</v>
      </c>
      <c r="C321" s="336" t="s">
        <v>234</v>
      </c>
      <c r="D321" s="336" t="s">
        <v>235</v>
      </c>
      <c r="E321" s="337">
        <v>89</v>
      </c>
      <c r="F321" s="338">
        <v>0</v>
      </c>
      <c r="G321" s="339">
        <v>0</v>
      </c>
      <c r="H321" s="339">
        <v>0</v>
      </c>
      <c r="I321" s="339">
        <v>7434.1281900000004</v>
      </c>
      <c r="J321" s="339">
        <v>689.8169200000001</v>
      </c>
      <c r="K321" s="339">
        <v>8123.9451100000006</v>
      </c>
      <c r="L321" s="339">
        <v>1767.16382</v>
      </c>
      <c r="M321" s="339">
        <v>844.40933999999993</v>
      </c>
      <c r="N321" s="339">
        <v>2611.5731600000004</v>
      </c>
      <c r="O321" s="339">
        <v>10735.518269999999</v>
      </c>
      <c r="P321" s="339">
        <v>10034.223</v>
      </c>
      <c r="Q321" s="339">
        <v>7.8059899999999995</v>
      </c>
      <c r="R321" s="340">
        <v>10042.028990000001</v>
      </c>
      <c r="S321" s="7"/>
      <c r="T321" s="7"/>
      <c r="U321" s="7"/>
      <c r="V321" s="7"/>
      <c r="W321" s="7"/>
      <c r="X321" s="7"/>
      <c r="Y321" s="7"/>
      <c r="Z321" s="7"/>
      <c r="AA321" s="7"/>
      <c r="AB321" s="7"/>
    </row>
    <row r="322" spans="1:28" s="315" customFormat="1" ht="13.5">
      <c r="A322" s="341"/>
      <c r="B322" s="341"/>
      <c r="C322" s="336" t="s">
        <v>12</v>
      </c>
      <c r="D322" s="336" t="s">
        <v>12</v>
      </c>
      <c r="E322" s="337">
        <v>155</v>
      </c>
      <c r="F322" s="338">
        <v>743.42142000000001</v>
      </c>
      <c r="G322" s="339">
        <v>1236.29385</v>
      </c>
      <c r="H322" s="339">
        <v>1979.7152699999999</v>
      </c>
      <c r="I322" s="339">
        <v>17887.564030000001</v>
      </c>
      <c r="J322" s="339">
        <v>3596.2166000000002</v>
      </c>
      <c r="K322" s="339">
        <v>21483.780629999997</v>
      </c>
      <c r="L322" s="339">
        <v>12468.11066</v>
      </c>
      <c r="M322" s="339">
        <v>2406.5840499999999</v>
      </c>
      <c r="N322" s="339">
        <v>14874.694710000002</v>
      </c>
      <c r="O322" s="339">
        <v>38338.190609999998</v>
      </c>
      <c r="P322" s="339">
        <v>121677.31352</v>
      </c>
      <c r="Q322" s="339">
        <v>24.97062</v>
      </c>
      <c r="R322" s="340">
        <v>121702.28414</v>
      </c>
      <c r="S322" s="7"/>
      <c r="T322" s="7"/>
      <c r="U322" s="7"/>
      <c r="V322" s="7"/>
      <c r="W322" s="7"/>
      <c r="X322" s="7"/>
      <c r="Y322" s="7"/>
      <c r="Z322" s="7"/>
      <c r="AA322" s="7"/>
      <c r="AB322" s="7"/>
    </row>
    <row r="323" spans="1:28" s="315" customFormat="1" ht="13.5">
      <c r="A323" s="341"/>
      <c r="B323" s="336" t="s">
        <v>239</v>
      </c>
      <c r="C323" s="336" t="s">
        <v>240</v>
      </c>
      <c r="D323" s="336" t="s">
        <v>240</v>
      </c>
      <c r="E323" s="337">
        <v>158</v>
      </c>
      <c r="F323" s="338">
        <v>0</v>
      </c>
      <c r="G323" s="339">
        <v>0</v>
      </c>
      <c r="H323" s="339">
        <v>0</v>
      </c>
      <c r="I323" s="339">
        <v>170.32129</v>
      </c>
      <c r="J323" s="339">
        <v>20.67869</v>
      </c>
      <c r="K323" s="339">
        <v>190.99998000000002</v>
      </c>
      <c r="L323" s="339">
        <v>74.813690000000008</v>
      </c>
      <c r="M323" s="339">
        <v>43.781400000000005</v>
      </c>
      <c r="N323" s="339">
        <v>118.59509</v>
      </c>
      <c r="O323" s="339">
        <v>309.59507000000002</v>
      </c>
      <c r="P323" s="339">
        <v>17554.6738</v>
      </c>
      <c r="Q323" s="339">
        <v>0.14986000000000002</v>
      </c>
      <c r="R323" s="340">
        <v>17554.823660000002</v>
      </c>
      <c r="S323" s="7"/>
      <c r="T323" s="7"/>
      <c r="U323" s="7"/>
      <c r="V323" s="7"/>
      <c r="W323" s="7"/>
      <c r="X323" s="7"/>
      <c r="Y323" s="7"/>
      <c r="Z323" s="7"/>
      <c r="AA323" s="7"/>
      <c r="AB323" s="7"/>
    </row>
    <row r="324" spans="1:28" s="315" customFormat="1" ht="13.5">
      <c r="A324" s="341"/>
      <c r="B324" s="341"/>
      <c r="C324" s="336" t="s">
        <v>242</v>
      </c>
      <c r="D324" s="336" t="s">
        <v>242</v>
      </c>
      <c r="E324" s="337">
        <v>62</v>
      </c>
      <c r="F324" s="338">
        <v>8345.6739699999998</v>
      </c>
      <c r="G324" s="339">
        <v>105.53682000000001</v>
      </c>
      <c r="H324" s="339">
        <v>8451.2107899999992</v>
      </c>
      <c r="I324" s="339">
        <v>38395.215670000005</v>
      </c>
      <c r="J324" s="339">
        <v>7145.7541100000008</v>
      </c>
      <c r="K324" s="339">
        <v>45540.969779999999</v>
      </c>
      <c r="L324" s="339">
        <v>23306.352199999998</v>
      </c>
      <c r="M324" s="339">
        <v>5655.2910300000003</v>
      </c>
      <c r="N324" s="339">
        <v>28961.643230000001</v>
      </c>
      <c r="O324" s="339">
        <v>82953.823799999998</v>
      </c>
      <c r="P324" s="339">
        <v>141449.43238999997</v>
      </c>
      <c r="Q324" s="339">
        <v>67.518129999999999</v>
      </c>
      <c r="R324" s="340">
        <v>141516.95052000001</v>
      </c>
      <c r="S324" s="7"/>
      <c r="T324" s="7"/>
      <c r="U324" s="7"/>
      <c r="V324" s="7"/>
      <c r="W324" s="7"/>
      <c r="X324" s="7"/>
      <c r="Y324" s="7"/>
      <c r="Z324" s="7"/>
      <c r="AA324" s="7"/>
      <c r="AB324" s="7"/>
    </row>
    <row r="325" spans="1:28" s="315" customFormat="1" ht="13.5">
      <c r="A325" s="341"/>
      <c r="B325" s="336" t="s">
        <v>14</v>
      </c>
      <c r="C325" s="336" t="s">
        <v>253</v>
      </c>
      <c r="D325" s="336" t="s">
        <v>253</v>
      </c>
      <c r="E325" s="337">
        <v>60</v>
      </c>
      <c r="F325" s="338">
        <v>12505.959699999999</v>
      </c>
      <c r="G325" s="339">
        <v>4112.9349700000002</v>
      </c>
      <c r="H325" s="339">
        <v>16618.894670000001</v>
      </c>
      <c r="I325" s="339">
        <v>60146.633409999995</v>
      </c>
      <c r="J325" s="339">
        <v>11572.65184</v>
      </c>
      <c r="K325" s="339">
        <v>71719.285250000001</v>
      </c>
      <c r="L325" s="339">
        <v>26765.437510000003</v>
      </c>
      <c r="M325" s="339">
        <v>10390.649589999999</v>
      </c>
      <c r="N325" s="339">
        <v>37156.087100000004</v>
      </c>
      <c r="O325" s="339">
        <v>125494.26702</v>
      </c>
      <c r="P325" s="339">
        <v>189422.12708000001</v>
      </c>
      <c r="Q325" s="339">
        <v>675.49987999999996</v>
      </c>
      <c r="R325" s="340">
        <v>190097.62695999999</v>
      </c>
      <c r="S325" s="7"/>
      <c r="T325" s="7"/>
      <c r="U325" s="7"/>
      <c r="V325" s="7"/>
      <c r="W325" s="7"/>
      <c r="X325" s="7"/>
      <c r="Y325" s="7"/>
      <c r="Z325" s="7"/>
      <c r="AA325" s="7"/>
      <c r="AB325" s="7"/>
    </row>
    <row r="326" spans="1:28" s="315" customFormat="1" ht="13.5">
      <c r="A326" s="341"/>
      <c r="B326" s="336" t="s">
        <v>15</v>
      </c>
      <c r="C326" s="336" t="s">
        <v>256</v>
      </c>
      <c r="D326" s="336" t="s">
        <v>256</v>
      </c>
      <c r="E326" s="337">
        <v>45</v>
      </c>
      <c r="F326" s="338">
        <v>2990.7170099999998</v>
      </c>
      <c r="G326" s="339">
        <v>3516.7865899999997</v>
      </c>
      <c r="H326" s="339">
        <v>6507.5036</v>
      </c>
      <c r="I326" s="339">
        <v>49732.242090000007</v>
      </c>
      <c r="J326" s="339">
        <v>7365.0277500000002</v>
      </c>
      <c r="K326" s="339">
        <v>57097.269840000001</v>
      </c>
      <c r="L326" s="339">
        <v>30901.760289999998</v>
      </c>
      <c r="M326" s="339">
        <v>15587.252210000001</v>
      </c>
      <c r="N326" s="339">
        <v>46489.012499999997</v>
      </c>
      <c r="O326" s="339">
        <v>110093.78594</v>
      </c>
      <c r="P326" s="339">
        <v>223020.49784999999</v>
      </c>
      <c r="Q326" s="339">
        <v>528.59258</v>
      </c>
      <c r="R326" s="340">
        <v>223549.09043000001</v>
      </c>
      <c r="S326" s="7"/>
      <c r="T326" s="7"/>
      <c r="U326" s="7"/>
      <c r="V326" s="7"/>
      <c r="W326" s="7"/>
      <c r="X326" s="7"/>
      <c r="Y326" s="7"/>
      <c r="Z326" s="7"/>
      <c r="AA326" s="7"/>
      <c r="AB326" s="7"/>
    </row>
    <row r="327" spans="1:28" s="315" customFormat="1" ht="13.5">
      <c r="A327" s="341"/>
      <c r="B327" s="336" t="s">
        <v>16</v>
      </c>
      <c r="C327" s="336" t="s">
        <v>266</v>
      </c>
      <c r="D327" s="336" t="s">
        <v>267</v>
      </c>
      <c r="E327" s="337">
        <v>157</v>
      </c>
      <c r="F327" s="338">
        <v>0</v>
      </c>
      <c r="G327" s="339">
        <v>0</v>
      </c>
      <c r="H327" s="339">
        <v>0</v>
      </c>
      <c r="I327" s="339">
        <v>1796.77404</v>
      </c>
      <c r="J327" s="339">
        <v>224.09994</v>
      </c>
      <c r="K327" s="339">
        <v>2020.8739800000001</v>
      </c>
      <c r="L327" s="339">
        <v>144.87039000000001</v>
      </c>
      <c r="M327" s="339">
        <v>17.245639999999998</v>
      </c>
      <c r="N327" s="339">
        <v>162.11602999999999</v>
      </c>
      <c r="O327" s="339">
        <v>2182.99001</v>
      </c>
      <c r="P327" s="339">
        <v>44554.469899999996</v>
      </c>
      <c r="Q327" s="339">
        <v>0.60941000000000001</v>
      </c>
      <c r="R327" s="340">
        <v>44555.079310000001</v>
      </c>
      <c r="S327" s="7"/>
      <c r="T327" s="7"/>
      <c r="U327" s="7"/>
      <c r="V327" s="7"/>
      <c r="W327" s="7"/>
      <c r="X327" s="7"/>
      <c r="Y327" s="7"/>
      <c r="Z327" s="7"/>
      <c r="AA327" s="7"/>
      <c r="AB327" s="7"/>
    </row>
    <row r="328" spans="1:28" s="315" customFormat="1" ht="13.5">
      <c r="A328" s="341"/>
      <c r="B328" s="341"/>
      <c r="C328" s="336" t="s">
        <v>16</v>
      </c>
      <c r="D328" s="336" t="s">
        <v>73</v>
      </c>
      <c r="E328" s="337">
        <v>53</v>
      </c>
      <c r="F328" s="338">
        <v>0.23505000000000001</v>
      </c>
      <c r="G328" s="339">
        <v>20.775310000000001</v>
      </c>
      <c r="H328" s="339">
        <v>21.010360000000002</v>
      </c>
      <c r="I328" s="339">
        <v>56621.195310000003</v>
      </c>
      <c r="J328" s="339">
        <v>11038.250249999999</v>
      </c>
      <c r="K328" s="339">
        <v>67659.445560000007</v>
      </c>
      <c r="L328" s="339">
        <v>47198.620109999996</v>
      </c>
      <c r="M328" s="339">
        <v>7128.8504199999998</v>
      </c>
      <c r="N328" s="339">
        <v>54327.470529999999</v>
      </c>
      <c r="O328" s="339">
        <v>122007.92645</v>
      </c>
      <c r="P328" s="339">
        <v>32882.053140000004</v>
      </c>
      <c r="Q328" s="339">
        <v>66.469529999999992</v>
      </c>
      <c r="R328" s="340">
        <v>32948.522669999998</v>
      </c>
      <c r="S328" s="7"/>
      <c r="T328" s="7"/>
      <c r="U328" s="7"/>
      <c r="V328" s="7"/>
      <c r="W328" s="7"/>
      <c r="X328" s="7"/>
      <c r="Y328" s="7"/>
      <c r="Z328" s="7"/>
      <c r="AA328" s="7"/>
      <c r="AB328" s="7"/>
    </row>
    <row r="329" spans="1:28" s="315" customFormat="1" ht="13.5">
      <c r="A329" s="341"/>
      <c r="B329" s="341"/>
      <c r="C329" s="341"/>
      <c r="D329" s="336" t="s">
        <v>269</v>
      </c>
      <c r="E329" s="337">
        <v>13</v>
      </c>
      <c r="F329" s="338">
        <v>3360.51343</v>
      </c>
      <c r="G329" s="339">
        <v>207.84165999999999</v>
      </c>
      <c r="H329" s="339">
        <v>3568.35509</v>
      </c>
      <c r="I329" s="339">
        <v>51646.170149999998</v>
      </c>
      <c r="J329" s="339">
        <v>22156.357260000001</v>
      </c>
      <c r="K329" s="339">
        <v>73802.527409999995</v>
      </c>
      <c r="L329" s="339">
        <v>71152.676099999997</v>
      </c>
      <c r="M329" s="339">
        <v>48171.576340000007</v>
      </c>
      <c r="N329" s="339">
        <v>119324.25244</v>
      </c>
      <c r="O329" s="339">
        <v>196695.13493999999</v>
      </c>
      <c r="P329" s="339">
        <v>13408.946179999999</v>
      </c>
      <c r="Q329" s="339">
        <v>276.01553999999999</v>
      </c>
      <c r="R329" s="340">
        <v>13684.961720000001</v>
      </c>
      <c r="S329" s="7"/>
      <c r="T329" s="7"/>
      <c r="U329" s="7"/>
      <c r="V329" s="7"/>
      <c r="W329" s="7"/>
      <c r="X329" s="7"/>
      <c r="Y329" s="7"/>
      <c r="Z329" s="7"/>
      <c r="AA329" s="7"/>
      <c r="AB329" s="7"/>
    </row>
    <row r="330" spans="1:28" s="315" customFormat="1" ht="13.5">
      <c r="A330" s="341"/>
      <c r="B330" s="341"/>
      <c r="C330" s="341"/>
      <c r="D330" s="341"/>
      <c r="E330" s="342">
        <v>38</v>
      </c>
      <c r="F330" s="343">
        <v>97.693029999999993</v>
      </c>
      <c r="G330" s="344">
        <v>0.32948</v>
      </c>
      <c r="H330" s="344">
        <v>98.022509999999997</v>
      </c>
      <c r="I330" s="344">
        <v>86367.586230000001</v>
      </c>
      <c r="J330" s="344">
        <v>31137.41375</v>
      </c>
      <c r="K330" s="344">
        <v>117504.99998000001</v>
      </c>
      <c r="L330" s="344">
        <v>82132.298739999998</v>
      </c>
      <c r="M330" s="344">
        <v>33272.082649999997</v>
      </c>
      <c r="N330" s="344">
        <v>115404.38139</v>
      </c>
      <c r="O330" s="344">
        <v>233007.40388</v>
      </c>
      <c r="P330" s="344">
        <v>37905.768710000004</v>
      </c>
      <c r="Q330" s="344">
        <v>380.96339</v>
      </c>
      <c r="R330" s="345">
        <v>38286.732100000001</v>
      </c>
      <c r="S330" s="7"/>
      <c r="T330" s="7"/>
      <c r="U330" s="7"/>
      <c r="V330" s="7"/>
      <c r="W330" s="7"/>
      <c r="X330" s="7"/>
      <c r="Y330" s="7"/>
      <c r="Z330" s="7"/>
      <c r="AA330" s="7"/>
      <c r="AB330" s="7"/>
    </row>
    <row r="331" spans="1:28" s="315" customFormat="1" ht="13.5">
      <c r="A331" s="341"/>
      <c r="B331" s="341"/>
      <c r="C331" s="341"/>
      <c r="D331" s="336" t="s">
        <v>78</v>
      </c>
      <c r="E331" s="337">
        <v>61</v>
      </c>
      <c r="F331" s="338">
        <v>112.09172</v>
      </c>
      <c r="G331" s="339">
        <v>219.35351</v>
      </c>
      <c r="H331" s="339">
        <v>331.44522999999998</v>
      </c>
      <c r="I331" s="339">
        <v>83228.031599999988</v>
      </c>
      <c r="J331" s="339">
        <v>39280.06192</v>
      </c>
      <c r="K331" s="339">
        <v>122508.09351999999</v>
      </c>
      <c r="L331" s="339">
        <v>80351.060169999997</v>
      </c>
      <c r="M331" s="339">
        <v>57286.452109999998</v>
      </c>
      <c r="N331" s="339">
        <v>137637.51228</v>
      </c>
      <c r="O331" s="339">
        <v>260477.05103</v>
      </c>
      <c r="P331" s="339">
        <v>11620.285320000001</v>
      </c>
      <c r="Q331" s="339">
        <v>538.57196999999996</v>
      </c>
      <c r="R331" s="340">
        <v>12158.85729</v>
      </c>
      <c r="S331" s="7"/>
      <c r="T331" s="7"/>
      <c r="U331" s="7"/>
      <c r="V331" s="7"/>
      <c r="W331" s="7"/>
      <c r="X331" s="7"/>
      <c r="Y331" s="7"/>
      <c r="Z331" s="7"/>
      <c r="AA331" s="7"/>
      <c r="AB331" s="7"/>
    </row>
    <row r="332" spans="1:28" s="315" customFormat="1" ht="13.5">
      <c r="A332" s="341"/>
      <c r="B332" s="341"/>
      <c r="C332" s="341"/>
      <c r="D332" s="336" t="s">
        <v>16</v>
      </c>
      <c r="E332" s="337">
        <v>8</v>
      </c>
      <c r="F332" s="338">
        <v>18688.01281</v>
      </c>
      <c r="G332" s="339">
        <v>4688.97822</v>
      </c>
      <c r="H332" s="339">
        <v>23376.991030000001</v>
      </c>
      <c r="I332" s="339">
        <v>98486.04776999999</v>
      </c>
      <c r="J332" s="339">
        <v>60884.381259999995</v>
      </c>
      <c r="K332" s="339">
        <v>159370.42903</v>
      </c>
      <c r="L332" s="339">
        <v>123220.50970000001</v>
      </c>
      <c r="M332" s="339">
        <v>53862.824999999997</v>
      </c>
      <c r="N332" s="339">
        <v>177083.33469999998</v>
      </c>
      <c r="O332" s="339">
        <v>359830.75475999998</v>
      </c>
      <c r="P332" s="339">
        <v>39535.055070000002</v>
      </c>
      <c r="Q332" s="339">
        <v>927.40170000000001</v>
      </c>
      <c r="R332" s="340">
        <v>40462.456770000004</v>
      </c>
      <c r="S332" s="7"/>
      <c r="T332" s="7"/>
      <c r="U332" s="7"/>
      <c r="V332" s="7"/>
      <c r="W332" s="7"/>
      <c r="X332" s="7"/>
      <c r="Y332" s="7"/>
      <c r="Z332" s="7"/>
      <c r="AA332" s="7"/>
      <c r="AB332" s="7"/>
    </row>
    <row r="333" spans="1:28" s="315" customFormat="1" ht="13.5">
      <c r="A333" s="341"/>
      <c r="B333" s="341"/>
      <c r="C333" s="341"/>
      <c r="D333" s="336" t="s">
        <v>57</v>
      </c>
      <c r="E333" s="337">
        <v>11</v>
      </c>
      <c r="F333" s="338">
        <v>58005.370289999999</v>
      </c>
      <c r="G333" s="339">
        <v>62539.749539999997</v>
      </c>
      <c r="H333" s="339">
        <v>120545.11983</v>
      </c>
      <c r="I333" s="339">
        <v>65150.071409999997</v>
      </c>
      <c r="J333" s="339">
        <v>23919.841510000002</v>
      </c>
      <c r="K333" s="339">
        <v>89069.912920000002</v>
      </c>
      <c r="L333" s="339">
        <v>58755.377540000001</v>
      </c>
      <c r="M333" s="339">
        <v>37015.876100000001</v>
      </c>
      <c r="N333" s="339">
        <v>95771.253639999995</v>
      </c>
      <c r="O333" s="339">
        <v>305386.28638999996</v>
      </c>
      <c r="P333" s="339">
        <v>40441.073659999995</v>
      </c>
      <c r="Q333" s="339">
        <v>409.93937</v>
      </c>
      <c r="R333" s="340">
        <v>40851.013030000002</v>
      </c>
      <c r="S333" s="7"/>
      <c r="T333" s="7"/>
      <c r="U333" s="7"/>
      <c r="V333" s="7"/>
      <c r="W333" s="7"/>
      <c r="X333" s="7"/>
      <c r="Y333" s="7"/>
      <c r="Z333" s="7"/>
      <c r="AA333" s="7"/>
      <c r="AB333" s="7"/>
    </row>
    <row r="334" spans="1:28" s="315" customFormat="1" ht="13.5">
      <c r="A334" s="341"/>
      <c r="B334" s="341"/>
      <c r="C334" s="341"/>
      <c r="D334" s="336" t="s">
        <v>272</v>
      </c>
      <c r="E334" s="337">
        <v>146</v>
      </c>
      <c r="F334" s="338">
        <v>513.9787</v>
      </c>
      <c r="G334" s="339">
        <v>713.71874000000003</v>
      </c>
      <c r="H334" s="339">
        <v>1227.6974399999999</v>
      </c>
      <c r="I334" s="339">
        <v>44836.01</v>
      </c>
      <c r="J334" s="339">
        <v>36233.66001</v>
      </c>
      <c r="K334" s="339">
        <v>81069.670010000002</v>
      </c>
      <c r="L334" s="339">
        <v>55401.157650000001</v>
      </c>
      <c r="M334" s="339">
        <v>47947.123070000001</v>
      </c>
      <c r="N334" s="339">
        <v>103348.28072</v>
      </c>
      <c r="O334" s="339">
        <v>185645.64817</v>
      </c>
      <c r="P334" s="339">
        <v>18991.147579999997</v>
      </c>
      <c r="Q334" s="339">
        <v>639.25493999999992</v>
      </c>
      <c r="R334" s="340">
        <v>19630.40252</v>
      </c>
      <c r="S334" s="7"/>
      <c r="T334" s="7"/>
      <c r="U334" s="7"/>
      <c r="V334" s="7"/>
      <c r="W334" s="7"/>
      <c r="X334" s="7"/>
      <c r="Y334" s="7"/>
      <c r="Z334" s="7"/>
      <c r="AA334" s="7"/>
      <c r="AB334" s="7"/>
    </row>
    <row r="335" spans="1:28" s="315" customFormat="1" ht="13.5">
      <c r="A335" s="341"/>
      <c r="B335" s="341"/>
      <c r="C335" s="341"/>
      <c r="D335" s="336" t="s">
        <v>60</v>
      </c>
      <c r="E335" s="337">
        <v>5</v>
      </c>
      <c r="F335" s="338">
        <v>239413.70119999998</v>
      </c>
      <c r="G335" s="339">
        <v>116052.15158000001</v>
      </c>
      <c r="H335" s="339">
        <v>355465.85277999996</v>
      </c>
      <c r="I335" s="339">
        <v>1029738.7949099999</v>
      </c>
      <c r="J335" s="339">
        <v>273807.89779000002</v>
      </c>
      <c r="K335" s="339">
        <v>1303546.6927</v>
      </c>
      <c r="L335" s="339">
        <v>540123.07471000007</v>
      </c>
      <c r="M335" s="339">
        <v>413469.12845999998</v>
      </c>
      <c r="N335" s="339">
        <v>953592.20316999999</v>
      </c>
      <c r="O335" s="339">
        <v>2612604.74865</v>
      </c>
      <c r="P335" s="339">
        <v>4106151.2705399999</v>
      </c>
      <c r="Q335" s="339">
        <v>1657601.10889</v>
      </c>
      <c r="R335" s="340">
        <v>5763752.3794300007</v>
      </c>
      <c r="S335" s="7"/>
      <c r="T335" s="7"/>
      <c r="U335" s="7"/>
      <c r="V335" s="7"/>
      <c r="W335" s="7"/>
      <c r="X335" s="7"/>
      <c r="Y335" s="7"/>
      <c r="Z335" s="7"/>
      <c r="AA335" s="7"/>
      <c r="AB335" s="7"/>
    </row>
    <row r="336" spans="1:28" s="315" customFormat="1" ht="13.5">
      <c r="A336" s="341"/>
      <c r="B336" s="341"/>
      <c r="C336" s="341"/>
      <c r="D336" s="336" t="s">
        <v>67</v>
      </c>
      <c r="E336" s="337">
        <v>31</v>
      </c>
      <c r="F336" s="338">
        <v>377.37064000000004</v>
      </c>
      <c r="G336" s="339">
        <v>202.13142000000002</v>
      </c>
      <c r="H336" s="339">
        <v>579.50206000000003</v>
      </c>
      <c r="I336" s="339">
        <v>128937.93190000001</v>
      </c>
      <c r="J336" s="339">
        <v>62902.193079999997</v>
      </c>
      <c r="K336" s="339">
        <v>191840.12497999999</v>
      </c>
      <c r="L336" s="339">
        <v>127379.93027</v>
      </c>
      <c r="M336" s="339">
        <v>95943.973400000003</v>
      </c>
      <c r="N336" s="339">
        <v>223323.90367</v>
      </c>
      <c r="O336" s="339">
        <v>415743.53070999996</v>
      </c>
      <c r="P336" s="339">
        <v>23921.756120000002</v>
      </c>
      <c r="Q336" s="339">
        <v>629.82462999999996</v>
      </c>
      <c r="R336" s="340">
        <v>24551.580750000001</v>
      </c>
      <c r="S336" s="7"/>
      <c r="T336" s="7"/>
      <c r="U336" s="7"/>
      <c r="V336" s="7"/>
      <c r="W336" s="7"/>
      <c r="X336" s="7"/>
      <c r="Y336" s="7"/>
      <c r="Z336" s="7"/>
      <c r="AA336" s="7"/>
      <c r="AB336" s="7"/>
    </row>
    <row r="337" spans="1:28" s="315" customFormat="1" ht="13.5">
      <c r="A337" s="341"/>
      <c r="B337" s="341"/>
      <c r="C337" s="341"/>
      <c r="D337" s="336" t="s">
        <v>64</v>
      </c>
      <c r="E337" s="337">
        <v>127</v>
      </c>
      <c r="F337" s="338">
        <v>387.43776000000003</v>
      </c>
      <c r="G337" s="339">
        <v>0</v>
      </c>
      <c r="H337" s="339">
        <v>387.43776000000003</v>
      </c>
      <c r="I337" s="339">
        <v>77122.083830000003</v>
      </c>
      <c r="J337" s="339">
        <v>14744.63075</v>
      </c>
      <c r="K337" s="339">
        <v>91866.71458</v>
      </c>
      <c r="L337" s="339">
        <v>77851.832420000006</v>
      </c>
      <c r="M337" s="339">
        <v>22407.1348</v>
      </c>
      <c r="N337" s="339">
        <v>100258.96722000001</v>
      </c>
      <c r="O337" s="339">
        <v>192513.11955999999</v>
      </c>
      <c r="P337" s="339">
        <v>21043.478420000003</v>
      </c>
      <c r="Q337" s="339">
        <v>253.6584</v>
      </c>
      <c r="R337" s="340">
        <v>21297.13682</v>
      </c>
      <c r="S337" s="7"/>
      <c r="T337" s="7"/>
      <c r="U337" s="7"/>
      <c r="V337" s="7"/>
      <c r="W337" s="7"/>
      <c r="X337" s="7"/>
      <c r="Y337" s="7"/>
      <c r="Z337" s="7"/>
      <c r="AA337" s="7"/>
      <c r="AB337" s="7"/>
    </row>
    <row r="338" spans="1:28" s="315" customFormat="1" ht="13.5">
      <c r="A338" s="341"/>
      <c r="B338" s="341"/>
      <c r="C338" s="341"/>
      <c r="D338" s="336" t="s">
        <v>84</v>
      </c>
      <c r="E338" s="337">
        <v>48</v>
      </c>
      <c r="F338" s="338">
        <v>1523.4607100000001</v>
      </c>
      <c r="G338" s="339">
        <v>1974.12592</v>
      </c>
      <c r="H338" s="339">
        <v>3497.5866299999998</v>
      </c>
      <c r="I338" s="339">
        <v>78524.998890000003</v>
      </c>
      <c r="J338" s="339">
        <v>15186.132820000001</v>
      </c>
      <c r="K338" s="339">
        <v>93711.131709999987</v>
      </c>
      <c r="L338" s="339">
        <v>61202.60772</v>
      </c>
      <c r="M338" s="339">
        <v>15984.330119999999</v>
      </c>
      <c r="N338" s="339">
        <v>77186.937839999999</v>
      </c>
      <c r="O338" s="339">
        <v>174395.65618000002</v>
      </c>
      <c r="P338" s="339">
        <v>39562.556200000006</v>
      </c>
      <c r="Q338" s="339">
        <v>521.75725</v>
      </c>
      <c r="R338" s="340">
        <v>40084.313450000001</v>
      </c>
      <c r="S338" s="7"/>
      <c r="T338" s="7"/>
      <c r="U338" s="7"/>
      <c r="V338" s="7"/>
      <c r="W338" s="7"/>
      <c r="X338" s="7"/>
      <c r="Y338" s="7"/>
      <c r="Z338" s="7"/>
      <c r="AA338" s="7"/>
      <c r="AB338" s="7"/>
    </row>
    <row r="339" spans="1:28" s="315" customFormat="1" ht="13.5">
      <c r="A339" s="341"/>
      <c r="B339" s="341"/>
      <c r="C339" s="341"/>
      <c r="D339" s="336" t="s">
        <v>273</v>
      </c>
      <c r="E339" s="337">
        <v>50</v>
      </c>
      <c r="F339" s="338">
        <v>738.38118000000009</v>
      </c>
      <c r="G339" s="339">
        <v>1049.43929</v>
      </c>
      <c r="H339" s="339">
        <v>1787.8204699999999</v>
      </c>
      <c r="I339" s="339">
        <v>111195.27705</v>
      </c>
      <c r="J339" s="339">
        <v>26676.24454</v>
      </c>
      <c r="K339" s="339">
        <v>137871.52158999999</v>
      </c>
      <c r="L339" s="339">
        <v>115182.92091</v>
      </c>
      <c r="M339" s="339">
        <v>35974.19008</v>
      </c>
      <c r="N339" s="339">
        <v>151157.11099000002</v>
      </c>
      <c r="O339" s="339">
        <v>290816.45305000001</v>
      </c>
      <c r="P339" s="339">
        <v>32240.924440000003</v>
      </c>
      <c r="Q339" s="339">
        <v>239.20759000000001</v>
      </c>
      <c r="R339" s="340">
        <v>32480.132030000001</v>
      </c>
      <c r="S339" s="7"/>
      <c r="T339" s="7"/>
      <c r="U339" s="7"/>
      <c r="V339" s="7"/>
      <c r="W339" s="7"/>
      <c r="X339" s="7"/>
      <c r="Y339" s="7"/>
      <c r="Z339" s="7"/>
      <c r="AA339" s="7"/>
      <c r="AB339" s="7"/>
    </row>
    <row r="340" spans="1:28" s="315" customFormat="1" ht="13.5">
      <c r="A340" s="341"/>
      <c r="B340" s="341"/>
      <c r="C340" s="341"/>
      <c r="D340" s="336" t="s">
        <v>68</v>
      </c>
      <c r="E340" s="337">
        <v>59</v>
      </c>
      <c r="F340" s="338">
        <v>79.972020000000001</v>
      </c>
      <c r="G340" s="339">
        <v>276.02784000000003</v>
      </c>
      <c r="H340" s="339">
        <v>355.99986000000001</v>
      </c>
      <c r="I340" s="339">
        <v>92901.868620000008</v>
      </c>
      <c r="J340" s="339">
        <v>32762.75578</v>
      </c>
      <c r="K340" s="339">
        <v>125664.6244</v>
      </c>
      <c r="L340" s="339">
        <v>88314.028620000012</v>
      </c>
      <c r="M340" s="339">
        <v>33854.175609999998</v>
      </c>
      <c r="N340" s="339">
        <v>122168.20423</v>
      </c>
      <c r="O340" s="339">
        <v>248188.82849000001</v>
      </c>
      <c r="P340" s="339">
        <v>23275.435460000001</v>
      </c>
      <c r="Q340" s="339">
        <v>504.90305000000001</v>
      </c>
      <c r="R340" s="340">
        <v>23780.338510000001</v>
      </c>
      <c r="S340" s="7"/>
      <c r="T340" s="7"/>
      <c r="U340" s="7"/>
      <c r="V340" s="7"/>
      <c r="W340" s="7"/>
      <c r="X340" s="7"/>
      <c r="Y340" s="7"/>
      <c r="Z340" s="7"/>
      <c r="AA340" s="7"/>
      <c r="AB340" s="7"/>
    </row>
    <row r="341" spans="1:28" s="315" customFormat="1" ht="13.5">
      <c r="A341" s="341"/>
      <c r="B341" s="341"/>
      <c r="C341" s="341"/>
      <c r="D341" s="336" t="s">
        <v>83</v>
      </c>
      <c r="E341" s="337">
        <v>32</v>
      </c>
      <c r="F341" s="338">
        <v>309.37403</v>
      </c>
      <c r="G341" s="339">
        <v>894.14872000000003</v>
      </c>
      <c r="H341" s="339">
        <v>1203.5227500000001</v>
      </c>
      <c r="I341" s="339">
        <v>76428.562890000001</v>
      </c>
      <c r="J341" s="339">
        <v>15975.292009999999</v>
      </c>
      <c r="K341" s="339">
        <v>92403.854900000006</v>
      </c>
      <c r="L341" s="339">
        <v>56776.93217</v>
      </c>
      <c r="M341" s="339">
        <v>17252.886730000002</v>
      </c>
      <c r="N341" s="339">
        <v>74029.818900000013</v>
      </c>
      <c r="O341" s="339">
        <v>167637.19655000002</v>
      </c>
      <c r="P341" s="339">
        <v>25259.805850000001</v>
      </c>
      <c r="Q341" s="339">
        <v>177.24059</v>
      </c>
      <c r="R341" s="340">
        <v>25437.046440000002</v>
      </c>
      <c r="S341" s="7"/>
      <c r="T341" s="7"/>
      <c r="U341" s="7"/>
      <c r="V341" s="7"/>
      <c r="W341" s="7"/>
      <c r="X341" s="7"/>
      <c r="Y341" s="7"/>
      <c r="Z341" s="7"/>
      <c r="AA341" s="7"/>
      <c r="AB341" s="7"/>
    </row>
    <row r="342" spans="1:28" s="315" customFormat="1" ht="13.5">
      <c r="A342" s="341"/>
      <c r="B342" s="341"/>
      <c r="C342" s="341"/>
      <c r="D342" s="336" t="s">
        <v>69</v>
      </c>
      <c r="E342" s="337">
        <v>22</v>
      </c>
      <c r="F342" s="338">
        <v>117.03319999999999</v>
      </c>
      <c r="G342" s="339">
        <v>90.802120000000002</v>
      </c>
      <c r="H342" s="339">
        <v>207.83532</v>
      </c>
      <c r="I342" s="339">
        <v>57198.426020000006</v>
      </c>
      <c r="J342" s="339">
        <v>20423.083609999998</v>
      </c>
      <c r="K342" s="339">
        <v>77621.50963</v>
      </c>
      <c r="L342" s="339">
        <v>79518.480309999999</v>
      </c>
      <c r="M342" s="339">
        <v>38441.872950000004</v>
      </c>
      <c r="N342" s="339">
        <v>117960.35326</v>
      </c>
      <c r="O342" s="339">
        <v>195789.69821</v>
      </c>
      <c r="P342" s="339">
        <v>16416.999970000001</v>
      </c>
      <c r="Q342" s="339">
        <v>631.37560999999994</v>
      </c>
      <c r="R342" s="340">
        <v>17048.37558</v>
      </c>
      <c r="S342" s="7"/>
      <c r="T342" s="7"/>
      <c r="U342" s="7"/>
      <c r="V342" s="7"/>
      <c r="W342" s="7"/>
      <c r="X342" s="7"/>
      <c r="Y342" s="7"/>
      <c r="Z342" s="7"/>
      <c r="AA342" s="7"/>
      <c r="AB342" s="7"/>
    </row>
    <row r="343" spans="1:28" s="315" customFormat="1" ht="13.5">
      <c r="A343" s="341"/>
      <c r="B343" s="341"/>
      <c r="C343" s="341"/>
      <c r="D343" s="341"/>
      <c r="E343" s="342">
        <v>30</v>
      </c>
      <c r="F343" s="343">
        <v>1601.7718400000001</v>
      </c>
      <c r="G343" s="344">
        <v>180.15385000000001</v>
      </c>
      <c r="H343" s="344">
        <v>1781.92569</v>
      </c>
      <c r="I343" s="344">
        <v>101502.92732999999</v>
      </c>
      <c r="J343" s="344">
        <v>47016.575509999995</v>
      </c>
      <c r="K343" s="344">
        <v>148519.50284</v>
      </c>
      <c r="L343" s="344">
        <v>120560.92821</v>
      </c>
      <c r="M343" s="344">
        <v>74201.582680000007</v>
      </c>
      <c r="N343" s="344">
        <v>194762.51088999998</v>
      </c>
      <c r="O343" s="344">
        <v>345063.93942000001</v>
      </c>
      <c r="P343" s="344">
        <v>25954.04434</v>
      </c>
      <c r="Q343" s="344">
        <v>1072.1035300000001</v>
      </c>
      <c r="R343" s="345">
        <v>27026.147870000001</v>
      </c>
      <c r="S343" s="7"/>
      <c r="T343" s="7"/>
      <c r="U343" s="7"/>
      <c r="V343" s="7"/>
      <c r="W343" s="7"/>
      <c r="X343" s="7"/>
      <c r="Y343" s="7"/>
      <c r="Z343" s="7"/>
      <c r="AA343" s="7"/>
      <c r="AB343" s="7"/>
    </row>
    <row r="344" spans="1:28" s="315" customFormat="1" ht="13.5">
      <c r="A344" s="341"/>
      <c r="B344" s="341"/>
      <c r="C344" s="341"/>
      <c r="D344" s="336" t="s">
        <v>275</v>
      </c>
      <c r="E344" s="337">
        <v>17</v>
      </c>
      <c r="F344" s="338">
        <v>6868.26253</v>
      </c>
      <c r="G344" s="339">
        <v>11.72457</v>
      </c>
      <c r="H344" s="339">
        <v>6879.9870999999994</v>
      </c>
      <c r="I344" s="339">
        <v>67088.358770000006</v>
      </c>
      <c r="J344" s="339">
        <v>29897.75273</v>
      </c>
      <c r="K344" s="339">
        <v>96986.111499999999</v>
      </c>
      <c r="L344" s="339">
        <v>71630.711960000001</v>
      </c>
      <c r="M344" s="339">
        <v>39038.355250000001</v>
      </c>
      <c r="N344" s="339">
        <v>110669.06720999999</v>
      </c>
      <c r="O344" s="339">
        <v>214535.16581000001</v>
      </c>
      <c r="P344" s="339">
        <v>18465.041570000001</v>
      </c>
      <c r="Q344" s="339">
        <v>712.95681999999999</v>
      </c>
      <c r="R344" s="340">
        <v>19177.998390000001</v>
      </c>
      <c r="S344" s="7"/>
      <c r="T344" s="7"/>
      <c r="U344" s="7"/>
      <c r="V344" s="7"/>
      <c r="W344" s="7"/>
      <c r="X344" s="7"/>
      <c r="Y344" s="7"/>
      <c r="Z344" s="7"/>
      <c r="AA344" s="7"/>
      <c r="AB344" s="7"/>
    </row>
    <row r="345" spans="1:28" s="315" customFormat="1" ht="13.5">
      <c r="A345" s="341"/>
      <c r="B345" s="341"/>
      <c r="C345" s="341"/>
      <c r="D345" s="336" t="s">
        <v>54</v>
      </c>
      <c r="E345" s="337">
        <v>55</v>
      </c>
      <c r="F345" s="338">
        <v>200.09779</v>
      </c>
      <c r="G345" s="339">
        <v>46.736919999999998</v>
      </c>
      <c r="H345" s="339">
        <v>246.83471</v>
      </c>
      <c r="I345" s="339">
        <v>86214.9954</v>
      </c>
      <c r="J345" s="339">
        <v>35726.218500000003</v>
      </c>
      <c r="K345" s="339">
        <v>121941.2139</v>
      </c>
      <c r="L345" s="339">
        <v>76448.881069999989</v>
      </c>
      <c r="M345" s="339">
        <v>29472.412319999999</v>
      </c>
      <c r="N345" s="339">
        <v>105921.29339000001</v>
      </c>
      <c r="O345" s="339">
        <v>228109.342</v>
      </c>
      <c r="P345" s="339">
        <v>17125.874219999998</v>
      </c>
      <c r="Q345" s="339">
        <v>211.69997000000001</v>
      </c>
      <c r="R345" s="340">
        <v>17337.574190000003</v>
      </c>
      <c r="S345" s="7"/>
      <c r="T345" s="7"/>
      <c r="U345" s="7"/>
      <c r="V345" s="7"/>
      <c r="W345" s="7"/>
      <c r="X345" s="7"/>
      <c r="Y345" s="7"/>
      <c r="Z345" s="7"/>
      <c r="AA345" s="7"/>
      <c r="AB345" s="7"/>
    </row>
    <row r="346" spans="1:28" s="315" customFormat="1" ht="13.5">
      <c r="A346" s="341"/>
      <c r="B346" s="336" t="s">
        <v>17</v>
      </c>
      <c r="C346" s="336" t="s">
        <v>280</v>
      </c>
      <c r="D346" s="336" t="s">
        <v>281</v>
      </c>
      <c r="E346" s="337">
        <v>112</v>
      </c>
      <c r="F346" s="338">
        <v>40.334710000000001</v>
      </c>
      <c r="G346" s="339">
        <v>0</v>
      </c>
      <c r="H346" s="339">
        <v>40.334710000000001</v>
      </c>
      <c r="I346" s="339">
        <v>6282.9693099999995</v>
      </c>
      <c r="J346" s="339">
        <v>402.12090999999998</v>
      </c>
      <c r="K346" s="339">
        <v>6685.09022</v>
      </c>
      <c r="L346" s="339">
        <v>2847.6307299999999</v>
      </c>
      <c r="M346" s="339">
        <v>843.31065999999998</v>
      </c>
      <c r="N346" s="339">
        <v>3690.94139</v>
      </c>
      <c r="O346" s="339">
        <v>10416.366320000001</v>
      </c>
      <c r="P346" s="339">
        <v>40623.310229999995</v>
      </c>
      <c r="Q346" s="339">
        <v>6.7924100000000003</v>
      </c>
      <c r="R346" s="340">
        <v>40630.102639999997</v>
      </c>
      <c r="S346" s="7"/>
      <c r="T346" s="7"/>
      <c r="U346" s="7"/>
      <c r="V346" s="7"/>
      <c r="W346" s="7"/>
      <c r="X346" s="7"/>
      <c r="Y346" s="7"/>
      <c r="Z346" s="7"/>
      <c r="AA346" s="7"/>
      <c r="AB346" s="7"/>
    </row>
    <row r="347" spans="1:28" s="315" customFormat="1" ht="13.5">
      <c r="A347" s="341"/>
      <c r="B347" s="336" t="s">
        <v>21</v>
      </c>
      <c r="C347" s="336" t="s">
        <v>21</v>
      </c>
      <c r="D347" s="336" t="s">
        <v>21</v>
      </c>
      <c r="E347" s="337">
        <v>28</v>
      </c>
      <c r="F347" s="338">
        <v>7429.5529800000004</v>
      </c>
      <c r="G347" s="339">
        <v>4175.4562599999999</v>
      </c>
      <c r="H347" s="339">
        <v>11605.009239999999</v>
      </c>
      <c r="I347" s="339">
        <v>26210.852569999999</v>
      </c>
      <c r="J347" s="339">
        <v>4230.9052199999996</v>
      </c>
      <c r="K347" s="339">
        <v>30441.75779</v>
      </c>
      <c r="L347" s="339">
        <v>29515.526730000001</v>
      </c>
      <c r="M347" s="339">
        <v>13363.682839999999</v>
      </c>
      <c r="N347" s="339">
        <v>42879.209569999999</v>
      </c>
      <c r="O347" s="339">
        <v>84925.976599999995</v>
      </c>
      <c r="P347" s="339">
        <v>357685.02249</v>
      </c>
      <c r="Q347" s="339">
        <v>479.73884999999996</v>
      </c>
      <c r="R347" s="340">
        <v>358164.76133999997</v>
      </c>
      <c r="S347" s="7"/>
      <c r="T347" s="7"/>
      <c r="U347" s="7"/>
      <c r="V347" s="7"/>
      <c r="W347" s="7"/>
      <c r="X347" s="7"/>
      <c r="Y347" s="7"/>
      <c r="Z347" s="7"/>
      <c r="AA347" s="7"/>
      <c r="AB347" s="7"/>
    </row>
    <row r="348" spans="1:28" s="315" customFormat="1" ht="13.5">
      <c r="A348" s="341"/>
      <c r="B348" s="341"/>
      <c r="C348" s="336" t="s">
        <v>296</v>
      </c>
      <c r="D348" s="336" t="s">
        <v>296</v>
      </c>
      <c r="E348" s="337">
        <v>46</v>
      </c>
      <c r="F348" s="338">
        <v>692.46013000000005</v>
      </c>
      <c r="G348" s="339">
        <v>1789.2814499999999</v>
      </c>
      <c r="H348" s="339">
        <v>2481.7415799999999</v>
      </c>
      <c r="I348" s="339">
        <v>13523.80816</v>
      </c>
      <c r="J348" s="339">
        <v>4885.2696100000003</v>
      </c>
      <c r="K348" s="339">
        <v>18409.07777</v>
      </c>
      <c r="L348" s="339">
        <v>5771.6963499999993</v>
      </c>
      <c r="M348" s="339">
        <v>1863.4275</v>
      </c>
      <c r="N348" s="339">
        <v>7635.1238499999999</v>
      </c>
      <c r="O348" s="339">
        <v>28525.943199999998</v>
      </c>
      <c r="P348" s="339">
        <v>159157.40686000002</v>
      </c>
      <c r="Q348" s="339">
        <v>20.420369999999998</v>
      </c>
      <c r="R348" s="340">
        <v>159177.82723</v>
      </c>
      <c r="S348" s="7"/>
      <c r="T348" s="7"/>
      <c r="U348" s="7"/>
      <c r="V348" s="7"/>
      <c r="W348" s="7"/>
      <c r="X348" s="7"/>
      <c r="Y348" s="7"/>
      <c r="Z348" s="7"/>
      <c r="AA348" s="7"/>
      <c r="AB348" s="7"/>
    </row>
    <row r="349" spans="1:28" s="315" customFormat="1" ht="13.5">
      <c r="A349" s="341"/>
      <c r="B349" s="336" t="s">
        <v>22</v>
      </c>
      <c r="C349" s="336" t="s">
        <v>22</v>
      </c>
      <c r="D349" s="336" t="s">
        <v>22</v>
      </c>
      <c r="E349" s="337">
        <v>152</v>
      </c>
      <c r="F349" s="338">
        <v>0.13349</v>
      </c>
      <c r="G349" s="339">
        <v>0</v>
      </c>
      <c r="H349" s="339">
        <v>0.13349</v>
      </c>
      <c r="I349" s="339">
        <v>20681.299139999999</v>
      </c>
      <c r="J349" s="339">
        <v>1848.4841000000001</v>
      </c>
      <c r="K349" s="339">
        <v>22529.783239999997</v>
      </c>
      <c r="L349" s="339">
        <v>4347.40967</v>
      </c>
      <c r="M349" s="339">
        <v>1089.9081100000001</v>
      </c>
      <c r="N349" s="339">
        <v>5437.3177800000003</v>
      </c>
      <c r="O349" s="339">
        <v>27967.234510000002</v>
      </c>
      <c r="P349" s="339">
        <v>14745.803890000001</v>
      </c>
      <c r="Q349" s="339">
        <v>15.457450000000001</v>
      </c>
      <c r="R349" s="340">
        <v>14761.261339999999</v>
      </c>
      <c r="S349" s="7"/>
      <c r="T349" s="7"/>
      <c r="U349" s="7"/>
      <c r="V349" s="7"/>
      <c r="W349" s="7"/>
      <c r="X349" s="7"/>
      <c r="Y349" s="7"/>
      <c r="Z349" s="7"/>
      <c r="AA349" s="7"/>
      <c r="AB349" s="7"/>
    </row>
    <row r="350" spans="1:28" s="315" customFormat="1" ht="13.5">
      <c r="A350" s="341"/>
      <c r="B350" s="341"/>
      <c r="C350" s="336" t="s">
        <v>299</v>
      </c>
      <c r="D350" s="336" t="s">
        <v>300</v>
      </c>
      <c r="E350" s="337">
        <v>85</v>
      </c>
      <c r="F350" s="338">
        <v>54.320239999999998</v>
      </c>
      <c r="G350" s="339">
        <v>9.1589500000000008</v>
      </c>
      <c r="H350" s="339">
        <v>63.479190000000003</v>
      </c>
      <c r="I350" s="339">
        <v>19035.78917</v>
      </c>
      <c r="J350" s="339">
        <v>1741.4265800000001</v>
      </c>
      <c r="K350" s="339">
        <v>20777.215749999999</v>
      </c>
      <c r="L350" s="339">
        <v>2487.8053399999999</v>
      </c>
      <c r="M350" s="339">
        <v>1271.3734899999999</v>
      </c>
      <c r="N350" s="339">
        <v>3759.1788300000003</v>
      </c>
      <c r="O350" s="339">
        <v>24599.873769999998</v>
      </c>
      <c r="P350" s="339">
        <v>36449.585869999995</v>
      </c>
      <c r="Q350" s="339">
        <v>187.66103000000001</v>
      </c>
      <c r="R350" s="340">
        <v>36637.246899999998</v>
      </c>
      <c r="S350" s="7"/>
      <c r="T350" s="7"/>
      <c r="U350" s="7"/>
      <c r="V350" s="7"/>
      <c r="W350" s="7"/>
      <c r="X350" s="7"/>
      <c r="Y350" s="7"/>
      <c r="Z350" s="7"/>
      <c r="AA350" s="7"/>
      <c r="AB350" s="7"/>
    </row>
    <row r="351" spans="1:28" s="315" customFormat="1" ht="13.5">
      <c r="A351" s="341"/>
      <c r="B351" s="336" t="s">
        <v>301</v>
      </c>
      <c r="C351" s="336" t="s">
        <v>301</v>
      </c>
      <c r="D351" s="336" t="s">
        <v>307</v>
      </c>
      <c r="E351" s="337">
        <v>114</v>
      </c>
      <c r="F351" s="338">
        <v>0</v>
      </c>
      <c r="G351" s="339">
        <v>0</v>
      </c>
      <c r="H351" s="339">
        <v>0</v>
      </c>
      <c r="I351" s="339">
        <v>2958.5068300000003</v>
      </c>
      <c r="J351" s="339">
        <v>316.01253000000003</v>
      </c>
      <c r="K351" s="339">
        <v>3274.5193599999998</v>
      </c>
      <c r="L351" s="339">
        <v>1256.59185</v>
      </c>
      <c r="M351" s="339">
        <v>368.22050000000002</v>
      </c>
      <c r="N351" s="339">
        <v>1624.8123500000002</v>
      </c>
      <c r="O351" s="339">
        <v>4899.3317100000004</v>
      </c>
      <c r="P351" s="339">
        <v>38229.719960000002</v>
      </c>
      <c r="Q351" s="339">
        <v>2.4335300000000002</v>
      </c>
      <c r="R351" s="340">
        <v>38232.153490000004</v>
      </c>
      <c r="S351" s="7"/>
      <c r="T351" s="7"/>
      <c r="U351" s="7"/>
      <c r="V351" s="7"/>
      <c r="W351" s="7"/>
      <c r="X351" s="7"/>
      <c r="Y351" s="7"/>
      <c r="Z351" s="7"/>
      <c r="AA351" s="7"/>
      <c r="AB351" s="7"/>
    </row>
    <row r="352" spans="1:28" s="315" customFormat="1" ht="13.5">
      <c r="A352" s="341"/>
      <c r="B352" s="336" t="s">
        <v>24</v>
      </c>
      <c r="C352" s="336" t="s">
        <v>24</v>
      </c>
      <c r="D352" s="336" t="s">
        <v>24</v>
      </c>
      <c r="E352" s="337">
        <v>64</v>
      </c>
      <c r="F352" s="338">
        <v>80.933720000000008</v>
      </c>
      <c r="G352" s="339">
        <v>28.201049999999999</v>
      </c>
      <c r="H352" s="339">
        <v>109.13477</v>
      </c>
      <c r="I352" s="339">
        <v>19265.000350000002</v>
      </c>
      <c r="J352" s="339">
        <v>3566.92031</v>
      </c>
      <c r="K352" s="339">
        <v>22831.92066</v>
      </c>
      <c r="L352" s="339">
        <v>9473.560019999999</v>
      </c>
      <c r="M352" s="339">
        <v>3217.3000499999998</v>
      </c>
      <c r="N352" s="339">
        <v>12690.860070000001</v>
      </c>
      <c r="O352" s="339">
        <v>35631.915500000003</v>
      </c>
      <c r="P352" s="339">
        <v>31212.000609999999</v>
      </c>
      <c r="Q352" s="339">
        <v>30.043580000000002</v>
      </c>
      <c r="R352" s="340">
        <v>31242.044190000001</v>
      </c>
      <c r="S352" s="7"/>
      <c r="T352" s="7"/>
      <c r="U352" s="7"/>
      <c r="V352" s="7"/>
      <c r="W352" s="7"/>
      <c r="X352" s="7"/>
      <c r="Y352" s="7"/>
      <c r="Z352" s="7"/>
      <c r="AA352" s="7"/>
      <c r="AB352" s="7"/>
    </row>
    <row r="353" spans="1:28" s="315" customFormat="1" ht="13.5">
      <c r="A353" s="341"/>
      <c r="B353" s="336" t="s">
        <v>25</v>
      </c>
      <c r="C353" s="336" t="s">
        <v>25</v>
      </c>
      <c r="D353" s="336" t="s">
        <v>25</v>
      </c>
      <c r="E353" s="337">
        <v>47</v>
      </c>
      <c r="F353" s="338">
        <v>623.03332999999998</v>
      </c>
      <c r="G353" s="339">
        <v>3251.11643</v>
      </c>
      <c r="H353" s="339">
        <v>3874.1497599999998</v>
      </c>
      <c r="I353" s="339">
        <v>9386.2152799999985</v>
      </c>
      <c r="J353" s="339">
        <v>2996.6907200000001</v>
      </c>
      <c r="K353" s="339">
        <v>12382.906000000001</v>
      </c>
      <c r="L353" s="339">
        <v>4051.5223900000001</v>
      </c>
      <c r="M353" s="339">
        <v>931.91188</v>
      </c>
      <c r="N353" s="339">
        <v>4983.4342699999997</v>
      </c>
      <c r="O353" s="339">
        <v>21240.490030000001</v>
      </c>
      <c r="P353" s="339">
        <v>16623.82645</v>
      </c>
      <c r="Q353" s="339">
        <v>22.484839999999998</v>
      </c>
      <c r="R353" s="340">
        <v>16646.311289999998</v>
      </c>
      <c r="S353" s="7"/>
      <c r="T353" s="7"/>
      <c r="U353" s="7"/>
      <c r="V353" s="7"/>
      <c r="W353" s="7"/>
      <c r="X353" s="7"/>
      <c r="Y353" s="7"/>
      <c r="Z353" s="7"/>
      <c r="AA353" s="7"/>
      <c r="AB353" s="7"/>
    </row>
    <row r="354" spans="1:28" s="315" customFormat="1" ht="13.5">
      <c r="A354" s="341"/>
      <c r="B354" s="336" t="s">
        <v>26</v>
      </c>
      <c r="C354" s="336" t="s">
        <v>310</v>
      </c>
      <c r="D354" s="336" t="s">
        <v>312</v>
      </c>
      <c r="E354" s="337">
        <v>121</v>
      </c>
      <c r="F354" s="338">
        <v>0</v>
      </c>
      <c r="G354" s="339">
        <v>0</v>
      </c>
      <c r="H354" s="339">
        <v>0</v>
      </c>
      <c r="I354" s="339">
        <v>338.45454999999998</v>
      </c>
      <c r="J354" s="339">
        <v>48.012540000000001</v>
      </c>
      <c r="K354" s="339">
        <v>386.46709000000004</v>
      </c>
      <c r="L354" s="339">
        <v>0</v>
      </c>
      <c r="M354" s="339">
        <v>0</v>
      </c>
      <c r="N354" s="339">
        <v>0</v>
      </c>
      <c r="O354" s="339">
        <v>386.46709000000004</v>
      </c>
      <c r="P354" s="339">
        <v>33430.321940000002</v>
      </c>
      <c r="Q354" s="339">
        <v>0.28102999999999995</v>
      </c>
      <c r="R354" s="340">
        <v>33430.60297</v>
      </c>
      <c r="S354" s="7"/>
      <c r="T354" s="7"/>
      <c r="U354" s="7"/>
      <c r="V354" s="7"/>
      <c r="W354" s="7"/>
      <c r="X354" s="7"/>
      <c r="Y354" s="7"/>
      <c r="Z354" s="7"/>
      <c r="AA354" s="7"/>
      <c r="AB354" s="7"/>
    </row>
    <row r="355" spans="1:28" s="315" customFormat="1" ht="13.5">
      <c r="A355" s="336" t="s">
        <v>315</v>
      </c>
      <c r="B355" s="336" t="s">
        <v>3</v>
      </c>
      <c r="C355" s="336" t="s">
        <v>201</v>
      </c>
      <c r="D355" s="336" t="s">
        <v>202</v>
      </c>
      <c r="E355" s="337">
        <v>79</v>
      </c>
      <c r="F355" s="338">
        <v>7771.1671699999997</v>
      </c>
      <c r="G355" s="339">
        <v>1618.70751</v>
      </c>
      <c r="H355" s="339">
        <v>9389.874679999999</v>
      </c>
      <c r="I355" s="339">
        <v>16269.311460000001</v>
      </c>
      <c r="J355" s="339">
        <v>3585.3435199999999</v>
      </c>
      <c r="K355" s="339">
        <v>19854.654979999999</v>
      </c>
      <c r="L355" s="339">
        <v>10798.816409999999</v>
      </c>
      <c r="M355" s="339">
        <v>3923.7849300000003</v>
      </c>
      <c r="N355" s="339">
        <v>14722.601339999999</v>
      </c>
      <c r="O355" s="339">
        <v>43967.131000000001</v>
      </c>
      <c r="P355" s="339">
        <v>8269.9003699999994</v>
      </c>
      <c r="Q355" s="339">
        <v>3864.7267099999999</v>
      </c>
      <c r="R355" s="340">
        <v>12134.62708</v>
      </c>
      <c r="S355" s="7"/>
      <c r="T355" s="7"/>
      <c r="U355" s="7"/>
      <c r="V355" s="7"/>
      <c r="W355" s="7"/>
      <c r="X355" s="7"/>
      <c r="Y355" s="7"/>
      <c r="Z355" s="7"/>
      <c r="AA355" s="7"/>
      <c r="AB355" s="7"/>
    </row>
    <row r="356" spans="1:28" s="315" customFormat="1" ht="13.5">
      <c r="A356" s="341"/>
      <c r="B356" s="336" t="s">
        <v>5</v>
      </c>
      <c r="C356" s="336" t="s">
        <v>5</v>
      </c>
      <c r="D356" s="336" t="s">
        <v>5</v>
      </c>
      <c r="E356" s="337">
        <v>89</v>
      </c>
      <c r="F356" s="338">
        <v>271058.02700999996</v>
      </c>
      <c r="G356" s="339">
        <v>13257.457490000001</v>
      </c>
      <c r="H356" s="339">
        <v>284315.48450000002</v>
      </c>
      <c r="I356" s="339">
        <v>29393.7713</v>
      </c>
      <c r="J356" s="339">
        <v>9129.3424300000006</v>
      </c>
      <c r="K356" s="339">
        <v>38523.113729999997</v>
      </c>
      <c r="L356" s="339">
        <v>19449.025579999998</v>
      </c>
      <c r="M356" s="339">
        <v>24008.032380000001</v>
      </c>
      <c r="N356" s="339">
        <v>43457.057959999998</v>
      </c>
      <c r="O356" s="339">
        <v>366295.65619000001</v>
      </c>
      <c r="P356" s="339">
        <v>13888.353529999998</v>
      </c>
      <c r="Q356" s="339">
        <v>949.74842000000001</v>
      </c>
      <c r="R356" s="340">
        <v>14838.101949999998</v>
      </c>
      <c r="S356" s="7"/>
      <c r="T356" s="7"/>
      <c r="U356" s="7"/>
      <c r="V356" s="7"/>
      <c r="W356" s="7"/>
      <c r="X356" s="7"/>
      <c r="Y356" s="7"/>
      <c r="Z356" s="7"/>
      <c r="AA356" s="7"/>
      <c r="AB356" s="7"/>
    </row>
    <row r="357" spans="1:28" s="315" customFormat="1" ht="13.5">
      <c r="A357" s="341"/>
      <c r="B357" s="341"/>
      <c r="C357" s="341"/>
      <c r="D357" s="336" t="s">
        <v>206</v>
      </c>
      <c r="E357" s="337">
        <v>55</v>
      </c>
      <c r="F357" s="338">
        <v>10380.69918</v>
      </c>
      <c r="G357" s="339">
        <v>4972.1340499999997</v>
      </c>
      <c r="H357" s="339">
        <v>15352.83323</v>
      </c>
      <c r="I357" s="339">
        <v>29186.64616</v>
      </c>
      <c r="J357" s="339">
        <v>9831.8044100000006</v>
      </c>
      <c r="K357" s="339">
        <v>39018.450570000001</v>
      </c>
      <c r="L357" s="339">
        <v>20801.472329999997</v>
      </c>
      <c r="M357" s="339">
        <v>12103.324839999999</v>
      </c>
      <c r="N357" s="339">
        <v>32904.797170000005</v>
      </c>
      <c r="O357" s="339">
        <v>87276.080969999995</v>
      </c>
      <c r="P357" s="339">
        <v>21629.308850000001</v>
      </c>
      <c r="Q357" s="339">
        <v>353.35634000000005</v>
      </c>
      <c r="R357" s="340">
        <v>21982.66519</v>
      </c>
      <c r="S357" s="7"/>
      <c r="T357" s="7"/>
      <c r="U357" s="7"/>
      <c r="V357" s="7"/>
      <c r="W357" s="7"/>
      <c r="X357" s="7"/>
      <c r="Y357" s="7"/>
      <c r="Z357" s="7"/>
      <c r="AA357" s="7"/>
      <c r="AB357" s="7"/>
    </row>
    <row r="358" spans="1:28" s="315" customFormat="1" ht="13.5">
      <c r="A358" s="341"/>
      <c r="B358" s="336" t="s">
        <v>7</v>
      </c>
      <c r="C358" s="336" t="s">
        <v>7</v>
      </c>
      <c r="D358" s="336" t="s">
        <v>7</v>
      </c>
      <c r="E358" s="337">
        <v>47</v>
      </c>
      <c r="F358" s="338">
        <v>2520.67407</v>
      </c>
      <c r="G358" s="339">
        <v>353.13643999999999</v>
      </c>
      <c r="H358" s="339">
        <v>2873.8105099999998</v>
      </c>
      <c r="I358" s="339">
        <v>15887.010890000001</v>
      </c>
      <c r="J358" s="339">
        <v>1377.9282599999999</v>
      </c>
      <c r="K358" s="339">
        <v>17264.939149999998</v>
      </c>
      <c r="L358" s="339">
        <v>14806.422359999999</v>
      </c>
      <c r="M358" s="339">
        <v>3078.98866</v>
      </c>
      <c r="N358" s="339">
        <v>17885.41102</v>
      </c>
      <c r="O358" s="339">
        <v>38024.160680000001</v>
      </c>
      <c r="P358" s="339">
        <v>50016.899039999997</v>
      </c>
      <c r="Q358" s="339">
        <v>0.31619999999999998</v>
      </c>
      <c r="R358" s="340">
        <v>50017.215240000005</v>
      </c>
      <c r="S358" s="7"/>
      <c r="T358" s="7"/>
      <c r="U358" s="7"/>
      <c r="V358" s="7"/>
      <c r="W358" s="7"/>
      <c r="X358" s="7"/>
      <c r="Y358" s="7"/>
      <c r="Z358" s="7"/>
      <c r="AA358" s="7"/>
      <c r="AB358" s="7"/>
    </row>
    <row r="359" spans="1:28" s="315" customFormat="1" ht="13.5">
      <c r="A359" s="341"/>
      <c r="B359" s="336" t="s">
        <v>8</v>
      </c>
      <c r="C359" s="336" t="s">
        <v>222</v>
      </c>
      <c r="D359" s="336" t="s">
        <v>8</v>
      </c>
      <c r="E359" s="337">
        <v>62</v>
      </c>
      <c r="F359" s="338">
        <v>1446.18551</v>
      </c>
      <c r="G359" s="339">
        <v>2084.9029700000001</v>
      </c>
      <c r="H359" s="339">
        <v>3531.0884799999999</v>
      </c>
      <c r="I359" s="339">
        <v>23193.394850000001</v>
      </c>
      <c r="J359" s="339">
        <v>5917.8093600000002</v>
      </c>
      <c r="K359" s="339">
        <v>29111.20421</v>
      </c>
      <c r="L359" s="339">
        <v>18670.139449999999</v>
      </c>
      <c r="M359" s="339">
        <v>5527.9513399999996</v>
      </c>
      <c r="N359" s="339">
        <v>24198.090789999998</v>
      </c>
      <c r="O359" s="339">
        <v>56840.383479999997</v>
      </c>
      <c r="P359" s="339">
        <v>8986.5864499999989</v>
      </c>
      <c r="Q359" s="339">
        <v>838.50807999999995</v>
      </c>
      <c r="R359" s="340">
        <v>9825.0945299999985</v>
      </c>
      <c r="S359" s="7"/>
      <c r="T359" s="7"/>
      <c r="U359" s="7"/>
      <c r="V359" s="7"/>
      <c r="W359" s="7"/>
      <c r="X359" s="7"/>
      <c r="Y359" s="7"/>
      <c r="Z359" s="7"/>
      <c r="AA359" s="7"/>
      <c r="AB359" s="7"/>
    </row>
    <row r="360" spans="1:28" s="315" customFormat="1" ht="13.5">
      <c r="A360" s="341"/>
      <c r="B360" s="341"/>
      <c r="C360" s="341"/>
      <c r="D360" s="336" t="s">
        <v>223</v>
      </c>
      <c r="E360" s="337">
        <v>5</v>
      </c>
      <c r="F360" s="338">
        <v>58608.730069999998</v>
      </c>
      <c r="G360" s="339">
        <v>13467.774650000001</v>
      </c>
      <c r="H360" s="339">
        <v>72076.504719999997</v>
      </c>
      <c r="I360" s="339">
        <v>22474.704750000001</v>
      </c>
      <c r="J360" s="339">
        <v>8342.83799</v>
      </c>
      <c r="K360" s="339">
        <v>30817.542739999997</v>
      </c>
      <c r="L360" s="339">
        <v>19824.320670000001</v>
      </c>
      <c r="M360" s="339">
        <v>26307.770840000001</v>
      </c>
      <c r="N360" s="339">
        <v>46132.091509999998</v>
      </c>
      <c r="O360" s="339">
        <v>149026.13897</v>
      </c>
      <c r="P360" s="339">
        <v>51846.218520000002</v>
      </c>
      <c r="Q360" s="339">
        <v>5240.9683700000005</v>
      </c>
      <c r="R360" s="340">
        <v>57087.186889999997</v>
      </c>
      <c r="S360" s="7"/>
      <c r="T360" s="7"/>
      <c r="U360" s="7"/>
      <c r="V360" s="7"/>
      <c r="W360" s="7"/>
      <c r="X360" s="7"/>
      <c r="Y360" s="7"/>
      <c r="Z360" s="7"/>
      <c r="AA360" s="7"/>
      <c r="AB360" s="7"/>
    </row>
    <row r="361" spans="1:28" s="315" customFormat="1" ht="13.5">
      <c r="A361" s="341"/>
      <c r="B361" s="336" t="s">
        <v>9</v>
      </c>
      <c r="C361" s="336" t="s">
        <v>9</v>
      </c>
      <c r="D361" s="336" t="s">
        <v>9</v>
      </c>
      <c r="E361" s="337">
        <v>98</v>
      </c>
      <c r="F361" s="338">
        <v>1292.0914599999999</v>
      </c>
      <c r="G361" s="339">
        <v>96633.442129999996</v>
      </c>
      <c r="H361" s="339">
        <v>97925.533590000006</v>
      </c>
      <c r="I361" s="339">
        <v>22235.902730000002</v>
      </c>
      <c r="J361" s="339">
        <v>10787.60806</v>
      </c>
      <c r="K361" s="339">
        <v>33023.51079</v>
      </c>
      <c r="L361" s="339">
        <v>12295.969869999999</v>
      </c>
      <c r="M361" s="339">
        <v>6115.45334</v>
      </c>
      <c r="N361" s="339">
        <v>18411.423210000001</v>
      </c>
      <c r="O361" s="339">
        <v>149360.46759000001</v>
      </c>
      <c r="P361" s="339">
        <v>353.15523999999999</v>
      </c>
      <c r="Q361" s="339">
        <v>1.0041599999999999</v>
      </c>
      <c r="R361" s="340">
        <v>354.15940000000001</v>
      </c>
      <c r="S361" s="7"/>
      <c r="T361" s="7"/>
      <c r="U361" s="7"/>
      <c r="V361" s="7"/>
      <c r="W361" s="7"/>
      <c r="X361" s="7"/>
      <c r="Y361" s="7"/>
      <c r="Z361" s="7"/>
      <c r="AA361" s="7"/>
      <c r="AB361" s="7"/>
    </row>
    <row r="362" spans="1:28" s="315" customFormat="1" ht="13.5">
      <c r="A362" s="341"/>
      <c r="B362" s="341"/>
      <c r="C362" s="341"/>
      <c r="D362" s="336" t="s">
        <v>226</v>
      </c>
      <c r="E362" s="337">
        <v>93</v>
      </c>
      <c r="F362" s="338">
        <v>5078.2053299999998</v>
      </c>
      <c r="G362" s="339">
        <v>817.5213</v>
      </c>
      <c r="H362" s="339">
        <v>5895.7266300000001</v>
      </c>
      <c r="I362" s="339">
        <v>28600.231809999997</v>
      </c>
      <c r="J362" s="339">
        <v>10855.452090000001</v>
      </c>
      <c r="K362" s="339">
        <v>39455.683899999996</v>
      </c>
      <c r="L362" s="339">
        <v>17125.653780000001</v>
      </c>
      <c r="M362" s="339">
        <v>13300.573490000001</v>
      </c>
      <c r="N362" s="339">
        <v>30426.227269999999</v>
      </c>
      <c r="O362" s="339">
        <v>75777.637799999997</v>
      </c>
      <c r="P362" s="339">
        <v>6386.1762399999998</v>
      </c>
      <c r="Q362" s="339">
        <v>0.60141</v>
      </c>
      <c r="R362" s="340">
        <v>6386.77765</v>
      </c>
      <c r="S362" s="7"/>
      <c r="T362" s="7"/>
      <c r="U362" s="7"/>
      <c r="V362" s="7"/>
      <c r="W362" s="7"/>
      <c r="X362" s="7"/>
      <c r="Y362" s="7"/>
      <c r="Z362" s="7"/>
      <c r="AA362" s="7"/>
      <c r="AB362" s="7"/>
    </row>
    <row r="363" spans="1:28" s="315" customFormat="1" ht="13.5">
      <c r="A363" s="341"/>
      <c r="B363" s="336" t="s">
        <v>12</v>
      </c>
      <c r="C363" s="336" t="s">
        <v>234</v>
      </c>
      <c r="D363" s="336" t="s">
        <v>235</v>
      </c>
      <c r="E363" s="337">
        <v>53</v>
      </c>
      <c r="F363" s="338">
        <v>6696.28863</v>
      </c>
      <c r="G363" s="339">
        <v>213.41418999999999</v>
      </c>
      <c r="H363" s="339">
        <v>6909.7028200000004</v>
      </c>
      <c r="I363" s="339">
        <v>11722.06133</v>
      </c>
      <c r="J363" s="339">
        <v>2001.3953799999999</v>
      </c>
      <c r="K363" s="339">
        <v>13723.45671</v>
      </c>
      <c r="L363" s="339">
        <v>15248.90526</v>
      </c>
      <c r="M363" s="339">
        <v>1471.7434900000001</v>
      </c>
      <c r="N363" s="339">
        <v>16720.64875</v>
      </c>
      <c r="O363" s="339">
        <v>37353.808280000005</v>
      </c>
      <c r="P363" s="339">
        <v>2184.1264200000001</v>
      </c>
      <c r="Q363" s="339">
        <v>0.37607000000000002</v>
      </c>
      <c r="R363" s="340">
        <v>2184.5024900000003</v>
      </c>
      <c r="S363" s="7"/>
      <c r="T363" s="7"/>
      <c r="U363" s="7"/>
      <c r="V363" s="7"/>
      <c r="W363" s="7"/>
      <c r="X363" s="7"/>
      <c r="Y363" s="7"/>
      <c r="Z363" s="7"/>
      <c r="AA363" s="7"/>
      <c r="AB363" s="7"/>
    </row>
    <row r="364" spans="1:28" s="315" customFormat="1" ht="13.5">
      <c r="A364" s="341"/>
      <c r="B364" s="341"/>
      <c r="C364" s="336" t="s">
        <v>12</v>
      </c>
      <c r="D364" s="336" t="s">
        <v>12</v>
      </c>
      <c r="E364" s="337">
        <v>45</v>
      </c>
      <c r="F364" s="338">
        <v>19227.481179999999</v>
      </c>
      <c r="G364" s="339">
        <v>6799.9635199999993</v>
      </c>
      <c r="H364" s="339">
        <v>26027.4447</v>
      </c>
      <c r="I364" s="339">
        <v>26954.26786</v>
      </c>
      <c r="J364" s="339">
        <v>11222.970630000002</v>
      </c>
      <c r="K364" s="339">
        <v>38177.238490000003</v>
      </c>
      <c r="L364" s="339">
        <v>32124.924070000001</v>
      </c>
      <c r="M364" s="339">
        <v>15546.04241</v>
      </c>
      <c r="N364" s="339">
        <v>47670.966479999995</v>
      </c>
      <c r="O364" s="339">
        <v>111875.64967</v>
      </c>
      <c r="P364" s="339">
        <v>7369.0884599999999</v>
      </c>
      <c r="Q364" s="339">
        <v>2941.8517700000002</v>
      </c>
      <c r="R364" s="340">
        <v>10310.94023</v>
      </c>
      <c r="S364" s="7"/>
      <c r="T364" s="7"/>
      <c r="U364" s="7"/>
      <c r="V364" s="7"/>
      <c r="W364" s="7"/>
      <c r="X364" s="7"/>
      <c r="Y364" s="7"/>
      <c r="Z364" s="7"/>
      <c r="AA364" s="7"/>
      <c r="AB364" s="7"/>
    </row>
    <row r="365" spans="1:28" s="315" customFormat="1" ht="13.5">
      <c r="A365" s="341"/>
      <c r="B365" s="341"/>
      <c r="C365" s="341"/>
      <c r="D365" s="341"/>
      <c r="E365" s="342">
        <v>101</v>
      </c>
      <c r="F365" s="343">
        <v>1152.7726</v>
      </c>
      <c r="G365" s="344">
        <v>176.23870000000002</v>
      </c>
      <c r="H365" s="344">
        <v>1329.0113000000001</v>
      </c>
      <c r="I365" s="344">
        <v>17509.603859999999</v>
      </c>
      <c r="J365" s="344">
        <v>3656.2053599999999</v>
      </c>
      <c r="K365" s="344">
        <v>21165.809219999999</v>
      </c>
      <c r="L365" s="344">
        <v>14028.29018</v>
      </c>
      <c r="M365" s="344">
        <v>5248.8924699999998</v>
      </c>
      <c r="N365" s="344">
        <v>19277.182649999999</v>
      </c>
      <c r="O365" s="344">
        <v>41772.003170000004</v>
      </c>
      <c r="P365" s="344">
        <v>292.11695000000003</v>
      </c>
      <c r="Q365" s="344">
        <v>5.8000000000000003E-2</v>
      </c>
      <c r="R365" s="345">
        <v>292.17495000000002</v>
      </c>
      <c r="S365" s="7"/>
      <c r="T365" s="7"/>
      <c r="U365" s="7"/>
      <c r="V365" s="7"/>
      <c r="W365" s="7"/>
      <c r="X365" s="7"/>
      <c r="Y365" s="7"/>
      <c r="Z365" s="7"/>
      <c r="AA365" s="7"/>
      <c r="AB365" s="7"/>
    </row>
    <row r="366" spans="1:28" s="315" customFormat="1" ht="13.5">
      <c r="A366" s="341"/>
      <c r="B366" s="336" t="s">
        <v>239</v>
      </c>
      <c r="C366" s="336" t="s">
        <v>242</v>
      </c>
      <c r="D366" s="336" t="s">
        <v>242</v>
      </c>
      <c r="E366" s="337">
        <v>66</v>
      </c>
      <c r="F366" s="338">
        <v>5446.1046500000002</v>
      </c>
      <c r="G366" s="339">
        <v>2447.1367999999998</v>
      </c>
      <c r="H366" s="339">
        <v>7893.2414500000004</v>
      </c>
      <c r="I366" s="339">
        <v>20017.90497</v>
      </c>
      <c r="J366" s="339">
        <v>2378.9068600000001</v>
      </c>
      <c r="K366" s="339">
        <v>22396.811829999999</v>
      </c>
      <c r="L366" s="339">
        <v>18046.073219999998</v>
      </c>
      <c r="M366" s="339">
        <v>7473.2752</v>
      </c>
      <c r="N366" s="339">
        <v>25519.348420000002</v>
      </c>
      <c r="O366" s="339">
        <v>55809.401700000002</v>
      </c>
      <c r="P366" s="339">
        <v>24142.034510000001</v>
      </c>
      <c r="Q366" s="339">
        <v>0.10102999999999999</v>
      </c>
      <c r="R366" s="340">
        <v>24142.135539999999</v>
      </c>
      <c r="S366" s="7"/>
      <c r="T366" s="7"/>
      <c r="U366" s="7"/>
      <c r="V366" s="7"/>
      <c r="W366" s="7"/>
      <c r="X366" s="7"/>
      <c r="Y366" s="7"/>
      <c r="Z366" s="7"/>
      <c r="AA366" s="7"/>
      <c r="AB366" s="7"/>
    </row>
    <row r="367" spans="1:28" s="315" customFormat="1" ht="13.5">
      <c r="A367" s="341"/>
      <c r="B367" s="336" t="s">
        <v>14</v>
      </c>
      <c r="C367" s="336" t="s">
        <v>253</v>
      </c>
      <c r="D367" s="336" t="s">
        <v>253</v>
      </c>
      <c r="E367" s="337">
        <v>24</v>
      </c>
      <c r="F367" s="338">
        <v>26746.962399999997</v>
      </c>
      <c r="G367" s="339">
        <v>21172.905190000001</v>
      </c>
      <c r="H367" s="339">
        <v>47919.867590000002</v>
      </c>
      <c r="I367" s="339">
        <v>50804.177909999999</v>
      </c>
      <c r="J367" s="339">
        <v>9883.5310200000004</v>
      </c>
      <c r="K367" s="339">
        <v>60687.708930000001</v>
      </c>
      <c r="L367" s="339">
        <v>25055.033239999997</v>
      </c>
      <c r="M367" s="339">
        <v>26233.925600000002</v>
      </c>
      <c r="N367" s="339">
        <v>51288.958840000007</v>
      </c>
      <c r="O367" s="339">
        <v>159896.53536000001</v>
      </c>
      <c r="P367" s="339">
        <v>38606.147729999997</v>
      </c>
      <c r="Q367" s="339">
        <v>2649.9183700000003</v>
      </c>
      <c r="R367" s="340">
        <v>41256.066100000004</v>
      </c>
      <c r="S367" s="7"/>
      <c r="T367" s="7"/>
      <c r="U367" s="7"/>
      <c r="V367" s="7"/>
      <c r="W367" s="7"/>
      <c r="X367" s="7"/>
      <c r="Y367" s="7"/>
      <c r="Z367" s="7"/>
      <c r="AA367" s="7"/>
      <c r="AB367" s="7"/>
    </row>
    <row r="368" spans="1:28" s="315" customFormat="1" ht="13.5">
      <c r="A368" s="341"/>
      <c r="B368" s="341"/>
      <c r="C368" s="341"/>
      <c r="D368" s="341"/>
      <c r="E368" s="342">
        <v>81</v>
      </c>
      <c r="F368" s="343">
        <v>5536.2944699999998</v>
      </c>
      <c r="G368" s="344">
        <v>5053.8021100000005</v>
      </c>
      <c r="H368" s="344">
        <v>10590.096579999999</v>
      </c>
      <c r="I368" s="344">
        <v>33731.41575</v>
      </c>
      <c r="J368" s="344">
        <v>7288.1821900000004</v>
      </c>
      <c r="K368" s="344">
        <v>41019.59794</v>
      </c>
      <c r="L368" s="344">
        <v>28849.83237</v>
      </c>
      <c r="M368" s="344">
        <v>21051.076249999998</v>
      </c>
      <c r="N368" s="344">
        <v>49900.908619999995</v>
      </c>
      <c r="O368" s="344">
        <v>101510.60314000001</v>
      </c>
      <c r="P368" s="344">
        <v>6739.1603099999993</v>
      </c>
      <c r="Q368" s="344">
        <v>229.92026999999999</v>
      </c>
      <c r="R368" s="345">
        <v>6969.0805799999998</v>
      </c>
      <c r="S368" s="7"/>
      <c r="T368" s="7"/>
      <c r="U368" s="7"/>
      <c r="V368" s="7"/>
      <c r="W368" s="7"/>
      <c r="X368" s="7"/>
      <c r="Y368" s="7"/>
      <c r="Z368" s="7"/>
      <c r="AA368" s="7"/>
      <c r="AB368" s="7"/>
    </row>
    <row r="369" spans="1:28" s="315" customFormat="1" ht="13.5">
      <c r="A369" s="341"/>
      <c r="B369" s="336" t="s">
        <v>15</v>
      </c>
      <c r="C369" s="336" t="s">
        <v>256</v>
      </c>
      <c r="D369" s="336" t="s">
        <v>256</v>
      </c>
      <c r="E369" s="337">
        <v>38</v>
      </c>
      <c r="F369" s="338">
        <v>9211.5580200000004</v>
      </c>
      <c r="G369" s="339">
        <v>2230.9758400000001</v>
      </c>
      <c r="H369" s="339">
        <v>11442.53386</v>
      </c>
      <c r="I369" s="339">
        <v>23412.432920000003</v>
      </c>
      <c r="J369" s="339">
        <v>6784.9324000000006</v>
      </c>
      <c r="K369" s="339">
        <v>30197.365320000001</v>
      </c>
      <c r="L369" s="339">
        <v>20886.69339</v>
      </c>
      <c r="M369" s="339">
        <v>13496.80718</v>
      </c>
      <c r="N369" s="339">
        <v>34383.500570000004</v>
      </c>
      <c r="O369" s="339">
        <v>76023.399749999997</v>
      </c>
      <c r="P369" s="339">
        <v>57094.542079999999</v>
      </c>
      <c r="Q369" s="339">
        <v>9.0821000000000005</v>
      </c>
      <c r="R369" s="340">
        <v>57103.624179999999</v>
      </c>
      <c r="S369" s="7"/>
      <c r="T369" s="7"/>
      <c r="U369" s="7"/>
      <c r="V369" s="7"/>
      <c r="W369" s="7"/>
      <c r="X369" s="7"/>
      <c r="Y369" s="7"/>
      <c r="Z369" s="7"/>
      <c r="AA369" s="7"/>
      <c r="AB369" s="7"/>
    </row>
    <row r="370" spans="1:28" s="315" customFormat="1" ht="13.5">
      <c r="A370" s="341"/>
      <c r="B370" s="341"/>
      <c r="C370" s="341"/>
      <c r="D370" s="341"/>
      <c r="E370" s="342">
        <v>110</v>
      </c>
      <c r="F370" s="343">
        <v>4314.79151</v>
      </c>
      <c r="G370" s="344">
        <v>16095.889580000001</v>
      </c>
      <c r="H370" s="344">
        <v>20410.681089999998</v>
      </c>
      <c r="I370" s="344">
        <v>11694.047500000001</v>
      </c>
      <c r="J370" s="344">
        <v>2421.7211699999998</v>
      </c>
      <c r="K370" s="344">
        <v>14115.768669999999</v>
      </c>
      <c r="L370" s="344">
        <v>7441.3303299999998</v>
      </c>
      <c r="M370" s="344">
        <v>24431.832289999998</v>
      </c>
      <c r="N370" s="344">
        <v>31873.162620000003</v>
      </c>
      <c r="O370" s="344">
        <v>66399.612380000006</v>
      </c>
      <c r="P370" s="344">
        <v>4358.5940499999997</v>
      </c>
      <c r="Q370" s="344">
        <v>790.96143000000006</v>
      </c>
      <c r="R370" s="345">
        <v>5149.5554800000009</v>
      </c>
      <c r="S370" s="7"/>
      <c r="T370" s="7"/>
      <c r="U370" s="7"/>
      <c r="V370" s="7"/>
      <c r="W370" s="7"/>
      <c r="X370" s="7"/>
      <c r="Y370" s="7"/>
      <c r="Z370" s="7"/>
      <c r="AA370" s="7"/>
      <c r="AB370" s="7"/>
    </row>
    <row r="371" spans="1:28" s="315" customFormat="1" ht="13.5">
      <c r="A371" s="341"/>
      <c r="B371" s="336" t="s">
        <v>16</v>
      </c>
      <c r="C371" s="336" t="s">
        <v>16</v>
      </c>
      <c r="D371" s="336" t="s">
        <v>269</v>
      </c>
      <c r="E371" s="337">
        <v>40</v>
      </c>
      <c r="F371" s="338">
        <v>3377.7167799999997</v>
      </c>
      <c r="G371" s="339">
        <v>3338.3818900000001</v>
      </c>
      <c r="H371" s="339">
        <v>6716.0986700000003</v>
      </c>
      <c r="I371" s="339">
        <v>33310.895839999997</v>
      </c>
      <c r="J371" s="339">
        <v>12790.78349</v>
      </c>
      <c r="K371" s="339">
        <v>46101.679329999999</v>
      </c>
      <c r="L371" s="339">
        <v>29990.74872</v>
      </c>
      <c r="M371" s="339">
        <v>20718.333489999997</v>
      </c>
      <c r="N371" s="339">
        <v>50709.08221</v>
      </c>
      <c r="O371" s="339">
        <v>103526.86021</v>
      </c>
      <c r="P371" s="339">
        <v>34159.21501</v>
      </c>
      <c r="Q371" s="339">
        <v>3.7254200000000002</v>
      </c>
      <c r="R371" s="340">
        <v>34162.940430000002</v>
      </c>
      <c r="S371" s="7"/>
      <c r="T371" s="7"/>
      <c r="U371" s="7"/>
      <c r="V371" s="7"/>
      <c r="W371" s="7"/>
      <c r="X371" s="7"/>
      <c r="Y371" s="7"/>
      <c r="Z371" s="7"/>
      <c r="AA371" s="7"/>
      <c r="AB371" s="7"/>
    </row>
    <row r="372" spans="1:28" s="315" customFormat="1" ht="13.5">
      <c r="A372" s="341"/>
      <c r="B372" s="341"/>
      <c r="C372" s="341"/>
      <c r="D372" s="341"/>
      <c r="E372" s="342">
        <v>64</v>
      </c>
      <c r="F372" s="343">
        <v>763.08265000000006</v>
      </c>
      <c r="G372" s="344">
        <v>6.8213299999999997</v>
      </c>
      <c r="H372" s="344">
        <v>769.90397999999993</v>
      </c>
      <c r="I372" s="344">
        <v>32909.713839999997</v>
      </c>
      <c r="J372" s="344">
        <v>8130.6223499999996</v>
      </c>
      <c r="K372" s="344">
        <v>41040.336189999995</v>
      </c>
      <c r="L372" s="344">
        <v>26971.021649999999</v>
      </c>
      <c r="M372" s="344">
        <v>20608.963170000003</v>
      </c>
      <c r="N372" s="344">
        <v>47579.984819999998</v>
      </c>
      <c r="O372" s="344">
        <v>89390.224989999988</v>
      </c>
      <c r="P372" s="344">
        <v>1453.1637800000001</v>
      </c>
      <c r="Q372" s="344">
        <v>106.57796</v>
      </c>
      <c r="R372" s="345">
        <v>1559.7417399999999</v>
      </c>
      <c r="S372" s="7"/>
      <c r="T372" s="7"/>
      <c r="U372" s="7"/>
      <c r="V372" s="7"/>
      <c r="W372" s="7"/>
      <c r="X372" s="7"/>
      <c r="Y372" s="7"/>
      <c r="Z372" s="7"/>
      <c r="AA372" s="7"/>
      <c r="AB372" s="7"/>
    </row>
    <row r="373" spans="1:28" s="315" customFormat="1" ht="13.5">
      <c r="A373" s="341"/>
      <c r="B373" s="341"/>
      <c r="C373" s="341"/>
      <c r="D373" s="336" t="s">
        <v>78</v>
      </c>
      <c r="E373" s="337">
        <v>16</v>
      </c>
      <c r="F373" s="338">
        <v>3866.6816899999999</v>
      </c>
      <c r="G373" s="339">
        <v>7814.3781900000004</v>
      </c>
      <c r="H373" s="339">
        <v>11681.059880000001</v>
      </c>
      <c r="I373" s="339">
        <v>42649.463229999994</v>
      </c>
      <c r="J373" s="339">
        <v>20763.80688</v>
      </c>
      <c r="K373" s="339">
        <v>63413.270109999998</v>
      </c>
      <c r="L373" s="339">
        <v>41895.354960000004</v>
      </c>
      <c r="M373" s="339">
        <v>37690.949860000001</v>
      </c>
      <c r="N373" s="339">
        <v>79586.30481999999</v>
      </c>
      <c r="O373" s="339">
        <v>154680.63480999999</v>
      </c>
      <c r="P373" s="339">
        <v>4602.8988499999996</v>
      </c>
      <c r="Q373" s="339">
        <v>619.88490000000002</v>
      </c>
      <c r="R373" s="340">
        <v>5222.7837499999996</v>
      </c>
      <c r="S373" s="7"/>
      <c r="T373" s="7"/>
      <c r="U373" s="7"/>
      <c r="V373" s="7"/>
      <c r="W373" s="7"/>
      <c r="X373" s="7"/>
      <c r="Y373" s="7"/>
      <c r="Z373" s="7"/>
      <c r="AA373" s="7"/>
      <c r="AB373" s="7"/>
    </row>
    <row r="374" spans="1:28" s="315" customFormat="1" ht="13.5">
      <c r="A374" s="341"/>
      <c r="B374" s="341"/>
      <c r="C374" s="341"/>
      <c r="D374" s="341"/>
      <c r="E374" s="342">
        <v>30</v>
      </c>
      <c r="F374" s="343">
        <v>7708.2338899999995</v>
      </c>
      <c r="G374" s="344">
        <v>146015.9374</v>
      </c>
      <c r="H374" s="344">
        <v>153724.17129</v>
      </c>
      <c r="I374" s="344">
        <v>19294.567660000001</v>
      </c>
      <c r="J374" s="344">
        <v>10187.74316</v>
      </c>
      <c r="K374" s="344">
        <v>29482.310819999999</v>
      </c>
      <c r="L374" s="344">
        <v>17806.70132</v>
      </c>
      <c r="M374" s="344">
        <v>22279.2906</v>
      </c>
      <c r="N374" s="344">
        <v>40085.99192</v>
      </c>
      <c r="O374" s="344">
        <v>223292.47403000001</v>
      </c>
      <c r="P374" s="344">
        <v>1666.2623100000001</v>
      </c>
      <c r="Q374" s="344">
        <v>1230.7463500000001</v>
      </c>
      <c r="R374" s="345">
        <v>2897.00866</v>
      </c>
      <c r="S374" s="7"/>
      <c r="T374" s="7"/>
      <c r="U374" s="7"/>
      <c r="V374" s="7"/>
      <c r="W374" s="7"/>
      <c r="X374" s="7"/>
      <c r="Y374" s="7"/>
      <c r="Z374" s="7"/>
      <c r="AA374" s="7"/>
      <c r="AB374" s="7"/>
    </row>
    <row r="375" spans="1:28" s="315" customFormat="1" ht="13.5">
      <c r="A375" s="341"/>
      <c r="B375" s="341"/>
      <c r="C375" s="341"/>
      <c r="D375" s="341"/>
      <c r="E375" s="342">
        <v>50</v>
      </c>
      <c r="F375" s="343">
        <v>2839.47361</v>
      </c>
      <c r="G375" s="344">
        <v>933.57636000000002</v>
      </c>
      <c r="H375" s="344">
        <v>3773.04997</v>
      </c>
      <c r="I375" s="344">
        <v>28642.246569999999</v>
      </c>
      <c r="J375" s="344">
        <v>21671.68</v>
      </c>
      <c r="K375" s="344">
        <v>50313.926570000003</v>
      </c>
      <c r="L375" s="344">
        <v>21282.289659999999</v>
      </c>
      <c r="M375" s="344">
        <v>28012.857739999999</v>
      </c>
      <c r="N375" s="344">
        <v>49295.147400000002</v>
      </c>
      <c r="O375" s="344">
        <v>103382.12393999999</v>
      </c>
      <c r="P375" s="344">
        <v>44.015149999999998</v>
      </c>
      <c r="Q375" s="344">
        <v>0.26006999999999997</v>
      </c>
      <c r="R375" s="345">
        <v>44.275220000000004</v>
      </c>
      <c r="S375" s="7"/>
      <c r="T375" s="7"/>
      <c r="U375" s="7"/>
      <c r="V375" s="7"/>
      <c r="W375" s="7"/>
      <c r="X375" s="7"/>
      <c r="Y375" s="7"/>
      <c r="Z375" s="7"/>
      <c r="AA375" s="7"/>
      <c r="AB375" s="7"/>
    </row>
    <row r="376" spans="1:28" s="315" customFormat="1" ht="13.5">
      <c r="A376" s="341"/>
      <c r="B376" s="341"/>
      <c r="C376" s="341"/>
      <c r="D376" s="336" t="s">
        <v>16</v>
      </c>
      <c r="E376" s="337">
        <v>15</v>
      </c>
      <c r="F376" s="338">
        <v>9019.913779999999</v>
      </c>
      <c r="G376" s="339">
        <v>6883.7328299999999</v>
      </c>
      <c r="H376" s="339">
        <v>15903.64661</v>
      </c>
      <c r="I376" s="339">
        <v>56853.05558</v>
      </c>
      <c r="J376" s="339">
        <v>7982.7384499999998</v>
      </c>
      <c r="K376" s="339">
        <v>64835.794030000005</v>
      </c>
      <c r="L376" s="339">
        <v>29889.19947</v>
      </c>
      <c r="M376" s="339">
        <v>14818.417660000001</v>
      </c>
      <c r="N376" s="339">
        <v>44707.617130000006</v>
      </c>
      <c r="O376" s="339">
        <v>125447.05777</v>
      </c>
      <c r="P376" s="339">
        <v>29356.997179999998</v>
      </c>
      <c r="Q376" s="339">
        <v>1362.2887599999999</v>
      </c>
      <c r="R376" s="340">
        <v>30719.285940000002</v>
      </c>
      <c r="S376" s="7"/>
      <c r="T376" s="7"/>
      <c r="U376" s="7"/>
      <c r="V376" s="7"/>
      <c r="W376" s="7"/>
      <c r="X376" s="7"/>
      <c r="Y376" s="7"/>
      <c r="Z376" s="7"/>
      <c r="AA376" s="7"/>
      <c r="AB376" s="7"/>
    </row>
    <row r="377" spans="1:28" s="315" customFormat="1" ht="13.5">
      <c r="A377" s="341"/>
      <c r="B377" s="341"/>
      <c r="C377" s="341"/>
      <c r="D377" s="341"/>
      <c r="E377" s="342">
        <v>32</v>
      </c>
      <c r="F377" s="343">
        <v>5956.6939000000002</v>
      </c>
      <c r="G377" s="344">
        <v>6545.8861299999999</v>
      </c>
      <c r="H377" s="344">
        <v>12502.580029999999</v>
      </c>
      <c r="I377" s="344">
        <v>22042.777719999998</v>
      </c>
      <c r="J377" s="344">
        <v>13539.75217</v>
      </c>
      <c r="K377" s="344">
        <v>35582.529889999998</v>
      </c>
      <c r="L377" s="344">
        <v>23198.60526</v>
      </c>
      <c r="M377" s="344">
        <v>14350.209800000001</v>
      </c>
      <c r="N377" s="344">
        <v>37548.815060000001</v>
      </c>
      <c r="O377" s="344">
        <v>85633.924980000011</v>
      </c>
      <c r="P377" s="344">
        <v>9396.4085899999991</v>
      </c>
      <c r="Q377" s="344">
        <v>477.55897999999996</v>
      </c>
      <c r="R377" s="345">
        <v>9873.9675700000007</v>
      </c>
      <c r="S377" s="7"/>
      <c r="T377" s="7"/>
      <c r="U377" s="7"/>
      <c r="V377" s="7"/>
      <c r="W377" s="7"/>
      <c r="X377" s="7"/>
      <c r="Y377" s="7"/>
      <c r="Z377" s="7"/>
      <c r="AA377" s="7"/>
      <c r="AB377" s="7"/>
    </row>
    <row r="378" spans="1:28" s="315" customFormat="1" ht="13.5">
      <c r="A378" s="341"/>
      <c r="B378" s="341"/>
      <c r="C378" s="341"/>
      <c r="D378" s="336" t="s">
        <v>57</v>
      </c>
      <c r="E378" s="337">
        <v>14</v>
      </c>
      <c r="F378" s="338">
        <v>5058.07186</v>
      </c>
      <c r="G378" s="339">
        <v>7082.1731600000003</v>
      </c>
      <c r="H378" s="339">
        <v>12140.24502</v>
      </c>
      <c r="I378" s="339">
        <v>24376.754920000003</v>
      </c>
      <c r="J378" s="339">
        <v>8023.3310199999996</v>
      </c>
      <c r="K378" s="339">
        <v>32400.085940000001</v>
      </c>
      <c r="L378" s="339">
        <v>26362.931960000002</v>
      </c>
      <c r="M378" s="339">
        <v>12894.655990000001</v>
      </c>
      <c r="N378" s="339">
        <v>39257.587950000001</v>
      </c>
      <c r="O378" s="339">
        <v>83797.918909999993</v>
      </c>
      <c r="P378" s="339">
        <v>250711.81818999999</v>
      </c>
      <c r="Q378" s="339">
        <v>1244.7678700000001</v>
      </c>
      <c r="R378" s="340">
        <v>251956.58606</v>
      </c>
      <c r="S378" s="7"/>
      <c r="T378" s="7"/>
      <c r="U378" s="7"/>
      <c r="V378" s="7"/>
      <c r="W378" s="7"/>
      <c r="X378" s="7"/>
      <c r="Y378" s="7"/>
      <c r="Z378" s="7"/>
      <c r="AA378" s="7"/>
      <c r="AB378" s="7"/>
    </row>
    <row r="379" spans="1:28" s="315" customFormat="1" ht="13.5">
      <c r="A379" s="341"/>
      <c r="B379" s="341"/>
      <c r="C379" s="341"/>
      <c r="D379" s="336" t="s">
        <v>58</v>
      </c>
      <c r="E379" s="337">
        <v>35</v>
      </c>
      <c r="F379" s="338">
        <v>4450.0968700000003</v>
      </c>
      <c r="G379" s="339">
        <v>821.65084999999999</v>
      </c>
      <c r="H379" s="339">
        <v>5271.7477199999994</v>
      </c>
      <c r="I379" s="339">
        <v>31756.385730000002</v>
      </c>
      <c r="J379" s="339">
        <v>6611.2643099999996</v>
      </c>
      <c r="K379" s="339">
        <v>38367.65004</v>
      </c>
      <c r="L379" s="339">
        <v>22131.611250000002</v>
      </c>
      <c r="M379" s="339">
        <v>7510.55458</v>
      </c>
      <c r="N379" s="339">
        <v>29642.165829999998</v>
      </c>
      <c r="O379" s="339">
        <v>73281.563590000005</v>
      </c>
      <c r="P379" s="339">
        <v>41695.316579999999</v>
      </c>
      <c r="Q379" s="339">
        <v>380.61523999999997</v>
      </c>
      <c r="R379" s="340">
        <v>42075.931819999998</v>
      </c>
      <c r="S379" s="7"/>
      <c r="T379" s="7"/>
      <c r="U379" s="7"/>
      <c r="V379" s="7"/>
      <c r="W379" s="7"/>
      <c r="X379" s="7"/>
      <c r="Y379" s="7"/>
      <c r="Z379" s="7"/>
      <c r="AA379" s="7"/>
      <c r="AB379" s="7"/>
    </row>
    <row r="380" spans="1:28" s="315" customFormat="1" ht="13.5">
      <c r="A380" s="341"/>
      <c r="B380" s="341"/>
      <c r="C380" s="341"/>
      <c r="D380" s="336" t="s">
        <v>272</v>
      </c>
      <c r="E380" s="337">
        <v>67</v>
      </c>
      <c r="F380" s="338">
        <v>195.86779000000001</v>
      </c>
      <c r="G380" s="339">
        <v>568.46215000000007</v>
      </c>
      <c r="H380" s="339">
        <v>764.32993999999997</v>
      </c>
      <c r="I380" s="339">
        <v>20722.756079999999</v>
      </c>
      <c r="J380" s="339">
        <v>9080.4852599999995</v>
      </c>
      <c r="K380" s="339">
        <v>29803.24134</v>
      </c>
      <c r="L380" s="339">
        <v>21949.97795</v>
      </c>
      <c r="M380" s="339">
        <v>14198.33518</v>
      </c>
      <c r="N380" s="339">
        <v>36148.313130000002</v>
      </c>
      <c r="O380" s="339">
        <v>66715.884409999999</v>
      </c>
      <c r="P380" s="339">
        <v>8.1939899999999994</v>
      </c>
      <c r="Q380" s="339">
        <v>242.83914000000001</v>
      </c>
      <c r="R380" s="340">
        <v>251.03313</v>
      </c>
      <c r="S380" s="7"/>
      <c r="T380" s="7"/>
      <c r="U380" s="7"/>
      <c r="V380" s="7"/>
      <c r="W380" s="7"/>
      <c r="X380" s="7"/>
      <c r="Y380" s="7"/>
      <c r="Z380" s="7"/>
      <c r="AA380" s="7"/>
      <c r="AB380" s="7"/>
    </row>
    <row r="381" spans="1:28" s="315" customFormat="1" ht="13.5">
      <c r="A381" s="341"/>
      <c r="B381" s="341"/>
      <c r="C381" s="341"/>
      <c r="D381" s="336" t="s">
        <v>60</v>
      </c>
      <c r="E381" s="337">
        <v>8</v>
      </c>
      <c r="F381" s="338">
        <v>36530.617819999999</v>
      </c>
      <c r="G381" s="339">
        <v>8812.1212699999996</v>
      </c>
      <c r="H381" s="339">
        <v>45342.739090000003</v>
      </c>
      <c r="I381" s="339">
        <v>39537.558590000001</v>
      </c>
      <c r="J381" s="339">
        <v>19485.517649999998</v>
      </c>
      <c r="K381" s="339">
        <v>59023.076240000002</v>
      </c>
      <c r="L381" s="339">
        <v>63455.354590000003</v>
      </c>
      <c r="M381" s="339">
        <v>37251.474159999998</v>
      </c>
      <c r="N381" s="339">
        <v>100706.82875</v>
      </c>
      <c r="O381" s="339">
        <v>205072.64408000003</v>
      </c>
      <c r="P381" s="339">
        <v>10385.791029999998</v>
      </c>
      <c r="Q381" s="339">
        <v>1814.09123</v>
      </c>
      <c r="R381" s="340">
        <v>12199.88226</v>
      </c>
      <c r="S381" s="7"/>
      <c r="T381" s="7"/>
      <c r="U381" s="7"/>
      <c r="V381" s="7"/>
      <c r="W381" s="7"/>
      <c r="X381" s="7"/>
      <c r="Y381" s="7"/>
      <c r="Z381" s="7"/>
      <c r="AA381" s="7"/>
      <c r="AB381" s="7"/>
    </row>
    <row r="382" spans="1:28" s="315" customFormat="1" ht="13.5">
      <c r="A382" s="341"/>
      <c r="B382" s="341"/>
      <c r="C382" s="341"/>
      <c r="D382" s="341"/>
      <c r="E382" s="342">
        <v>25</v>
      </c>
      <c r="F382" s="343">
        <v>23293.756300000001</v>
      </c>
      <c r="G382" s="344">
        <v>13816.85658</v>
      </c>
      <c r="H382" s="344">
        <v>37110.612880000001</v>
      </c>
      <c r="I382" s="344">
        <v>39928.211170000002</v>
      </c>
      <c r="J382" s="344">
        <v>24554.838749999999</v>
      </c>
      <c r="K382" s="344">
        <v>64483.049920000005</v>
      </c>
      <c r="L382" s="344">
        <v>40875.377070000002</v>
      </c>
      <c r="M382" s="344">
        <v>56478.000909999995</v>
      </c>
      <c r="N382" s="344">
        <v>97353.377980000005</v>
      </c>
      <c r="O382" s="344">
        <v>198947.04078000001</v>
      </c>
      <c r="P382" s="344">
        <v>522.22041999999999</v>
      </c>
      <c r="Q382" s="344">
        <v>8.5633799999999987</v>
      </c>
      <c r="R382" s="345">
        <v>530.78380000000004</v>
      </c>
      <c r="S382" s="7"/>
      <c r="T382" s="7"/>
      <c r="U382" s="7"/>
      <c r="V382" s="7"/>
      <c r="W382" s="7"/>
      <c r="X382" s="7"/>
      <c r="Y382" s="7"/>
      <c r="Z382" s="7"/>
      <c r="AA382" s="7"/>
      <c r="AB382" s="7"/>
    </row>
    <row r="383" spans="1:28" s="315" customFormat="1" ht="13.5">
      <c r="A383" s="341"/>
      <c r="B383" s="341"/>
      <c r="C383" s="341"/>
      <c r="D383" s="341"/>
      <c r="E383" s="342">
        <v>108</v>
      </c>
      <c r="F383" s="343">
        <v>1704.4355600000001</v>
      </c>
      <c r="G383" s="344">
        <v>4739.2465499999998</v>
      </c>
      <c r="H383" s="344">
        <v>6443.6821100000006</v>
      </c>
      <c r="I383" s="344">
        <v>27859.540539999998</v>
      </c>
      <c r="J383" s="344">
        <v>13543.34937</v>
      </c>
      <c r="K383" s="344">
        <v>41402.889909999998</v>
      </c>
      <c r="L383" s="344">
        <v>14590.83763</v>
      </c>
      <c r="M383" s="344">
        <v>20267.954570000002</v>
      </c>
      <c r="N383" s="344">
        <v>34858.792200000004</v>
      </c>
      <c r="O383" s="344">
        <v>82705.364220000003</v>
      </c>
      <c r="P383" s="344">
        <v>9004.5599700000002</v>
      </c>
      <c r="Q383" s="344">
        <v>433.12044000000003</v>
      </c>
      <c r="R383" s="345">
        <v>9437.6804100000008</v>
      </c>
      <c r="S383" s="7"/>
      <c r="T383" s="7"/>
      <c r="U383" s="7"/>
      <c r="V383" s="7"/>
      <c r="W383" s="7"/>
      <c r="X383" s="7"/>
      <c r="Y383" s="7"/>
      <c r="Z383" s="7"/>
      <c r="AA383" s="7"/>
      <c r="AB383" s="7"/>
    </row>
    <row r="384" spans="1:28" s="315" customFormat="1" ht="13.5">
      <c r="A384" s="341"/>
      <c r="B384" s="341"/>
      <c r="C384" s="341"/>
      <c r="D384" s="336" t="s">
        <v>67</v>
      </c>
      <c r="E384" s="337">
        <v>10</v>
      </c>
      <c r="F384" s="338">
        <v>10278.55401</v>
      </c>
      <c r="G384" s="339">
        <v>3639.5814599999999</v>
      </c>
      <c r="H384" s="339">
        <v>13918.135470000001</v>
      </c>
      <c r="I384" s="339">
        <v>45567.373319999999</v>
      </c>
      <c r="J384" s="339">
        <v>22652.26152</v>
      </c>
      <c r="K384" s="339">
        <v>68219.634839999999</v>
      </c>
      <c r="L384" s="339">
        <v>41670.686479999997</v>
      </c>
      <c r="M384" s="339">
        <v>30230.41188</v>
      </c>
      <c r="N384" s="339">
        <v>71901.098360000004</v>
      </c>
      <c r="O384" s="339">
        <v>154038.86867</v>
      </c>
      <c r="P384" s="339">
        <v>1187.2018899999998</v>
      </c>
      <c r="Q384" s="339">
        <v>2482.1439700000001</v>
      </c>
      <c r="R384" s="340">
        <v>3669.3458599999999</v>
      </c>
      <c r="S384" s="7"/>
      <c r="T384" s="7"/>
      <c r="U384" s="7"/>
      <c r="V384" s="7"/>
      <c r="W384" s="7"/>
      <c r="X384" s="7"/>
      <c r="Y384" s="7"/>
      <c r="Z384" s="7"/>
      <c r="AA384" s="7"/>
      <c r="AB384" s="7"/>
    </row>
    <row r="385" spans="1:28" s="315" customFormat="1" ht="13.5">
      <c r="A385" s="341"/>
      <c r="B385" s="341"/>
      <c r="C385" s="341"/>
      <c r="D385" s="341"/>
      <c r="E385" s="342">
        <v>59</v>
      </c>
      <c r="F385" s="343">
        <v>652.85047999999995</v>
      </c>
      <c r="G385" s="344">
        <v>982.93947000000003</v>
      </c>
      <c r="H385" s="344">
        <v>1635.7899499999999</v>
      </c>
      <c r="I385" s="344">
        <v>35691.824639999999</v>
      </c>
      <c r="J385" s="344">
        <v>22607.67179</v>
      </c>
      <c r="K385" s="344">
        <v>58299.496429999999</v>
      </c>
      <c r="L385" s="344">
        <v>29392.615760000001</v>
      </c>
      <c r="M385" s="344">
        <v>41266.605329999999</v>
      </c>
      <c r="N385" s="344">
        <v>70659.221090000006</v>
      </c>
      <c r="O385" s="344">
        <v>130594.50747</v>
      </c>
      <c r="P385" s="344">
        <v>702.94368000000009</v>
      </c>
      <c r="Q385" s="344">
        <v>1176.73263</v>
      </c>
      <c r="R385" s="345">
        <v>1879.6763100000001</v>
      </c>
      <c r="S385" s="7"/>
      <c r="T385" s="7"/>
      <c r="U385" s="7"/>
      <c r="V385" s="7"/>
      <c r="W385" s="7"/>
      <c r="X385" s="7"/>
      <c r="Y385" s="7"/>
      <c r="Z385" s="7"/>
      <c r="AA385" s="7"/>
      <c r="AB385" s="7"/>
    </row>
    <row r="386" spans="1:28" s="315" customFormat="1" ht="13.5">
      <c r="A386" s="341"/>
      <c r="B386" s="341"/>
      <c r="C386" s="341"/>
      <c r="D386" s="336" t="s">
        <v>63</v>
      </c>
      <c r="E386" s="337">
        <v>2</v>
      </c>
      <c r="F386" s="338">
        <v>2139028.7598000001</v>
      </c>
      <c r="G386" s="339">
        <v>1447575.7383399999</v>
      </c>
      <c r="H386" s="339">
        <v>3586604.4981399998</v>
      </c>
      <c r="I386" s="339">
        <v>190955.36993000002</v>
      </c>
      <c r="J386" s="339">
        <v>226250.5509</v>
      </c>
      <c r="K386" s="339">
        <v>417205.92082999996</v>
      </c>
      <c r="L386" s="339">
        <v>3221926.5589399999</v>
      </c>
      <c r="M386" s="339">
        <v>2551574.02171</v>
      </c>
      <c r="N386" s="339">
        <v>5773500.5806499999</v>
      </c>
      <c r="O386" s="339">
        <v>9777310.9996200018</v>
      </c>
      <c r="P386" s="339">
        <v>8418806.5118199997</v>
      </c>
      <c r="Q386" s="339">
        <v>4928337.5379499998</v>
      </c>
      <c r="R386" s="340">
        <v>13347144.049770001</v>
      </c>
      <c r="S386" s="7"/>
      <c r="T386" s="7"/>
      <c r="U386" s="7"/>
      <c r="V386" s="7"/>
      <c r="W386" s="7"/>
      <c r="X386" s="7"/>
      <c r="Y386" s="7"/>
      <c r="Z386" s="7"/>
      <c r="AA386" s="7"/>
      <c r="AB386" s="7"/>
    </row>
    <row r="387" spans="1:28" s="315" customFormat="1" ht="13.5">
      <c r="A387" s="341"/>
      <c r="B387" s="341"/>
      <c r="C387" s="341"/>
      <c r="D387" s="341"/>
      <c r="E387" s="342">
        <v>12</v>
      </c>
      <c r="F387" s="343">
        <v>4006.5212299999998</v>
      </c>
      <c r="G387" s="344">
        <v>18636.762549999999</v>
      </c>
      <c r="H387" s="344">
        <v>22643.283780000002</v>
      </c>
      <c r="I387" s="344">
        <v>37746.037079999995</v>
      </c>
      <c r="J387" s="344">
        <v>19961.758160000001</v>
      </c>
      <c r="K387" s="344">
        <v>57707.795239999999</v>
      </c>
      <c r="L387" s="344">
        <v>35524.408729999996</v>
      </c>
      <c r="M387" s="344">
        <v>31259.376899999999</v>
      </c>
      <c r="N387" s="344">
        <v>66783.785629999998</v>
      </c>
      <c r="O387" s="344">
        <v>147134.86465</v>
      </c>
      <c r="P387" s="344">
        <v>1489.6741299999999</v>
      </c>
      <c r="Q387" s="344">
        <v>146.61418</v>
      </c>
      <c r="R387" s="345">
        <v>1636.2883100000001</v>
      </c>
      <c r="S387" s="7"/>
      <c r="T387" s="7"/>
      <c r="U387" s="7"/>
      <c r="V387" s="7"/>
      <c r="W387" s="7"/>
      <c r="X387" s="7"/>
      <c r="Y387" s="7"/>
      <c r="Z387" s="7"/>
      <c r="AA387" s="7"/>
      <c r="AB387" s="7"/>
    </row>
    <row r="388" spans="1:28" s="315" customFormat="1" ht="13.5">
      <c r="A388" s="341"/>
      <c r="B388" s="341"/>
      <c r="C388" s="341"/>
      <c r="D388" s="341"/>
      <c r="E388" s="342">
        <v>22</v>
      </c>
      <c r="F388" s="343">
        <v>5427.3472099999999</v>
      </c>
      <c r="G388" s="344">
        <v>4821.2585099999997</v>
      </c>
      <c r="H388" s="344">
        <v>10248.605720000001</v>
      </c>
      <c r="I388" s="344">
        <v>25559.387139999999</v>
      </c>
      <c r="J388" s="344">
        <v>20432.774430000001</v>
      </c>
      <c r="K388" s="344">
        <v>45992.161570000004</v>
      </c>
      <c r="L388" s="344">
        <v>24537.10025</v>
      </c>
      <c r="M388" s="344">
        <v>30625.402160000001</v>
      </c>
      <c r="N388" s="344">
        <v>55162.502409999994</v>
      </c>
      <c r="O388" s="344">
        <v>111403.2697</v>
      </c>
      <c r="P388" s="344">
        <v>1025.34437</v>
      </c>
      <c r="Q388" s="344">
        <v>55.888599999999997</v>
      </c>
      <c r="R388" s="345">
        <v>1081.23297</v>
      </c>
      <c r="S388" s="7"/>
      <c r="T388" s="7"/>
      <c r="U388" s="7"/>
      <c r="V388" s="7"/>
      <c r="W388" s="7"/>
      <c r="X388" s="7"/>
      <c r="Y388" s="7"/>
      <c r="Z388" s="7"/>
      <c r="AA388" s="7"/>
      <c r="AB388" s="7"/>
    </row>
    <row r="389" spans="1:28" s="315" customFormat="1" ht="13.5">
      <c r="A389" s="341"/>
      <c r="B389" s="341"/>
      <c r="C389" s="341"/>
      <c r="D389" s="341"/>
      <c r="E389" s="342">
        <v>37</v>
      </c>
      <c r="F389" s="343">
        <v>1418.7359199999999</v>
      </c>
      <c r="G389" s="344">
        <v>488.73460999999998</v>
      </c>
      <c r="H389" s="344">
        <v>1907.4705300000001</v>
      </c>
      <c r="I389" s="344">
        <v>25761.255100000002</v>
      </c>
      <c r="J389" s="344">
        <v>16423.979449999999</v>
      </c>
      <c r="K389" s="344">
        <v>42185.234549999994</v>
      </c>
      <c r="L389" s="344">
        <v>20323.379300000001</v>
      </c>
      <c r="M389" s="344">
        <v>34547.833479999994</v>
      </c>
      <c r="N389" s="344">
        <v>54871.212780000002</v>
      </c>
      <c r="O389" s="344">
        <v>98963.917860000001</v>
      </c>
      <c r="P389" s="344">
        <v>14405.260539999999</v>
      </c>
      <c r="Q389" s="344">
        <v>3402.7829100000004</v>
      </c>
      <c r="R389" s="345">
        <v>17808.043450000001</v>
      </c>
      <c r="S389" s="7"/>
      <c r="T389" s="7"/>
      <c r="U389" s="7"/>
      <c r="V389" s="7"/>
      <c r="W389" s="7"/>
      <c r="X389" s="7"/>
      <c r="Y389" s="7"/>
      <c r="Z389" s="7"/>
      <c r="AA389" s="7"/>
      <c r="AB389" s="7"/>
    </row>
    <row r="390" spans="1:28" s="315" customFormat="1" ht="13.5">
      <c r="A390" s="341"/>
      <c r="B390" s="341"/>
      <c r="C390" s="341"/>
      <c r="D390" s="336" t="s">
        <v>64</v>
      </c>
      <c r="E390" s="337">
        <v>58</v>
      </c>
      <c r="F390" s="338">
        <v>2692.0261299999997</v>
      </c>
      <c r="G390" s="339">
        <v>1367.0918100000001</v>
      </c>
      <c r="H390" s="339">
        <v>4059.1179400000001</v>
      </c>
      <c r="I390" s="339">
        <v>28196.523649999999</v>
      </c>
      <c r="J390" s="339">
        <v>4788.3957</v>
      </c>
      <c r="K390" s="339">
        <v>32984.919350000004</v>
      </c>
      <c r="L390" s="339">
        <v>16852.05215</v>
      </c>
      <c r="M390" s="339">
        <v>5661.4885000000004</v>
      </c>
      <c r="N390" s="339">
        <v>22513.540649999999</v>
      </c>
      <c r="O390" s="339">
        <v>59557.577939999996</v>
      </c>
      <c r="P390" s="339">
        <v>5563.1960399999998</v>
      </c>
      <c r="Q390" s="339">
        <v>154.01248999999999</v>
      </c>
      <c r="R390" s="340">
        <v>5717.2085299999999</v>
      </c>
      <c r="S390" s="7"/>
      <c r="T390" s="7"/>
      <c r="U390" s="7"/>
      <c r="V390" s="7"/>
      <c r="W390" s="7"/>
      <c r="X390" s="7"/>
      <c r="Y390" s="7"/>
      <c r="Z390" s="7"/>
      <c r="AA390" s="7"/>
      <c r="AB390" s="7"/>
    </row>
    <row r="391" spans="1:28" s="315" customFormat="1" ht="13.5">
      <c r="A391" s="341"/>
      <c r="B391" s="341"/>
      <c r="C391" s="341"/>
      <c r="D391" s="336" t="s">
        <v>273</v>
      </c>
      <c r="E391" s="337">
        <v>9</v>
      </c>
      <c r="F391" s="338">
        <v>2190.5997699999998</v>
      </c>
      <c r="G391" s="339">
        <v>3246.2793700000002</v>
      </c>
      <c r="H391" s="339">
        <v>5436.87914</v>
      </c>
      <c r="I391" s="339">
        <v>23755.821390000001</v>
      </c>
      <c r="J391" s="339">
        <v>5153.8733099999999</v>
      </c>
      <c r="K391" s="339">
        <v>28909.6947</v>
      </c>
      <c r="L391" s="339">
        <v>29547.661190000003</v>
      </c>
      <c r="M391" s="339">
        <v>12150.941869999999</v>
      </c>
      <c r="N391" s="339">
        <v>41698.603060000001</v>
      </c>
      <c r="O391" s="339">
        <v>76045.176900000006</v>
      </c>
      <c r="P391" s="339">
        <v>19212.9853</v>
      </c>
      <c r="Q391" s="339">
        <v>3747.0651499999999</v>
      </c>
      <c r="R391" s="340">
        <v>22960.050449999999</v>
      </c>
      <c r="S391" s="7"/>
      <c r="T391" s="7"/>
      <c r="U391" s="7"/>
      <c r="V391" s="7"/>
      <c r="W391" s="7"/>
      <c r="X391" s="7"/>
      <c r="Y391" s="7"/>
      <c r="Z391" s="7"/>
      <c r="AA391" s="7"/>
      <c r="AB391" s="7"/>
    </row>
    <row r="392" spans="1:28" s="315" customFormat="1" ht="13.5">
      <c r="A392" s="341"/>
      <c r="B392" s="341"/>
      <c r="C392" s="341"/>
      <c r="D392" s="336" t="s">
        <v>68</v>
      </c>
      <c r="E392" s="337">
        <v>21</v>
      </c>
      <c r="F392" s="338">
        <v>15436.68485</v>
      </c>
      <c r="G392" s="339">
        <v>4046.4305199999999</v>
      </c>
      <c r="H392" s="339">
        <v>19483.11537</v>
      </c>
      <c r="I392" s="339">
        <v>43150.339270000004</v>
      </c>
      <c r="J392" s="339">
        <v>14207.69706</v>
      </c>
      <c r="K392" s="339">
        <v>57358.036329999995</v>
      </c>
      <c r="L392" s="339">
        <v>46518.71847</v>
      </c>
      <c r="M392" s="339">
        <v>19697.0651</v>
      </c>
      <c r="N392" s="339">
        <v>66215.78357</v>
      </c>
      <c r="O392" s="339">
        <v>143056.93527000002</v>
      </c>
      <c r="P392" s="339">
        <v>16524.552830000001</v>
      </c>
      <c r="Q392" s="339">
        <v>3793.2793300000003</v>
      </c>
      <c r="R392" s="340">
        <v>20317.832160000002</v>
      </c>
      <c r="S392" s="7"/>
      <c r="T392" s="7"/>
      <c r="U392" s="7"/>
      <c r="V392" s="7"/>
      <c r="W392" s="7"/>
      <c r="X392" s="7"/>
      <c r="Y392" s="7"/>
      <c r="Z392" s="7"/>
      <c r="AA392" s="7"/>
      <c r="AB392" s="7"/>
    </row>
    <row r="393" spans="1:28" s="315" customFormat="1" ht="13.5">
      <c r="A393" s="341"/>
      <c r="B393" s="341"/>
      <c r="C393" s="341"/>
      <c r="D393" s="336" t="s">
        <v>83</v>
      </c>
      <c r="E393" s="337">
        <v>3</v>
      </c>
      <c r="F393" s="338">
        <v>12355.33358</v>
      </c>
      <c r="G393" s="339">
        <v>12940.906060000001</v>
      </c>
      <c r="H393" s="339">
        <v>25296.23964</v>
      </c>
      <c r="I393" s="339">
        <v>37078.965929999998</v>
      </c>
      <c r="J393" s="339">
        <v>9897.0199200000006</v>
      </c>
      <c r="K393" s="339">
        <v>46975.985850000005</v>
      </c>
      <c r="L393" s="339">
        <v>33252.215380000001</v>
      </c>
      <c r="M393" s="339">
        <v>15453.887699999999</v>
      </c>
      <c r="N393" s="339">
        <v>48706.103080000001</v>
      </c>
      <c r="O393" s="339">
        <v>120978.32857</v>
      </c>
      <c r="P393" s="339">
        <v>19451.750800000002</v>
      </c>
      <c r="Q393" s="339">
        <v>2122.5046499999999</v>
      </c>
      <c r="R393" s="340">
        <v>21574.255450000001</v>
      </c>
      <c r="S393" s="7"/>
      <c r="T393" s="7"/>
      <c r="U393" s="7"/>
      <c r="V393" s="7"/>
      <c r="W393" s="7"/>
      <c r="X393" s="7"/>
      <c r="Y393" s="7"/>
      <c r="Z393" s="7"/>
      <c r="AA393" s="7"/>
      <c r="AB393" s="7"/>
    </row>
    <row r="394" spans="1:28" s="315" customFormat="1" ht="13.5">
      <c r="A394" s="341"/>
      <c r="B394" s="341"/>
      <c r="C394" s="341"/>
      <c r="D394" s="341"/>
      <c r="E394" s="342">
        <v>11</v>
      </c>
      <c r="F394" s="343">
        <v>18546.43447</v>
      </c>
      <c r="G394" s="344">
        <v>8256.00173</v>
      </c>
      <c r="H394" s="344">
        <v>26802.4362</v>
      </c>
      <c r="I394" s="344">
        <v>30566.206579999998</v>
      </c>
      <c r="J394" s="344">
        <v>8463.7792799999988</v>
      </c>
      <c r="K394" s="344">
        <v>39029.985860000001</v>
      </c>
      <c r="L394" s="344">
        <v>17321.281420000003</v>
      </c>
      <c r="M394" s="344">
        <v>10144.97234</v>
      </c>
      <c r="N394" s="344">
        <v>27466.253760000003</v>
      </c>
      <c r="O394" s="344">
        <v>93298.675819999989</v>
      </c>
      <c r="P394" s="344">
        <v>14111.68216</v>
      </c>
      <c r="Q394" s="344">
        <v>1204.2385400000001</v>
      </c>
      <c r="R394" s="345">
        <v>15315.920699999999</v>
      </c>
      <c r="S394" s="7"/>
      <c r="T394" s="7"/>
      <c r="U394" s="7"/>
      <c r="V394" s="7"/>
      <c r="W394" s="7"/>
      <c r="X394" s="7"/>
      <c r="Y394" s="7"/>
      <c r="Z394" s="7"/>
      <c r="AA394" s="7"/>
      <c r="AB394" s="7"/>
    </row>
    <row r="395" spans="1:28" s="315" customFormat="1" ht="13.5">
      <c r="A395" s="341"/>
      <c r="B395" s="341"/>
      <c r="C395" s="341"/>
      <c r="D395" s="336" t="s">
        <v>69</v>
      </c>
      <c r="E395" s="337">
        <v>13</v>
      </c>
      <c r="F395" s="338">
        <v>64311.608189999999</v>
      </c>
      <c r="G395" s="339">
        <v>4231.8932500000001</v>
      </c>
      <c r="H395" s="339">
        <v>68543.501439999993</v>
      </c>
      <c r="I395" s="339">
        <v>46020.867989999999</v>
      </c>
      <c r="J395" s="339">
        <v>21370.905350000001</v>
      </c>
      <c r="K395" s="339">
        <v>67391.77334</v>
      </c>
      <c r="L395" s="339">
        <v>35448.121890000002</v>
      </c>
      <c r="M395" s="339">
        <v>44407.179409999997</v>
      </c>
      <c r="N395" s="339">
        <v>79855.301299999992</v>
      </c>
      <c r="O395" s="339">
        <v>215790.57608</v>
      </c>
      <c r="P395" s="339">
        <v>8937.4625599999999</v>
      </c>
      <c r="Q395" s="339">
        <v>25.4404</v>
      </c>
      <c r="R395" s="340">
        <v>8962.9029600000013</v>
      </c>
      <c r="S395" s="7"/>
      <c r="T395" s="7"/>
      <c r="U395" s="7"/>
      <c r="V395" s="7"/>
      <c r="W395" s="7"/>
      <c r="X395" s="7"/>
      <c r="Y395" s="7"/>
      <c r="Z395" s="7"/>
      <c r="AA395" s="7"/>
      <c r="AB395" s="7"/>
    </row>
    <row r="396" spans="1:28" s="315" customFormat="1" ht="13.5">
      <c r="A396" s="341"/>
      <c r="B396" s="341"/>
      <c r="C396" s="341"/>
      <c r="D396" s="341"/>
      <c r="E396" s="342">
        <v>39</v>
      </c>
      <c r="F396" s="343">
        <v>6929.7010300000002</v>
      </c>
      <c r="G396" s="344">
        <v>14397.02988</v>
      </c>
      <c r="H396" s="344">
        <v>21326.730909999998</v>
      </c>
      <c r="I396" s="344">
        <v>42261.663049999996</v>
      </c>
      <c r="J396" s="344">
        <v>21603.994340000001</v>
      </c>
      <c r="K396" s="344">
        <v>63865.65739</v>
      </c>
      <c r="L396" s="344">
        <v>27926.280460000002</v>
      </c>
      <c r="M396" s="344">
        <v>33711.884749999997</v>
      </c>
      <c r="N396" s="344">
        <v>61638.165209999999</v>
      </c>
      <c r="O396" s="344">
        <v>146830.55351</v>
      </c>
      <c r="P396" s="344">
        <v>3649.4469700000004</v>
      </c>
      <c r="Q396" s="344">
        <v>2666.36661</v>
      </c>
      <c r="R396" s="345">
        <v>6315.81358</v>
      </c>
      <c r="S396" s="7"/>
      <c r="T396" s="7"/>
      <c r="U396" s="7"/>
      <c r="V396" s="7"/>
      <c r="W396" s="7"/>
      <c r="X396" s="7"/>
      <c r="Y396" s="7"/>
      <c r="Z396" s="7"/>
      <c r="AA396" s="7"/>
      <c r="AB396" s="7"/>
    </row>
    <row r="397" spans="1:28" s="315" customFormat="1" ht="13.5">
      <c r="A397" s="341"/>
      <c r="B397" s="341"/>
      <c r="C397" s="341"/>
      <c r="D397" s="341"/>
      <c r="E397" s="342">
        <v>52</v>
      </c>
      <c r="F397" s="343">
        <v>3416.89939</v>
      </c>
      <c r="G397" s="344">
        <v>2905.0450900000001</v>
      </c>
      <c r="H397" s="344">
        <v>6321.9444800000001</v>
      </c>
      <c r="I397" s="344">
        <v>55628.712439999996</v>
      </c>
      <c r="J397" s="344">
        <v>17435.556339999999</v>
      </c>
      <c r="K397" s="344">
        <v>73064.268779999999</v>
      </c>
      <c r="L397" s="344">
        <v>39958.275520000003</v>
      </c>
      <c r="M397" s="344">
        <v>31703.329539999999</v>
      </c>
      <c r="N397" s="344">
        <v>71661.605060000002</v>
      </c>
      <c r="O397" s="344">
        <v>151047.81831999999</v>
      </c>
      <c r="P397" s="344">
        <v>6940.0958000000001</v>
      </c>
      <c r="Q397" s="344">
        <v>650.84352000000001</v>
      </c>
      <c r="R397" s="345">
        <v>7590.9393200000004</v>
      </c>
      <c r="S397" s="7"/>
      <c r="T397" s="7"/>
      <c r="U397" s="7"/>
      <c r="V397" s="7"/>
      <c r="W397" s="7"/>
      <c r="X397" s="7"/>
      <c r="Y397" s="7"/>
      <c r="Z397" s="7"/>
      <c r="AA397" s="7"/>
      <c r="AB397" s="7"/>
    </row>
    <row r="398" spans="1:28" s="315" customFormat="1" ht="13.5">
      <c r="A398" s="341"/>
      <c r="B398" s="341"/>
      <c r="C398" s="341"/>
      <c r="D398" s="341"/>
      <c r="E398" s="342">
        <v>90</v>
      </c>
      <c r="F398" s="343">
        <v>49.116949999999996</v>
      </c>
      <c r="G398" s="344">
        <v>8.6567099999999986</v>
      </c>
      <c r="H398" s="344">
        <v>57.773660000000007</v>
      </c>
      <c r="I398" s="344">
        <v>23813.183800000003</v>
      </c>
      <c r="J398" s="344">
        <v>8527.6084499999997</v>
      </c>
      <c r="K398" s="344">
        <v>32340.792249999999</v>
      </c>
      <c r="L398" s="344">
        <v>16276.041519999999</v>
      </c>
      <c r="M398" s="344">
        <v>14478.94197</v>
      </c>
      <c r="N398" s="344">
        <v>30754.983489999999</v>
      </c>
      <c r="O398" s="344">
        <v>63153.549399999996</v>
      </c>
      <c r="P398" s="344">
        <v>228.18237999999999</v>
      </c>
      <c r="Q398" s="344">
        <v>480.55597999999998</v>
      </c>
      <c r="R398" s="345">
        <v>708.73835999999994</v>
      </c>
      <c r="S398" s="7"/>
      <c r="T398" s="7"/>
      <c r="U398" s="7"/>
      <c r="V398" s="7"/>
      <c r="W398" s="7"/>
      <c r="X398" s="7"/>
      <c r="Y398" s="7"/>
      <c r="Z398" s="7"/>
      <c r="AA398" s="7"/>
      <c r="AB398" s="7"/>
    </row>
    <row r="399" spans="1:28" s="315" customFormat="1" ht="13.5">
      <c r="A399" s="341"/>
      <c r="B399" s="341"/>
      <c r="C399" s="341"/>
      <c r="D399" s="341"/>
      <c r="E399" s="342">
        <v>109</v>
      </c>
      <c r="F399" s="343">
        <v>0</v>
      </c>
      <c r="G399" s="344">
        <v>1.47113</v>
      </c>
      <c r="H399" s="344">
        <v>1.47113</v>
      </c>
      <c r="I399" s="344">
        <v>26573.972659999999</v>
      </c>
      <c r="J399" s="344">
        <v>9971.6581100000003</v>
      </c>
      <c r="K399" s="344">
        <v>36545.630770000003</v>
      </c>
      <c r="L399" s="344">
        <v>14279.068960000001</v>
      </c>
      <c r="M399" s="344">
        <v>22096.822649999998</v>
      </c>
      <c r="N399" s="344">
        <v>36375.891609999999</v>
      </c>
      <c r="O399" s="344">
        <v>72922.99351</v>
      </c>
      <c r="P399" s="344">
        <v>25.797180000000001</v>
      </c>
      <c r="Q399" s="344">
        <v>0</v>
      </c>
      <c r="R399" s="345">
        <v>25.797180000000001</v>
      </c>
      <c r="S399" s="7"/>
      <c r="T399" s="7"/>
      <c r="U399" s="7"/>
      <c r="V399" s="7"/>
      <c r="W399" s="7"/>
      <c r="X399" s="7"/>
      <c r="Y399" s="7"/>
      <c r="Z399" s="7"/>
      <c r="AA399" s="7"/>
      <c r="AB399" s="7"/>
    </row>
    <row r="400" spans="1:28" s="315" customFormat="1" ht="13.5">
      <c r="A400" s="341"/>
      <c r="B400" s="341"/>
      <c r="C400" s="341"/>
      <c r="D400" s="341"/>
      <c r="E400" s="342">
        <v>112</v>
      </c>
      <c r="F400" s="343">
        <v>644.65257999999994</v>
      </c>
      <c r="G400" s="344">
        <v>1046.9348199999999</v>
      </c>
      <c r="H400" s="344">
        <v>1691.5873999999999</v>
      </c>
      <c r="I400" s="344">
        <v>46513.342490000003</v>
      </c>
      <c r="J400" s="344">
        <v>19027.71934</v>
      </c>
      <c r="K400" s="344">
        <v>65541.061829999991</v>
      </c>
      <c r="L400" s="344">
        <v>40793.99742</v>
      </c>
      <c r="M400" s="344">
        <v>21198.709589999999</v>
      </c>
      <c r="N400" s="344">
        <v>61992.707009999998</v>
      </c>
      <c r="O400" s="344">
        <v>129225.35623999999</v>
      </c>
      <c r="P400" s="344">
        <v>209.75483</v>
      </c>
      <c r="Q400" s="344">
        <v>209.71211</v>
      </c>
      <c r="R400" s="345">
        <v>419.46694000000002</v>
      </c>
      <c r="S400" s="7"/>
      <c r="T400" s="7"/>
      <c r="U400" s="7"/>
      <c r="V400" s="7"/>
      <c r="W400" s="7"/>
      <c r="X400" s="7"/>
      <c r="Y400" s="7"/>
      <c r="Z400" s="7"/>
      <c r="AA400" s="7"/>
      <c r="AB400" s="7"/>
    </row>
    <row r="401" spans="1:28" s="315" customFormat="1" ht="13.5">
      <c r="A401" s="341"/>
      <c r="B401" s="341"/>
      <c r="C401" s="341"/>
      <c r="D401" s="336" t="s">
        <v>77</v>
      </c>
      <c r="E401" s="337">
        <v>56</v>
      </c>
      <c r="F401" s="338">
        <v>54975.035369999998</v>
      </c>
      <c r="G401" s="339">
        <v>1493.7321999999999</v>
      </c>
      <c r="H401" s="339">
        <v>56468.767570000004</v>
      </c>
      <c r="I401" s="339">
        <v>43842.326240000002</v>
      </c>
      <c r="J401" s="339">
        <v>7925.1371500000005</v>
      </c>
      <c r="K401" s="339">
        <v>51767.463389999997</v>
      </c>
      <c r="L401" s="339">
        <v>33630.047380000004</v>
      </c>
      <c r="M401" s="339">
        <v>12143.385319999999</v>
      </c>
      <c r="N401" s="339">
        <v>45773.432700000005</v>
      </c>
      <c r="O401" s="339">
        <v>154009.66365999999</v>
      </c>
      <c r="P401" s="339">
        <v>8903.3665700000001</v>
      </c>
      <c r="Q401" s="339">
        <v>700.74085000000002</v>
      </c>
      <c r="R401" s="340">
        <v>9604.1074200000003</v>
      </c>
      <c r="S401" s="7"/>
      <c r="T401" s="7"/>
      <c r="U401" s="7"/>
      <c r="V401" s="7"/>
      <c r="W401" s="7"/>
      <c r="X401" s="7"/>
      <c r="Y401" s="7"/>
      <c r="Z401" s="7"/>
      <c r="AA401" s="7"/>
      <c r="AB401" s="7"/>
    </row>
    <row r="402" spans="1:28" s="315" customFormat="1" ht="13.5">
      <c r="A402" s="341"/>
      <c r="B402" s="341"/>
      <c r="C402" s="341"/>
      <c r="D402" s="336" t="s">
        <v>53</v>
      </c>
      <c r="E402" s="337">
        <v>70</v>
      </c>
      <c r="F402" s="338">
        <v>296.76211999999998</v>
      </c>
      <c r="G402" s="339">
        <v>72.328109999999995</v>
      </c>
      <c r="H402" s="339">
        <v>369.09022999999996</v>
      </c>
      <c r="I402" s="339">
        <v>17799.923600000002</v>
      </c>
      <c r="J402" s="339">
        <v>3163.9469199999999</v>
      </c>
      <c r="K402" s="339">
        <v>20963.87052</v>
      </c>
      <c r="L402" s="339">
        <v>11946.25584</v>
      </c>
      <c r="M402" s="339">
        <v>3485.3864800000001</v>
      </c>
      <c r="N402" s="339">
        <v>15431.642320000001</v>
      </c>
      <c r="O402" s="339">
        <v>36764.603069999997</v>
      </c>
      <c r="P402" s="339">
        <v>1567.1822999999999</v>
      </c>
      <c r="Q402" s="339">
        <v>406.88610999999997</v>
      </c>
      <c r="R402" s="340">
        <v>1974.0684099999999</v>
      </c>
      <c r="S402" s="7"/>
      <c r="T402" s="7"/>
      <c r="U402" s="7"/>
      <c r="V402" s="7"/>
      <c r="W402" s="7"/>
      <c r="X402" s="7"/>
      <c r="Y402" s="7"/>
      <c r="Z402" s="7"/>
      <c r="AA402" s="7"/>
      <c r="AB402" s="7"/>
    </row>
    <row r="403" spans="1:28" s="315" customFormat="1" ht="13.5">
      <c r="A403" s="341"/>
      <c r="B403" s="341"/>
      <c r="C403" s="341"/>
      <c r="D403" s="336" t="s">
        <v>275</v>
      </c>
      <c r="E403" s="337">
        <v>63</v>
      </c>
      <c r="F403" s="338">
        <v>3807.6145200000001</v>
      </c>
      <c r="G403" s="339">
        <v>7795.2296900000001</v>
      </c>
      <c r="H403" s="339">
        <v>11602.844210000001</v>
      </c>
      <c r="I403" s="339">
        <v>30658.480899999999</v>
      </c>
      <c r="J403" s="339">
        <v>13503.406419999999</v>
      </c>
      <c r="K403" s="339">
        <v>44161.887320000002</v>
      </c>
      <c r="L403" s="339">
        <v>31069.526890000001</v>
      </c>
      <c r="M403" s="339">
        <v>23423.96441</v>
      </c>
      <c r="N403" s="339">
        <v>54493.491299999994</v>
      </c>
      <c r="O403" s="339">
        <v>110258.22283</v>
      </c>
      <c r="P403" s="339">
        <v>4381.13681</v>
      </c>
      <c r="Q403" s="339">
        <v>620.40309000000002</v>
      </c>
      <c r="R403" s="340">
        <v>5001.5399000000007</v>
      </c>
      <c r="S403" s="7"/>
      <c r="T403" s="7"/>
      <c r="U403" s="7"/>
      <c r="V403" s="7"/>
      <c r="W403" s="7"/>
      <c r="X403" s="7"/>
      <c r="Y403" s="7"/>
      <c r="Z403" s="7"/>
      <c r="AA403" s="7"/>
      <c r="AB403" s="7"/>
    </row>
    <row r="404" spans="1:28" s="315" customFormat="1" ht="13.5">
      <c r="A404" s="341"/>
      <c r="B404" s="341"/>
      <c r="C404" s="341"/>
      <c r="D404" s="336" t="s">
        <v>54</v>
      </c>
      <c r="E404" s="337">
        <v>44</v>
      </c>
      <c r="F404" s="338">
        <v>6048.9763700000003</v>
      </c>
      <c r="G404" s="339">
        <v>7079.76404</v>
      </c>
      <c r="H404" s="339">
        <v>13128.74041</v>
      </c>
      <c r="I404" s="339">
        <v>35653.361790000003</v>
      </c>
      <c r="J404" s="339">
        <v>6343.4749299999994</v>
      </c>
      <c r="K404" s="339">
        <v>41996.836719999999</v>
      </c>
      <c r="L404" s="339">
        <v>25288.546910000001</v>
      </c>
      <c r="M404" s="339">
        <v>14963.59289</v>
      </c>
      <c r="N404" s="339">
        <v>40252.139799999997</v>
      </c>
      <c r="O404" s="339">
        <v>95377.71693000001</v>
      </c>
      <c r="P404" s="339">
        <v>3396.2210399999999</v>
      </c>
      <c r="Q404" s="339">
        <v>909.10145</v>
      </c>
      <c r="R404" s="340">
        <v>4305.3224900000005</v>
      </c>
      <c r="S404" s="7"/>
      <c r="T404" s="7"/>
      <c r="U404" s="7"/>
      <c r="V404" s="7"/>
      <c r="W404" s="7"/>
      <c r="X404" s="7"/>
      <c r="Y404" s="7"/>
      <c r="Z404" s="7"/>
      <c r="AA404" s="7"/>
      <c r="AB404" s="7"/>
    </row>
    <row r="405" spans="1:28" s="315" customFormat="1" ht="13.5">
      <c r="A405" s="341"/>
      <c r="B405" s="341"/>
      <c r="C405" s="341"/>
      <c r="D405" s="341"/>
      <c r="E405" s="342">
        <v>74</v>
      </c>
      <c r="F405" s="343">
        <v>1350.7618600000001</v>
      </c>
      <c r="G405" s="344">
        <v>1225.21081</v>
      </c>
      <c r="H405" s="344">
        <v>2575.9726700000001</v>
      </c>
      <c r="I405" s="344">
        <v>24595.363710000001</v>
      </c>
      <c r="J405" s="344">
        <v>4982.9103399999995</v>
      </c>
      <c r="K405" s="344">
        <v>29578.27405</v>
      </c>
      <c r="L405" s="344">
        <v>13552.425999999999</v>
      </c>
      <c r="M405" s="344">
        <v>5733.7326299999995</v>
      </c>
      <c r="N405" s="344">
        <v>19286.158629999998</v>
      </c>
      <c r="O405" s="344">
        <v>51440.405350000001</v>
      </c>
      <c r="P405" s="344">
        <v>7333.6778199999999</v>
      </c>
      <c r="Q405" s="344">
        <v>67.028350000000003</v>
      </c>
      <c r="R405" s="345">
        <v>7400.7061699999995</v>
      </c>
      <c r="S405" s="7"/>
      <c r="T405" s="7"/>
      <c r="U405" s="7"/>
      <c r="V405" s="7"/>
      <c r="W405" s="7"/>
      <c r="X405" s="7"/>
      <c r="Y405" s="7"/>
      <c r="Z405" s="7"/>
      <c r="AA405" s="7"/>
      <c r="AB405" s="7"/>
    </row>
    <row r="406" spans="1:28" s="315" customFormat="1" ht="13.5">
      <c r="A406" s="341"/>
      <c r="B406" s="341"/>
      <c r="C406" s="341"/>
      <c r="D406" s="341"/>
      <c r="E406" s="342">
        <v>107</v>
      </c>
      <c r="F406" s="343">
        <v>60.118470000000002</v>
      </c>
      <c r="G406" s="344">
        <v>72.822500000000005</v>
      </c>
      <c r="H406" s="344">
        <v>132.94096999999999</v>
      </c>
      <c r="I406" s="344">
        <v>15617.975779999999</v>
      </c>
      <c r="J406" s="344">
        <v>5951.4892699999991</v>
      </c>
      <c r="K406" s="344">
        <v>21569.465050000003</v>
      </c>
      <c r="L406" s="344">
        <v>14829.42678</v>
      </c>
      <c r="M406" s="344">
        <v>26295.632450000001</v>
      </c>
      <c r="N406" s="344">
        <v>41125.059229999999</v>
      </c>
      <c r="O406" s="344">
        <v>62827.465250000001</v>
      </c>
      <c r="P406" s="344">
        <v>0.15</v>
      </c>
      <c r="Q406" s="344">
        <v>0.20580999999999999</v>
      </c>
      <c r="R406" s="345">
        <v>0.35581000000000002</v>
      </c>
      <c r="S406" s="7"/>
      <c r="T406" s="7"/>
      <c r="U406" s="7"/>
      <c r="V406" s="7"/>
      <c r="W406" s="7"/>
      <c r="X406" s="7"/>
      <c r="Y406" s="7"/>
      <c r="Z406" s="7"/>
      <c r="AA406" s="7"/>
      <c r="AB406" s="7"/>
    </row>
    <row r="407" spans="1:28" s="315" customFormat="1" ht="13.5">
      <c r="A407" s="341"/>
      <c r="B407" s="341"/>
      <c r="C407" s="341"/>
      <c r="D407" s="336" t="s">
        <v>52</v>
      </c>
      <c r="E407" s="337">
        <v>96</v>
      </c>
      <c r="F407" s="338">
        <v>844.03095999999994</v>
      </c>
      <c r="G407" s="339">
        <v>8587.4200500000006</v>
      </c>
      <c r="H407" s="339">
        <v>9431.4510100000007</v>
      </c>
      <c r="I407" s="339">
        <v>21745.312449999998</v>
      </c>
      <c r="J407" s="339">
        <v>7259.1737400000002</v>
      </c>
      <c r="K407" s="339">
        <v>29004.48619</v>
      </c>
      <c r="L407" s="339">
        <v>13891.28558</v>
      </c>
      <c r="M407" s="339">
        <v>15457.100759999999</v>
      </c>
      <c r="N407" s="339">
        <v>29348.386340000001</v>
      </c>
      <c r="O407" s="339">
        <v>67784.323540000012</v>
      </c>
      <c r="P407" s="339">
        <v>46849.1823</v>
      </c>
      <c r="Q407" s="339">
        <v>3503.2536299999997</v>
      </c>
      <c r="R407" s="340">
        <v>50352.43593</v>
      </c>
      <c r="S407" s="7"/>
      <c r="T407" s="7"/>
      <c r="U407" s="7"/>
      <c r="V407" s="7"/>
      <c r="W407" s="7"/>
      <c r="X407" s="7"/>
      <c r="Y407" s="7"/>
      <c r="Z407" s="7"/>
      <c r="AA407" s="7"/>
      <c r="AB407" s="7"/>
    </row>
    <row r="408" spans="1:28" s="315" customFormat="1" ht="13.5">
      <c r="A408" s="341"/>
      <c r="B408" s="341"/>
      <c r="C408" s="341"/>
      <c r="D408" s="336" t="s">
        <v>70</v>
      </c>
      <c r="E408" s="337">
        <v>69</v>
      </c>
      <c r="F408" s="338">
        <v>1461.33329</v>
      </c>
      <c r="G408" s="339">
        <v>868.62518</v>
      </c>
      <c r="H408" s="339">
        <v>2329.95847</v>
      </c>
      <c r="I408" s="339">
        <v>34475.033630000005</v>
      </c>
      <c r="J408" s="339">
        <v>12738.188300000002</v>
      </c>
      <c r="K408" s="339">
        <v>47213.22193</v>
      </c>
      <c r="L408" s="339">
        <v>20356.24469</v>
      </c>
      <c r="M408" s="339">
        <v>11984.877970000001</v>
      </c>
      <c r="N408" s="339">
        <v>32341.122660000001</v>
      </c>
      <c r="O408" s="339">
        <v>81884.303060000006</v>
      </c>
      <c r="P408" s="339">
        <v>6547.2586200000005</v>
      </c>
      <c r="Q408" s="339">
        <v>153.15492999999998</v>
      </c>
      <c r="R408" s="340">
        <v>6700.4135500000002</v>
      </c>
      <c r="S408" s="7"/>
      <c r="T408" s="7"/>
      <c r="U408" s="7"/>
      <c r="V408" s="7"/>
      <c r="W408" s="7"/>
      <c r="X408" s="7"/>
      <c r="Y408" s="7"/>
      <c r="Z408" s="7"/>
      <c r="AA408" s="7"/>
      <c r="AB408" s="7"/>
    </row>
    <row r="409" spans="1:28" s="315" customFormat="1" ht="13.5">
      <c r="A409" s="341"/>
      <c r="B409" s="336" t="s">
        <v>17</v>
      </c>
      <c r="C409" s="336" t="s">
        <v>280</v>
      </c>
      <c r="D409" s="336" t="s">
        <v>281</v>
      </c>
      <c r="E409" s="337">
        <v>82</v>
      </c>
      <c r="F409" s="338">
        <v>10135.027699999999</v>
      </c>
      <c r="G409" s="339">
        <v>11382.59043</v>
      </c>
      <c r="H409" s="339">
        <v>21517.618129999999</v>
      </c>
      <c r="I409" s="339">
        <v>12650.561669999999</v>
      </c>
      <c r="J409" s="339">
        <v>2158.4196899999997</v>
      </c>
      <c r="K409" s="339">
        <v>14808.98136</v>
      </c>
      <c r="L409" s="339">
        <v>10731.53674</v>
      </c>
      <c r="M409" s="339">
        <v>2983.8115299999999</v>
      </c>
      <c r="N409" s="339">
        <v>13715.34827</v>
      </c>
      <c r="O409" s="339">
        <v>50041.947759999995</v>
      </c>
      <c r="P409" s="339">
        <v>3971.5004700000004</v>
      </c>
      <c r="Q409" s="339">
        <v>0.90744000000000002</v>
      </c>
      <c r="R409" s="340">
        <v>3972.4079100000004</v>
      </c>
      <c r="S409" s="7"/>
      <c r="T409" s="7"/>
      <c r="U409" s="7"/>
      <c r="V409" s="7"/>
      <c r="W409" s="7"/>
      <c r="X409" s="7"/>
      <c r="Y409" s="7"/>
      <c r="Z409" s="7"/>
      <c r="AA409" s="7"/>
      <c r="AB409" s="7"/>
    </row>
    <row r="410" spans="1:28" s="315" customFormat="1" ht="13.5">
      <c r="A410" s="341"/>
      <c r="B410" s="336" t="s">
        <v>21</v>
      </c>
      <c r="C410" s="336" t="s">
        <v>21</v>
      </c>
      <c r="D410" s="336" t="s">
        <v>293</v>
      </c>
      <c r="E410" s="337">
        <v>100</v>
      </c>
      <c r="F410" s="338">
        <v>2370.84049</v>
      </c>
      <c r="G410" s="339">
        <v>1685.2716699999999</v>
      </c>
      <c r="H410" s="339">
        <v>4056.1121600000001</v>
      </c>
      <c r="I410" s="339">
        <v>11653.64878</v>
      </c>
      <c r="J410" s="339">
        <v>1313.40113</v>
      </c>
      <c r="K410" s="339">
        <v>12967.04991</v>
      </c>
      <c r="L410" s="339">
        <v>8620.2537799999991</v>
      </c>
      <c r="M410" s="339">
        <v>4087.8293900000003</v>
      </c>
      <c r="N410" s="339">
        <v>12708.08317</v>
      </c>
      <c r="O410" s="339">
        <v>29731.245239999997</v>
      </c>
      <c r="P410" s="339">
        <v>9050.3052200000002</v>
      </c>
      <c r="Q410" s="339">
        <v>721.89870999999994</v>
      </c>
      <c r="R410" s="340">
        <v>9772.2039299999997</v>
      </c>
      <c r="S410" s="7"/>
      <c r="T410" s="7"/>
      <c r="U410" s="7"/>
      <c r="V410" s="7"/>
      <c r="W410" s="7"/>
      <c r="X410" s="7"/>
      <c r="Y410" s="7"/>
      <c r="Z410" s="7"/>
      <c r="AA410" s="7"/>
      <c r="AB410" s="7"/>
    </row>
    <row r="411" spans="1:28" s="315" customFormat="1" ht="13.5">
      <c r="A411" s="341"/>
      <c r="B411" s="341"/>
      <c r="C411" s="341"/>
      <c r="D411" s="336" t="s">
        <v>21</v>
      </c>
      <c r="E411" s="337">
        <v>43</v>
      </c>
      <c r="F411" s="338">
        <v>47964.336729999995</v>
      </c>
      <c r="G411" s="339">
        <v>4216.1084099999998</v>
      </c>
      <c r="H411" s="339">
        <v>52180.445140000003</v>
      </c>
      <c r="I411" s="339">
        <v>20522.9215</v>
      </c>
      <c r="J411" s="339">
        <v>5862.5987599999999</v>
      </c>
      <c r="K411" s="339">
        <v>26385.520260000001</v>
      </c>
      <c r="L411" s="339">
        <v>26552.296300000002</v>
      </c>
      <c r="M411" s="339">
        <v>17536.74106</v>
      </c>
      <c r="N411" s="339">
        <v>44089.037360000002</v>
      </c>
      <c r="O411" s="339">
        <v>122655.00276</v>
      </c>
      <c r="P411" s="339">
        <v>52835.860030000003</v>
      </c>
      <c r="Q411" s="339">
        <v>696.90181000000007</v>
      </c>
      <c r="R411" s="340">
        <v>53532.761840000006</v>
      </c>
      <c r="S411" s="7"/>
      <c r="T411" s="7"/>
      <c r="U411" s="7"/>
      <c r="V411" s="7"/>
      <c r="W411" s="7"/>
      <c r="X411" s="7"/>
      <c r="Y411" s="7"/>
      <c r="Z411" s="7"/>
      <c r="AA411" s="7"/>
      <c r="AB411" s="7"/>
    </row>
    <row r="412" spans="1:28" s="315" customFormat="1" ht="13.5">
      <c r="A412" s="341"/>
      <c r="B412" s="341"/>
      <c r="C412" s="336" t="s">
        <v>296</v>
      </c>
      <c r="D412" s="336" t="s">
        <v>296</v>
      </c>
      <c r="E412" s="337">
        <v>73</v>
      </c>
      <c r="F412" s="338">
        <v>444.21582000000001</v>
      </c>
      <c r="G412" s="339">
        <v>93.863020000000006</v>
      </c>
      <c r="H412" s="339">
        <v>538.07884000000001</v>
      </c>
      <c r="I412" s="339">
        <v>6171.9696199999998</v>
      </c>
      <c r="J412" s="339">
        <v>1023.4457600000001</v>
      </c>
      <c r="K412" s="339">
        <v>7195.4153799999995</v>
      </c>
      <c r="L412" s="339">
        <v>4247.7415799999999</v>
      </c>
      <c r="M412" s="339">
        <v>2407.2449900000001</v>
      </c>
      <c r="N412" s="339">
        <v>6654.98657</v>
      </c>
      <c r="O412" s="339">
        <v>14388.48079</v>
      </c>
      <c r="P412" s="339">
        <v>27889.72683</v>
      </c>
      <c r="Q412" s="339">
        <v>2.2336399999999998</v>
      </c>
      <c r="R412" s="340">
        <v>27891.960469999998</v>
      </c>
      <c r="S412" s="7"/>
      <c r="T412" s="7"/>
      <c r="U412" s="7"/>
      <c r="V412" s="7"/>
      <c r="W412" s="7"/>
      <c r="X412" s="7"/>
      <c r="Y412" s="7"/>
      <c r="Z412" s="7"/>
      <c r="AA412" s="7"/>
      <c r="AB412" s="7"/>
    </row>
    <row r="413" spans="1:28" s="315" customFormat="1" ht="13.5">
      <c r="A413" s="341"/>
      <c r="B413" s="336" t="s">
        <v>22</v>
      </c>
      <c r="C413" s="336" t="s">
        <v>299</v>
      </c>
      <c r="D413" s="336" t="s">
        <v>300</v>
      </c>
      <c r="E413" s="337">
        <v>76</v>
      </c>
      <c r="F413" s="338">
        <v>35337.764929999998</v>
      </c>
      <c r="G413" s="339">
        <v>4831.4352900000004</v>
      </c>
      <c r="H413" s="339">
        <v>40169.200219999999</v>
      </c>
      <c r="I413" s="339">
        <v>24186.272370000002</v>
      </c>
      <c r="J413" s="339">
        <v>4736.5940700000001</v>
      </c>
      <c r="K413" s="339">
        <v>28922.866440000002</v>
      </c>
      <c r="L413" s="339">
        <v>9407.7656999999999</v>
      </c>
      <c r="M413" s="339">
        <v>5841.1232800000007</v>
      </c>
      <c r="N413" s="339">
        <v>15248.88898</v>
      </c>
      <c r="O413" s="339">
        <v>84340.95564</v>
      </c>
      <c r="P413" s="339">
        <v>5954.8894</v>
      </c>
      <c r="Q413" s="339">
        <v>0.20199</v>
      </c>
      <c r="R413" s="340">
        <v>5955.0913899999996</v>
      </c>
      <c r="S413" s="7"/>
      <c r="T413" s="7"/>
      <c r="U413" s="7"/>
      <c r="V413" s="7"/>
      <c r="W413" s="7"/>
      <c r="X413" s="7"/>
      <c r="Y413" s="7"/>
      <c r="Z413" s="7"/>
      <c r="AA413" s="7"/>
      <c r="AB413" s="7"/>
    </row>
    <row r="414" spans="1:28" s="315" customFormat="1" ht="13.5">
      <c r="A414" s="341"/>
      <c r="B414" s="336" t="s">
        <v>301</v>
      </c>
      <c r="C414" s="336" t="s">
        <v>301</v>
      </c>
      <c r="D414" s="336" t="s">
        <v>307</v>
      </c>
      <c r="E414" s="337">
        <v>99</v>
      </c>
      <c r="F414" s="338">
        <v>5194.4662400000007</v>
      </c>
      <c r="G414" s="339">
        <v>86.063419999999994</v>
      </c>
      <c r="H414" s="339">
        <v>5280.5296600000001</v>
      </c>
      <c r="I414" s="339">
        <v>12249.72163</v>
      </c>
      <c r="J414" s="339">
        <v>1416.4283</v>
      </c>
      <c r="K414" s="339">
        <v>13666.14993</v>
      </c>
      <c r="L414" s="339">
        <v>20307.194500000001</v>
      </c>
      <c r="M414" s="339">
        <v>1213.6487</v>
      </c>
      <c r="N414" s="339">
        <v>21520.843199999999</v>
      </c>
      <c r="O414" s="339">
        <v>40467.522790000003</v>
      </c>
      <c r="P414" s="339">
        <v>5202.2473799999998</v>
      </c>
      <c r="Q414" s="339">
        <v>2.9094099999999998</v>
      </c>
      <c r="R414" s="340">
        <v>5205.15679</v>
      </c>
      <c r="S414" s="7"/>
      <c r="T414" s="7"/>
      <c r="U414" s="7"/>
      <c r="V414" s="7"/>
      <c r="W414" s="7"/>
      <c r="X414" s="7"/>
      <c r="Y414" s="7"/>
      <c r="Z414" s="7"/>
      <c r="AA414" s="7"/>
      <c r="AB414" s="7"/>
    </row>
    <row r="415" spans="1:28" s="315" customFormat="1" ht="13.5">
      <c r="A415" s="341"/>
      <c r="B415" s="336" t="s">
        <v>24</v>
      </c>
      <c r="C415" s="336" t="s">
        <v>24</v>
      </c>
      <c r="D415" s="336" t="s">
        <v>24</v>
      </c>
      <c r="E415" s="337">
        <v>68</v>
      </c>
      <c r="F415" s="338">
        <v>13221.430699999999</v>
      </c>
      <c r="G415" s="339">
        <v>3169.5381699999998</v>
      </c>
      <c r="H415" s="339">
        <v>16390.968870000001</v>
      </c>
      <c r="I415" s="339">
        <v>24752.146559999997</v>
      </c>
      <c r="J415" s="339">
        <v>13520.30783</v>
      </c>
      <c r="K415" s="339">
        <v>38272.454389999999</v>
      </c>
      <c r="L415" s="339">
        <v>15605.19248</v>
      </c>
      <c r="M415" s="339">
        <v>13855.62707</v>
      </c>
      <c r="N415" s="339">
        <v>29460.81955</v>
      </c>
      <c r="O415" s="339">
        <v>84124.242809999996</v>
      </c>
      <c r="P415" s="339">
        <v>3488.2393500000003</v>
      </c>
      <c r="Q415" s="339">
        <v>2.17021</v>
      </c>
      <c r="R415" s="340">
        <v>3490.4095600000001</v>
      </c>
      <c r="S415" s="7"/>
      <c r="T415" s="7"/>
      <c r="U415" s="7"/>
      <c r="V415" s="7"/>
      <c r="W415" s="7"/>
      <c r="X415" s="7"/>
      <c r="Y415" s="7"/>
      <c r="Z415" s="7"/>
      <c r="AA415" s="7"/>
      <c r="AB415" s="7"/>
    </row>
    <row r="416" spans="1:28" s="315" customFormat="1" ht="13.5">
      <c r="A416" s="341"/>
      <c r="B416" s="336" t="s">
        <v>26</v>
      </c>
      <c r="C416" s="336" t="s">
        <v>310</v>
      </c>
      <c r="D416" s="336" t="s">
        <v>312</v>
      </c>
      <c r="E416" s="337">
        <v>85</v>
      </c>
      <c r="F416" s="338">
        <v>11124.595150000001</v>
      </c>
      <c r="G416" s="339">
        <v>1478.04259</v>
      </c>
      <c r="H416" s="339">
        <v>12602.63774</v>
      </c>
      <c r="I416" s="339">
        <v>9297.2663800000009</v>
      </c>
      <c r="J416" s="339">
        <v>1384.7713999999999</v>
      </c>
      <c r="K416" s="339">
        <v>10682.037779999999</v>
      </c>
      <c r="L416" s="339">
        <v>6581.0200800000002</v>
      </c>
      <c r="M416" s="339">
        <v>6184.8834999999999</v>
      </c>
      <c r="N416" s="339">
        <v>12765.90358</v>
      </c>
      <c r="O416" s="339">
        <v>36050.579100000003</v>
      </c>
      <c r="P416" s="339">
        <v>6317.62853</v>
      </c>
      <c r="Q416" s="339">
        <v>14.85383</v>
      </c>
      <c r="R416" s="340">
        <v>6332.48236</v>
      </c>
      <c r="S416" s="7"/>
      <c r="T416" s="7"/>
      <c r="U416" s="7"/>
      <c r="V416" s="7"/>
      <c r="W416" s="7"/>
      <c r="X416" s="7"/>
      <c r="Y416" s="7"/>
      <c r="Z416" s="7"/>
      <c r="AA416" s="7"/>
      <c r="AB416" s="7"/>
    </row>
    <row r="417" spans="1:28" s="315" customFormat="1" ht="13.5">
      <c r="A417" s="336" t="s">
        <v>316</v>
      </c>
      <c r="B417" s="336" t="s">
        <v>3</v>
      </c>
      <c r="C417" s="336" t="s">
        <v>198</v>
      </c>
      <c r="D417" s="336" t="s">
        <v>198</v>
      </c>
      <c r="E417" s="337">
        <v>143</v>
      </c>
      <c r="F417" s="338">
        <v>7972.8886500000008</v>
      </c>
      <c r="G417" s="339">
        <v>6827.4155700000001</v>
      </c>
      <c r="H417" s="339">
        <v>14800.30422</v>
      </c>
      <c r="I417" s="339">
        <v>72887.783859999996</v>
      </c>
      <c r="J417" s="339">
        <v>12999.142210000002</v>
      </c>
      <c r="K417" s="339">
        <v>85886.926069999987</v>
      </c>
      <c r="L417" s="339">
        <v>39684.212639999998</v>
      </c>
      <c r="M417" s="339">
        <v>12708.71257</v>
      </c>
      <c r="N417" s="339">
        <v>52392.925210000001</v>
      </c>
      <c r="O417" s="339">
        <v>153080.15549999999</v>
      </c>
      <c r="P417" s="339">
        <v>218357.80790000001</v>
      </c>
      <c r="Q417" s="339">
        <v>2126.0169700000001</v>
      </c>
      <c r="R417" s="340">
        <v>220483.82487000001</v>
      </c>
      <c r="S417" s="7"/>
      <c r="T417" s="7"/>
      <c r="U417" s="7"/>
      <c r="V417" s="7"/>
      <c r="W417" s="7"/>
      <c r="X417" s="7"/>
      <c r="Y417" s="7"/>
      <c r="Z417" s="7"/>
      <c r="AA417" s="7"/>
      <c r="AB417" s="7"/>
    </row>
    <row r="418" spans="1:28" s="315" customFormat="1" ht="13.5">
      <c r="A418" s="341"/>
      <c r="B418" s="341"/>
      <c r="C418" s="336" t="s">
        <v>201</v>
      </c>
      <c r="D418" s="336" t="s">
        <v>202</v>
      </c>
      <c r="E418" s="337">
        <v>104</v>
      </c>
      <c r="F418" s="338">
        <v>13157.48468</v>
      </c>
      <c r="G418" s="339">
        <v>8178.3631299999997</v>
      </c>
      <c r="H418" s="339">
        <v>21335.847809999999</v>
      </c>
      <c r="I418" s="339">
        <v>44710.516409999997</v>
      </c>
      <c r="J418" s="339">
        <v>12805.507900000001</v>
      </c>
      <c r="K418" s="339">
        <v>57516.024310000001</v>
      </c>
      <c r="L418" s="339">
        <v>31532.544679999999</v>
      </c>
      <c r="M418" s="339">
        <v>10488.009890000001</v>
      </c>
      <c r="N418" s="339">
        <v>42020.55457</v>
      </c>
      <c r="O418" s="339">
        <v>120872.42668999999</v>
      </c>
      <c r="P418" s="339">
        <v>238489.85785</v>
      </c>
      <c r="Q418" s="339">
        <v>17940.330460000001</v>
      </c>
      <c r="R418" s="340">
        <v>256430.18831</v>
      </c>
      <c r="S418" s="7"/>
      <c r="T418" s="7"/>
      <c r="U418" s="7"/>
      <c r="V418" s="7"/>
      <c r="W418" s="7"/>
      <c r="X418" s="7"/>
      <c r="Y418" s="7"/>
      <c r="Z418" s="7"/>
      <c r="AA418" s="7"/>
      <c r="AB418" s="7"/>
    </row>
    <row r="419" spans="1:28" s="315" customFormat="1" ht="13.5">
      <c r="A419" s="341"/>
      <c r="B419" s="336" t="s">
        <v>203</v>
      </c>
      <c r="C419" s="336" t="s">
        <v>204</v>
      </c>
      <c r="D419" s="336" t="s">
        <v>204</v>
      </c>
      <c r="E419" s="337">
        <v>383</v>
      </c>
      <c r="F419" s="338">
        <v>6093.5012800000004</v>
      </c>
      <c r="G419" s="339">
        <v>765.98683999999992</v>
      </c>
      <c r="H419" s="339">
        <v>6859.48812</v>
      </c>
      <c r="I419" s="339">
        <v>18286.789260000001</v>
      </c>
      <c r="J419" s="339">
        <v>2554.7080000000001</v>
      </c>
      <c r="K419" s="339">
        <v>20841.49726</v>
      </c>
      <c r="L419" s="339">
        <v>5981.6819000000005</v>
      </c>
      <c r="M419" s="339">
        <v>2434.3651299999997</v>
      </c>
      <c r="N419" s="339">
        <v>8416.0470299999997</v>
      </c>
      <c r="O419" s="339">
        <v>36117.03241</v>
      </c>
      <c r="P419" s="339">
        <v>70208.923349999997</v>
      </c>
      <c r="Q419" s="339">
        <v>7.2410000000000002E-2</v>
      </c>
      <c r="R419" s="340">
        <v>70208.995760000005</v>
      </c>
      <c r="S419" s="7"/>
      <c r="T419" s="7"/>
      <c r="U419" s="7"/>
      <c r="V419" s="7"/>
      <c r="W419" s="7"/>
      <c r="X419" s="7"/>
      <c r="Y419" s="7"/>
      <c r="Z419" s="7"/>
      <c r="AA419" s="7"/>
      <c r="AB419" s="7"/>
    </row>
    <row r="420" spans="1:28" s="315" customFormat="1" ht="13.5">
      <c r="A420" s="341"/>
      <c r="B420" s="336" t="s">
        <v>5</v>
      </c>
      <c r="C420" s="336" t="s">
        <v>5</v>
      </c>
      <c r="D420" s="336" t="s">
        <v>5</v>
      </c>
      <c r="E420" s="337">
        <v>80</v>
      </c>
      <c r="F420" s="338">
        <v>199738.36687</v>
      </c>
      <c r="G420" s="339">
        <v>90423.77270999999</v>
      </c>
      <c r="H420" s="339">
        <v>290162.13957999996</v>
      </c>
      <c r="I420" s="339">
        <v>85236.400239999988</v>
      </c>
      <c r="J420" s="339">
        <v>70401.017110000001</v>
      </c>
      <c r="K420" s="339">
        <v>155637.41735</v>
      </c>
      <c r="L420" s="339">
        <v>32973.731610000003</v>
      </c>
      <c r="M420" s="339">
        <v>33150.792600000001</v>
      </c>
      <c r="N420" s="339">
        <v>66124.524210000003</v>
      </c>
      <c r="O420" s="339">
        <v>511924.08113999997</v>
      </c>
      <c r="P420" s="339">
        <v>365896.79139999999</v>
      </c>
      <c r="Q420" s="339">
        <v>193429.21644999998</v>
      </c>
      <c r="R420" s="340">
        <v>559326.00785000005</v>
      </c>
      <c r="S420" s="7"/>
      <c r="T420" s="7"/>
      <c r="U420" s="7"/>
      <c r="V420" s="7"/>
      <c r="W420" s="7"/>
      <c r="X420" s="7"/>
      <c r="Y420" s="7"/>
      <c r="Z420" s="7"/>
      <c r="AA420" s="7"/>
      <c r="AB420" s="7"/>
    </row>
    <row r="421" spans="1:28" s="315" customFormat="1" ht="13.5">
      <c r="A421" s="341"/>
      <c r="B421" s="341"/>
      <c r="C421" s="341"/>
      <c r="D421" s="341"/>
      <c r="E421" s="342">
        <v>178</v>
      </c>
      <c r="F421" s="343">
        <v>27123.816429999999</v>
      </c>
      <c r="G421" s="344">
        <v>6692.9360299999998</v>
      </c>
      <c r="H421" s="344">
        <v>33816.752460000003</v>
      </c>
      <c r="I421" s="344">
        <v>21782.950350000003</v>
      </c>
      <c r="J421" s="344">
        <v>14046.139590000001</v>
      </c>
      <c r="K421" s="344">
        <v>35829.089939999998</v>
      </c>
      <c r="L421" s="344">
        <v>10578.70083</v>
      </c>
      <c r="M421" s="344">
        <v>8707.6578699999991</v>
      </c>
      <c r="N421" s="344">
        <v>19286.358700000001</v>
      </c>
      <c r="O421" s="344">
        <v>88932.201099999991</v>
      </c>
      <c r="P421" s="344">
        <v>187930.00711000001</v>
      </c>
      <c r="Q421" s="344">
        <v>5811.2385800000002</v>
      </c>
      <c r="R421" s="345">
        <v>193741.24569000001</v>
      </c>
      <c r="S421" s="7"/>
      <c r="T421" s="7"/>
      <c r="U421" s="7"/>
      <c r="V421" s="7"/>
      <c r="W421" s="7"/>
      <c r="X421" s="7"/>
      <c r="Y421" s="7"/>
      <c r="Z421" s="7"/>
      <c r="AA421" s="7"/>
      <c r="AB421" s="7"/>
    </row>
    <row r="422" spans="1:28" s="315" customFormat="1" ht="13.5">
      <c r="A422" s="341"/>
      <c r="B422" s="341"/>
      <c r="C422" s="341"/>
      <c r="D422" s="336" t="s">
        <v>206</v>
      </c>
      <c r="E422" s="337">
        <v>179</v>
      </c>
      <c r="F422" s="338">
        <v>28552.848719999998</v>
      </c>
      <c r="G422" s="339">
        <v>9648.7482500000006</v>
      </c>
      <c r="H422" s="339">
        <v>38201.596969999999</v>
      </c>
      <c r="I422" s="339">
        <v>48082.023569999998</v>
      </c>
      <c r="J422" s="339">
        <v>42646.686479999997</v>
      </c>
      <c r="K422" s="339">
        <v>90728.710049999994</v>
      </c>
      <c r="L422" s="339">
        <v>42626.68879</v>
      </c>
      <c r="M422" s="339">
        <v>39245.499210000002</v>
      </c>
      <c r="N422" s="339">
        <v>81872.187999999995</v>
      </c>
      <c r="O422" s="339">
        <v>210802.49502</v>
      </c>
      <c r="P422" s="339">
        <v>212453.61627999999</v>
      </c>
      <c r="Q422" s="339">
        <v>54141.127670000002</v>
      </c>
      <c r="R422" s="340">
        <v>266594.74394999997</v>
      </c>
      <c r="S422" s="7"/>
      <c r="T422" s="7"/>
      <c r="U422" s="7"/>
      <c r="V422" s="7"/>
      <c r="W422" s="7"/>
      <c r="X422" s="7"/>
      <c r="Y422" s="7"/>
      <c r="Z422" s="7"/>
      <c r="AA422" s="7"/>
      <c r="AB422" s="7"/>
    </row>
    <row r="423" spans="1:28" s="315" customFormat="1" ht="13.5">
      <c r="A423" s="341"/>
      <c r="B423" s="341"/>
      <c r="C423" s="341"/>
      <c r="D423" s="336" t="s">
        <v>207</v>
      </c>
      <c r="E423" s="337">
        <v>344</v>
      </c>
      <c r="F423" s="338">
        <v>2177.83016</v>
      </c>
      <c r="G423" s="339">
        <v>3542.4541099999997</v>
      </c>
      <c r="H423" s="339">
        <v>5720.2842699999992</v>
      </c>
      <c r="I423" s="339">
        <v>20300.318510000001</v>
      </c>
      <c r="J423" s="339">
        <v>13370.02298</v>
      </c>
      <c r="K423" s="339">
        <v>33670.341489999999</v>
      </c>
      <c r="L423" s="339">
        <v>6969.4331500000008</v>
      </c>
      <c r="M423" s="339">
        <v>7883.16644</v>
      </c>
      <c r="N423" s="339">
        <v>14852.59959</v>
      </c>
      <c r="O423" s="339">
        <v>54243.225350000001</v>
      </c>
      <c r="P423" s="339">
        <v>87215.896560000008</v>
      </c>
      <c r="Q423" s="339">
        <v>1196.9359199999999</v>
      </c>
      <c r="R423" s="340">
        <v>88412.832479999997</v>
      </c>
      <c r="S423" s="7"/>
      <c r="T423" s="7"/>
      <c r="U423" s="7"/>
      <c r="V423" s="7"/>
      <c r="W423" s="7"/>
      <c r="X423" s="7"/>
      <c r="Y423" s="7"/>
      <c r="Z423" s="7"/>
      <c r="AA423" s="7"/>
      <c r="AB423" s="7"/>
    </row>
    <row r="424" spans="1:28" s="315" customFormat="1" ht="13.5">
      <c r="A424" s="341"/>
      <c r="B424" s="341"/>
      <c r="C424" s="341"/>
      <c r="D424" s="336" t="s">
        <v>208</v>
      </c>
      <c r="E424" s="337">
        <v>377</v>
      </c>
      <c r="F424" s="338">
        <v>1103.4395300000001</v>
      </c>
      <c r="G424" s="339">
        <v>119.44453</v>
      </c>
      <c r="H424" s="339">
        <v>1222.8840600000001</v>
      </c>
      <c r="I424" s="339">
        <v>18697.440200000001</v>
      </c>
      <c r="J424" s="339">
        <v>11343.8135</v>
      </c>
      <c r="K424" s="339">
        <v>30041.253699999997</v>
      </c>
      <c r="L424" s="339">
        <v>6720.2431100000003</v>
      </c>
      <c r="M424" s="339">
        <v>4131.6741700000002</v>
      </c>
      <c r="N424" s="339">
        <v>10851.91728</v>
      </c>
      <c r="O424" s="339">
        <v>42116.055039999999</v>
      </c>
      <c r="P424" s="339">
        <v>76889.658360000001</v>
      </c>
      <c r="Q424" s="339">
        <v>0.32457999999999998</v>
      </c>
      <c r="R424" s="340">
        <v>76889.982940000002</v>
      </c>
      <c r="S424" s="7"/>
      <c r="T424" s="7"/>
      <c r="U424" s="7"/>
      <c r="V424" s="7"/>
      <c r="W424" s="7"/>
      <c r="X424" s="7"/>
      <c r="Y424" s="7"/>
      <c r="Z424" s="7"/>
      <c r="AA424" s="7"/>
      <c r="AB424" s="7"/>
    </row>
    <row r="425" spans="1:28" s="315" customFormat="1" ht="13.5">
      <c r="A425" s="341"/>
      <c r="B425" s="341"/>
      <c r="C425" s="341"/>
      <c r="D425" s="336" t="s">
        <v>60</v>
      </c>
      <c r="E425" s="337">
        <v>298</v>
      </c>
      <c r="F425" s="338">
        <v>675.87297999999998</v>
      </c>
      <c r="G425" s="339">
        <v>354.31723</v>
      </c>
      <c r="H425" s="339">
        <v>1030.19021</v>
      </c>
      <c r="I425" s="339">
        <v>21083.941280000003</v>
      </c>
      <c r="J425" s="339">
        <v>8719.260400000001</v>
      </c>
      <c r="K425" s="339">
        <v>29803.201679999998</v>
      </c>
      <c r="L425" s="339">
        <v>4561.3742199999997</v>
      </c>
      <c r="M425" s="339">
        <v>3132.4894599999998</v>
      </c>
      <c r="N425" s="339">
        <v>7693.8636799999995</v>
      </c>
      <c r="O425" s="339">
        <v>38527.255570000001</v>
      </c>
      <c r="P425" s="339">
        <v>94567.956099999996</v>
      </c>
      <c r="Q425" s="339">
        <v>2261.2572599999999</v>
      </c>
      <c r="R425" s="340">
        <v>96829.213359999994</v>
      </c>
      <c r="S425" s="7"/>
      <c r="T425" s="7"/>
      <c r="U425" s="7"/>
      <c r="V425" s="7"/>
      <c r="W425" s="7"/>
      <c r="X425" s="7"/>
      <c r="Y425" s="7"/>
      <c r="Z425" s="7"/>
      <c r="AA425" s="7"/>
      <c r="AB425" s="7"/>
    </row>
    <row r="426" spans="1:28" s="315" customFormat="1" ht="13.5">
      <c r="A426" s="341"/>
      <c r="B426" s="341"/>
      <c r="C426" s="341"/>
      <c r="D426" s="336" t="s">
        <v>209</v>
      </c>
      <c r="E426" s="337">
        <v>316</v>
      </c>
      <c r="F426" s="338">
        <v>2440.7572700000001</v>
      </c>
      <c r="G426" s="339">
        <v>383.43223</v>
      </c>
      <c r="H426" s="339">
        <v>2824.1895</v>
      </c>
      <c r="I426" s="339">
        <v>24947.89932</v>
      </c>
      <c r="J426" s="339">
        <v>15282.62441</v>
      </c>
      <c r="K426" s="339">
        <v>40230.523729999994</v>
      </c>
      <c r="L426" s="339">
        <v>15484.62365</v>
      </c>
      <c r="M426" s="339">
        <v>12237.875769999999</v>
      </c>
      <c r="N426" s="339">
        <v>27722.49942</v>
      </c>
      <c r="O426" s="339">
        <v>70777.212650000001</v>
      </c>
      <c r="P426" s="339">
        <v>90031.443319999991</v>
      </c>
      <c r="Q426" s="339">
        <v>967.19952999999998</v>
      </c>
      <c r="R426" s="340">
        <v>90998.642849999989</v>
      </c>
      <c r="S426" s="7"/>
      <c r="T426" s="7"/>
      <c r="U426" s="7"/>
      <c r="V426" s="7"/>
      <c r="W426" s="7"/>
      <c r="X426" s="7"/>
      <c r="Y426" s="7"/>
      <c r="Z426" s="7"/>
      <c r="AA426" s="7"/>
      <c r="AB426" s="7"/>
    </row>
    <row r="427" spans="1:28" s="315" customFormat="1" ht="13.5">
      <c r="A427" s="341"/>
      <c r="B427" s="336" t="s">
        <v>7</v>
      </c>
      <c r="C427" s="336" t="s">
        <v>7</v>
      </c>
      <c r="D427" s="336" t="s">
        <v>7</v>
      </c>
      <c r="E427" s="337">
        <v>108</v>
      </c>
      <c r="F427" s="338">
        <v>19722.335320000002</v>
      </c>
      <c r="G427" s="339">
        <v>29966.262420000003</v>
      </c>
      <c r="H427" s="339">
        <v>49688.597740000005</v>
      </c>
      <c r="I427" s="339">
        <v>82345.532390000008</v>
      </c>
      <c r="J427" s="339">
        <v>20121.322800000002</v>
      </c>
      <c r="K427" s="339">
        <v>102466.85519</v>
      </c>
      <c r="L427" s="339">
        <v>37998.865920000004</v>
      </c>
      <c r="M427" s="339">
        <v>16944.816699999999</v>
      </c>
      <c r="N427" s="339">
        <v>54943.68262</v>
      </c>
      <c r="O427" s="339">
        <v>207099.13555000001</v>
      </c>
      <c r="P427" s="339">
        <v>206895.47446</v>
      </c>
      <c r="Q427" s="339">
        <v>6766.65308</v>
      </c>
      <c r="R427" s="340">
        <v>213662.12753999999</v>
      </c>
      <c r="S427" s="7"/>
      <c r="T427" s="7"/>
      <c r="U427" s="7"/>
      <c r="V427" s="7"/>
      <c r="W427" s="7"/>
      <c r="X427" s="7"/>
      <c r="Y427" s="7"/>
      <c r="Z427" s="7"/>
      <c r="AA427" s="7"/>
      <c r="AB427" s="7"/>
    </row>
    <row r="428" spans="1:28" s="315" customFormat="1" ht="13.5">
      <c r="A428" s="341"/>
      <c r="B428" s="341"/>
      <c r="C428" s="341"/>
      <c r="D428" s="341"/>
      <c r="E428" s="342">
        <v>294</v>
      </c>
      <c r="F428" s="343">
        <v>8917.9808100000009</v>
      </c>
      <c r="G428" s="344">
        <v>16642.44958</v>
      </c>
      <c r="H428" s="344">
        <v>25560.430390000001</v>
      </c>
      <c r="I428" s="344">
        <v>42441.909450000006</v>
      </c>
      <c r="J428" s="344">
        <v>14941.64214</v>
      </c>
      <c r="K428" s="344">
        <v>57383.551590000003</v>
      </c>
      <c r="L428" s="344">
        <v>21001.495199999998</v>
      </c>
      <c r="M428" s="344">
        <v>13672.5939</v>
      </c>
      <c r="N428" s="344">
        <v>34674.089100000005</v>
      </c>
      <c r="O428" s="344">
        <v>117618.07107999999</v>
      </c>
      <c r="P428" s="344">
        <v>117865.57257999999</v>
      </c>
      <c r="Q428" s="344">
        <v>6531.85214</v>
      </c>
      <c r="R428" s="345">
        <v>124397.42472</v>
      </c>
      <c r="S428" s="7"/>
      <c r="T428" s="7"/>
      <c r="U428" s="7"/>
      <c r="V428" s="7"/>
      <c r="W428" s="7"/>
      <c r="X428" s="7"/>
      <c r="Y428" s="7"/>
      <c r="Z428" s="7"/>
      <c r="AA428" s="7"/>
      <c r="AB428" s="7"/>
    </row>
    <row r="429" spans="1:28" s="315" customFormat="1" ht="13.5">
      <c r="A429" s="341"/>
      <c r="B429" s="341"/>
      <c r="C429" s="341"/>
      <c r="D429" s="341"/>
      <c r="E429" s="342">
        <v>388</v>
      </c>
      <c r="F429" s="343">
        <v>543.17200000000003</v>
      </c>
      <c r="G429" s="344">
        <v>888.48787000000004</v>
      </c>
      <c r="H429" s="344">
        <v>1431.6598700000002</v>
      </c>
      <c r="I429" s="344">
        <v>22531.471020000001</v>
      </c>
      <c r="J429" s="344">
        <v>6206.2828399999999</v>
      </c>
      <c r="K429" s="344">
        <v>28737.753860000001</v>
      </c>
      <c r="L429" s="344">
        <v>17000.937160000001</v>
      </c>
      <c r="M429" s="344">
        <v>6552.36013</v>
      </c>
      <c r="N429" s="344">
        <v>23553.297289999999</v>
      </c>
      <c r="O429" s="344">
        <v>53722.711020000002</v>
      </c>
      <c r="P429" s="344">
        <v>83122.42362999999</v>
      </c>
      <c r="Q429" s="344">
        <v>1598.83853</v>
      </c>
      <c r="R429" s="345">
        <v>84721.262159999998</v>
      </c>
      <c r="S429" s="7"/>
      <c r="T429" s="7"/>
      <c r="U429" s="7"/>
      <c r="V429" s="7"/>
      <c r="W429" s="7"/>
      <c r="X429" s="7"/>
      <c r="Y429" s="7"/>
      <c r="Z429" s="7"/>
      <c r="AA429" s="7"/>
      <c r="AB429" s="7"/>
    </row>
    <row r="430" spans="1:28" s="315" customFormat="1" ht="13.5">
      <c r="A430" s="341"/>
      <c r="B430" s="341"/>
      <c r="C430" s="336" t="s">
        <v>221</v>
      </c>
      <c r="D430" s="336" t="s">
        <v>221</v>
      </c>
      <c r="E430" s="337">
        <v>343</v>
      </c>
      <c r="F430" s="338">
        <v>6679.0000700000001</v>
      </c>
      <c r="G430" s="339">
        <v>6653.1551300000001</v>
      </c>
      <c r="H430" s="339">
        <v>13332.155199999999</v>
      </c>
      <c r="I430" s="339">
        <v>18067.635329999997</v>
      </c>
      <c r="J430" s="339">
        <v>1313.4243000000001</v>
      </c>
      <c r="K430" s="339">
        <v>19381.05963</v>
      </c>
      <c r="L430" s="339">
        <v>2616.1226900000001</v>
      </c>
      <c r="M430" s="339">
        <v>1269.30179</v>
      </c>
      <c r="N430" s="339">
        <v>3885.4244800000001</v>
      </c>
      <c r="O430" s="339">
        <v>36598.639310000006</v>
      </c>
      <c r="P430" s="339">
        <v>189151.54731999998</v>
      </c>
      <c r="Q430" s="339">
        <v>0</v>
      </c>
      <c r="R430" s="340">
        <v>189151.54731999998</v>
      </c>
      <c r="S430" s="7"/>
      <c r="T430" s="7"/>
      <c r="U430" s="7"/>
      <c r="V430" s="7"/>
      <c r="W430" s="7"/>
      <c r="X430" s="7"/>
      <c r="Y430" s="7"/>
      <c r="Z430" s="7"/>
      <c r="AA430" s="7"/>
      <c r="AB430" s="7"/>
    </row>
    <row r="431" spans="1:28" s="315" customFormat="1" ht="13.5">
      <c r="A431" s="341"/>
      <c r="B431" s="336" t="s">
        <v>8</v>
      </c>
      <c r="C431" s="336" t="s">
        <v>222</v>
      </c>
      <c r="D431" s="336" t="s">
        <v>89</v>
      </c>
      <c r="E431" s="337">
        <v>395</v>
      </c>
      <c r="F431" s="338">
        <v>0</v>
      </c>
      <c r="G431" s="339">
        <v>0</v>
      </c>
      <c r="H431" s="339">
        <v>0</v>
      </c>
      <c r="I431" s="339">
        <v>103.28953999999999</v>
      </c>
      <c r="J431" s="339">
        <v>0</v>
      </c>
      <c r="K431" s="339">
        <v>103.28953999999999</v>
      </c>
      <c r="L431" s="339">
        <v>40.289000000000001</v>
      </c>
      <c r="M431" s="339">
        <v>4.71028</v>
      </c>
      <c r="N431" s="339">
        <v>44.999279999999999</v>
      </c>
      <c r="O431" s="339">
        <v>148.28882000000002</v>
      </c>
      <c r="P431" s="339">
        <v>10589.97082</v>
      </c>
      <c r="Q431" s="339">
        <v>0</v>
      </c>
      <c r="R431" s="340">
        <v>10589.97082</v>
      </c>
      <c r="S431" s="7"/>
      <c r="T431" s="7"/>
      <c r="U431" s="7"/>
      <c r="V431" s="7"/>
      <c r="W431" s="7"/>
      <c r="X431" s="7"/>
      <c r="Y431" s="7"/>
      <c r="Z431" s="7"/>
      <c r="AA431" s="7"/>
      <c r="AB431" s="7"/>
    </row>
    <row r="432" spans="1:28" s="315" customFormat="1" ht="13.5">
      <c r="A432" s="341"/>
      <c r="B432" s="341"/>
      <c r="C432" s="341"/>
      <c r="D432" s="336" t="s">
        <v>8</v>
      </c>
      <c r="E432" s="337">
        <v>3</v>
      </c>
      <c r="F432" s="338">
        <v>50647.502619999999</v>
      </c>
      <c r="G432" s="339">
        <v>12293.121509999999</v>
      </c>
      <c r="H432" s="339">
        <v>62940.624130000004</v>
      </c>
      <c r="I432" s="339">
        <v>64763.339850000004</v>
      </c>
      <c r="J432" s="339">
        <v>37279.324939999999</v>
      </c>
      <c r="K432" s="339">
        <v>102042.66479000001</v>
      </c>
      <c r="L432" s="339">
        <v>27488.5779</v>
      </c>
      <c r="M432" s="339">
        <v>19317.325399999998</v>
      </c>
      <c r="N432" s="339">
        <v>46805.903299999998</v>
      </c>
      <c r="O432" s="339">
        <v>211789.19222</v>
      </c>
      <c r="P432" s="339">
        <v>78506.268930000006</v>
      </c>
      <c r="Q432" s="339">
        <v>13589.84598</v>
      </c>
      <c r="R432" s="340">
        <v>92096.114909999989</v>
      </c>
      <c r="S432" s="7"/>
      <c r="T432" s="7"/>
      <c r="U432" s="7"/>
      <c r="V432" s="7"/>
      <c r="W432" s="7"/>
      <c r="X432" s="7"/>
      <c r="Y432" s="7"/>
      <c r="Z432" s="7"/>
      <c r="AA432" s="7"/>
      <c r="AB432" s="7"/>
    </row>
    <row r="433" spans="1:28" s="315" customFormat="1" ht="13.5">
      <c r="A433" s="341"/>
      <c r="B433" s="341"/>
      <c r="C433" s="341"/>
      <c r="D433" s="341"/>
      <c r="E433" s="342">
        <v>109</v>
      </c>
      <c r="F433" s="343">
        <v>10418.814679999999</v>
      </c>
      <c r="G433" s="344">
        <v>16442.952669999999</v>
      </c>
      <c r="H433" s="344">
        <v>26861.767350000002</v>
      </c>
      <c r="I433" s="344">
        <v>23532.498190000002</v>
      </c>
      <c r="J433" s="344">
        <v>8798.130720000001</v>
      </c>
      <c r="K433" s="344">
        <v>32330.628909999999</v>
      </c>
      <c r="L433" s="344">
        <v>18627.721590000001</v>
      </c>
      <c r="M433" s="344">
        <v>12414.66898</v>
      </c>
      <c r="N433" s="344">
        <v>31042.39057</v>
      </c>
      <c r="O433" s="344">
        <v>90234.786829999997</v>
      </c>
      <c r="P433" s="344">
        <v>55282.0507</v>
      </c>
      <c r="Q433" s="344">
        <v>2160.7180400000002</v>
      </c>
      <c r="R433" s="345">
        <v>57442.76874</v>
      </c>
      <c r="S433" s="7"/>
      <c r="T433" s="7"/>
      <c r="U433" s="7"/>
      <c r="V433" s="7"/>
      <c r="W433" s="7"/>
      <c r="X433" s="7"/>
      <c r="Y433" s="7"/>
      <c r="Z433" s="7"/>
      <c r="AA433" s="7"/>
      <c r="AB433" s="7"/>
    </row>
    <row r="434" spans="1:28" s="315" customFormat="1" ht="13.5">
      <c r="A434" s="341"/>
      <c r="B434" s="341"/>
      <c r="C434" s="341"/>
      <c r="D434" s="341"/>
      <c r="E434" s="342">
        <v>361</v>
      </c>
      <c r="F434" s="343">
        <v>1440.07627</v>
      </c>
      <c r="G434" s="344">
        <v>1657.0638000000001</v>
      </c>
      <c r="H434" s="344">
        <v>3097.1400699999999</v>
      </c>
      <c r="I434" s="344">
        <v>23700.365109999999</v>
      </c>
      <c r="J434" s="344">
        <v>8168.33007</v>
      </c>
      <c r="K434" s="344">
        <v>31868.695179999999</v>
      </c>
      <c r="L434" s="344">
        <v>12427.745210000001</v>
      </c>
      <c r="M434" s="344">
        <v>8528.402689999999</v>
      </c>
      <c r="N434" s="344">
        <v>20956.1479</v>
      </c>
      <c r="O434" s="344">
        <v>55921.98315</v>
      </c>
      <c r="P434" s="344">
        <v>52808.004990000001</v>
      </c>
      <c r="Q434" s="344">
        <v>1535.7006699999999</v>
      </c>
      <c r="R434" s="345">
        <v>54343.70566</v>
      </c>
      <c r="S434" s="7"/>
      <c r="T434" s="7"/>
      <c r="U434" s="7"/>
      <c r="V434" s="7"/>
      <c r="W434" s="7"/>
      <c r="X434" s="7"/>
      <c r="Y434" s="7"/>
      <c r="Z434" s="7"/>
      <c r="AA434" s="7"/>
      <c r="AB434" s="7"/>
    </row>
    <row r="435" spans="1:28" s="315" customFormat="1" ht="13.5">
      <c r="A435" s="341"/>
      <c r="B435" s="341"/>
      <c r="C435" s="341"/>
      <c r="D435" s="336" t="s">
        <v>93</v>
      </c>
      <c r="E435" s="337">
        <v>319</v>
      </c>
      <c r="F435" s="338">
        <v>1648.5901200000001</v>
      </c>
      <c r="G435" s="339">
        <v>61.155730000000005</v>
      </c>
      <c r="H435" s="339">
        <v>1709.74585</v>
      </c>
      <c r="I435" s="339">
        <v>24302.369780000001</v>
      </c>
      <c r="J435" s="339">
        <v>3645.6710699999999</v>
      </c>
      <c r="K435" s="339">
        <v>27948.040850000001</v>
      </c>
      <c r="L435" s="339">
        <v>10358.80307</v>
      </c>
      <c r="M435" s="339">
        <v>2539.0201200000001</v>
      </c>
      <c r="N435" s="339">
        <v>12897.823189999999</v>
      </c>
      <c r="O435" s="339">
        <v>42555.60989</v>
      </c>
      <c r="P435" s="339">
        <v>44311.767829999997</v>
      </c>
      <c r="Q435" s="339">
        <v>497.95571999999999</v>
      </c>
      <c r="R435" s="340">
        <v>44809.723549999995</v>
      </c>
      <c r="S435" s="7"/>
      <c r="T435" s="7"/>
      <c r="U435" s="7"/>
      <c r="V435" s="7"/>
      <c r="W435" s="7"/>
      <c r="X435" s="7"/>
      <c r="Y435" s="7"/>
      <c r="Z435" s="7"/>
      <c r="AA435" s="7"/>
      <c r="AB435" s="7"/>
    </row>
    <row r="436" spans="1:28" s="315" customFormat="1" ht="13.5">
      <c r="A436" s="341"/>
      <c r="B436" s="341"/>
      <c r="C436" s="341"/>
      <c r="D436" s="336" t="s">
        <v>223</v>
      </c>
      <c r="E436" s="337">
        <v>91</v>
      </c>
      <c r="F436" s="338">
        <v>28469.458850000003</v>
      </c>
      <c r="G436" s="339">
        <v>30023.6214</v>
      </c>
      <c r="H436" s="339">
        <v>58493.080249999999</v>
      </c>
      <c r="I436" s="339">
        <v>28892.171019999998</v>
      </c>
      <c r="J436" s="339">
        <v>22289.62586</v>
      </c>
      <c r="K436" s="339">
        <v>51181.796880000002</v>
      </c>
      <c r="L436" s="339">
        <v>27517.036090000001</v>
      </c>
      <c r="M436" s="339">
        <v>19372.110639999999</v>
      </c>
      <c r="N436" s="339">
        <v>46889.146729999993</v>
      </c>
      <c r="O436" s="339">
        <v>156564.02386000002</v>
      </c>
      <c r="P436" s="339">
        <v>223190.09094999998</v>
      </c>
      <c r="Q436" s="339">
        <v>176342.48827</v>
      </c>
      <c r="R436" s="340">
        <v>399532.57922000001</v>
      </c>
      <c r="S436" s="7"/>
      <c r="T436" s="7"/>
      <c r="U436" s="7"/>
      <c r="V436" s="7"/>
      <c r="W436" s="7"/>
      <c r="X436" s="7"/>
      <c r="Y436" s="7"/>
      <c r="Z436" s="7"/>
      <c r="AA436" s="7"/>
      <c r="AB436" s="7"/>
    </row>
    <row r="437" spans="1:28" s="315" customFormat="1" ht="13.5">
      <c r="A437" s="341"/>
      <c r="B437" s="336" t="s">
        <v>9</v>
      </c>
      <c r="C437" s="336" t="s">
        <v>9</v>
      </c>
      <c r="D437" s="336" t="s">
        <v>9</v>
      </c>
      <c r="E437" s="337">
        <v>111</v>
      </c>
      <c r="F437" s="338">
        <v>31867.762200000001</v>
      </c>
      <c r="G437" s="339">
        <v>13183.132509999999</v>
      </c>
      <c r="H437" s="339">
        <v>45050.89471</v>
      </c>
      <c r="I437" s="339">
        <v>99838.339219999994</v>
      </c>
      <c r="J437" s="339">
        <v>75110.877129999993</v>
      </c>
      <c r="K437" s="339">
        <v>174949.21635</v>
      </c>
      <c r="L437" s="339">
        <v>48760.087200000002</v>
      </c>
      <c r="M437" s="339">
        <v>72473.61735</v>
      </c>
      <c r="N437" s="339">
        <v>121233.70454999999</v>
      </c>
      <c r="O437" s="339">
        <v>341233.81560999999</v>
      </c>
      <c r="P437" s="339">
        <v>385462.86435000005</v>
      </c>
      <c r="Q437" s="339">
        <v>9081.8631300000015</v>
      </c>
      <c r="R437" s="340">
        <v>394544.72748</v>
      </c>
      <c r="S437" s="7"/>
      <c r="T437" s="7"/>
      <c r="U437" s="7"/>
      <c r="V437" s="7"/>
      <c r="W437" s="7"/>
      <c r="X437" s="7"/>
      <c r="Y437" s="7"/>
      <c r="Z437" s="7"/>
      <c r="AA437" s="7"/>
      <c r="AB437" s="7"/>
    </row>
    <row r="438" spans="1:28" s="315" customFormat="1" ht="13.5">
      <c r="A438" s="341"/>
      <c r="B438" s="341"/>
      <c r="C438" s="341"/>
      <c r="D438" s="341"/>
      <c r="E438" s="342">
        <v>314</v>
      </c>
      <c r="F438" s="343">
        <v>2158.1607899999999</v>
      </c>
      <c r="G438" s="344">
        <v>676.31272999999999</v>
      </c>
      <c r="H438" s="344">
        <v>2834.47352</v>
      </c>
      <c r="I438" s="344">
        <v>21742.11724</v>
      </c>
      <c r="J438" s="344">
        <v>15498.223810000001</v>
      </c>
      <c r="K438" s="344">
        <v>37240.341049999995</v>
      </c>
      <c r="L438" s="344">
        <v>10942.94275</v>
      </c>
      <c r="M438" s="344">
        <v>10220.75728</v>
      </c>
      <c r="N438" s="344">
        <v>21163.70003</v>
      </c>
      <c r="O438" s="344">
        <v>61238.514600000002</v>
      </c>
      <c r="P438" s="344">
        <v>72444.111480000007</v>
      </c>
      <c r="Q438" s="344">
        <v>3456.0635600000001</v>
      </c>
      <c r="R438" s="345">
        <v>75900.175040000002</v>
      </c>
      <c r="S438" s="7"/>
      <c r="T438" s="7"/>
      <c r="U438" s="7"/>
      <c r="V438" s="7"/>
      <c r="W438" s="7"/>
      <c r="X438" s="7"/>
      <c r="Y438" s="7"/>
      <c r="Z438" s="7"/>
      <c r="AA438" s="7"/>
      <c r="AB438" s="7"/>
    </row>
    <row r="439" spans="1:28" s="315" customFormat="1" ht="13.5">
      <c r="A439" s="341"/>
      <c r="B439" s="341"/>
      <c r="C439" s="341"/>
      <c r="D439" s="336" t="s">
        <v>317</v>
      </c>
      <c r="E439" s="337">
        <v>359</v>
      </c>
      <c r="F439" s="338">
        <v>11036.103220000001</v>
      </c>
      <c r="G439" s="339">
        <v>1132.9022500000001</v>
      </c>
      <c r="H439" s="339">
        <v>12169.00547</v>
      </c>
      <c r="I439" s="339">
        <v>13532.532640000001</v>
      </c>
      <c r="J439" s="339">
        <v>6916.0482599999996</v>
      </c>
      <c r="K439" s="339">
        <v>20448.580899999997</v>
      </c>
      <c r="L439" s="339">
        <v>36903.594149999997</v>
      </c>
      <c r="M439" s="339">
        <v>6452.3130999999994</v>
      </c>
      <c r="N439" s="339">
        <v>43355.907249999997</v>
      </c>
      <c r="O439" s="339">
        <v>75973.493620000008</v>
      </c>
      <c r="P439" s="339">
        <v>65301.302619999995</v>
      </c>
      <c r="Q439" s="339">
        <v>0</v>
      </c>
      <c r="R439" s="340">
        <v>65301.302619999995</v>
      </c>
      <c r="S439" s="7"/>
      <c r="T439" s="7"/>
      <c r="U439" s="7"/>
      <c r="V439" s="7"/>
      <c r="W439" s="7"/>
      <c r="X439" s="7"/>
      <c r="Y439" s="7"/>
      <c r="Z439" s="7"/>
      <c r="AA439" s="7"/>
      <c r="AB439" s="7"/>
    </row>
    <row r="440" spans="1:28" s="315" customFormat="1" ht="13.5">
      <c r="A440" s="341"/>
      <c r="B440" s="341"/>
      <c r="C440" s="341"/>
      <c r="D440" s="336" t="s">
        <v>226</v>
      </c>
      <c r="E440" s="337">
        <v>389</v>
      </c>
      <c r="F440" s="338">
        <v>2056.6943200000001</v>
      </c>
      <c r="G440" s="339">
        <v>82.712460000000007</v>
      </c>
      <c r="H440" s="339">
        <v>2139.4067799999998</v>
      </c>
      <c r="I440" s="339">
        <v>16872.53512</v>
      </c>
      <c r="J440" s="339">
        <v>7884.4765099999995</v>
      </c>
      <c r="K440" s="339">
        <v>24757.011629999997</v>
      </c>
      <c r="L440" s="339">
        <v>10130.621019999999</v>
      </c>
      <c r="M440" s="339">
        <v>7781.1089299999994</v>
      </c>
      <c r="N440" s="339">
        <v>17911.729950000001</v>
      </c>
      <c r="O440" s="339">
        <v>44808.148359999999</v>
      </c>
      <c r="P440" s="339">
        <v>60292.635130000002</v>
      </c>
      <c r="Q440" s="339">
        <v>0</v>
      </c>
      <c r="R440" s="340">
        <v>60292.635130000002</v>
      </c>
      <c r="S440" s="7"/>
      <c r="T440" s="7"/>
      <c r="U440" s="7"/>
      <c r="V440" s="7"/>
      <c r="W440" s="7"/>
      <c r="X440" s="7"/>
      <c r="Y440" s="7"/>
      <c r="Z440" s="7"/>
      <c r="AA440" s="7"/>
      <c r="AB440" s="7"/>
    </row>
    <row r="441" spans="1:28" s="315" customFormat="1" ht="13.5">
      <c r="A441" s="341"/>
      <c r="B441" s="336" t="s">
        <v>231</v>
      </c>
      <c r="C441" s="336" t="s">
        <v>231</v>
      </c>
      <c r="D441" s="336" t="s">
        <v>231</v>
      </c>
      <c r="E441" s="337">
        <v>246</v>
      </c>
      <c r="F441" s="338">
        <v>11867.01122</v>
      </c>
      <c r="G441" s="339">
        <v>849.86712999999997</v>
      </c>
      <c r="H441" s="339">
        <v>12716.878349999999</v>
      </c>
      <c r="I441" s="339">
        <v>37886.584280000003</v>
      </c>
      <c r="J441" s="339">
        <v>5391.7413399999996</v>
      </c>
      <c r="K441" s="339">
        <v>43278.325619999996</v>
      </c>
      <c r="L441" s="339">
        <v>25438.816429999999</v>
      </c>
      <c r="M441" s="339">
        <v>8282.8490899999997</v>
      </c>
      <c r="N441" s="339">
        <v>33721.665520000002</v>
      </c>
      <c r="O441" s="339">
        <v>89716.869489999997</v>
      </c>
      <c r="P441" s="339">
        <v>187253.84862999999</v>
      </c>
      <c r="Q441" s="339">
        <v>248.88374999999999</v>
      </c>
      <c r="R441" s="340">
        <v>187502.73238</v>
      </c>
      <c r="S441" s="7"/>
      <c r="T441" s="7"/>
      <c r="U441" s="7"/>
      <c r="V441" s="7"/>
      <c r="W441" s="7"/>
      <c r="X441" s="7"/>
      <c r="Y441" s="7"/>
      <c r="Z441" s="7"/>
      <c r="AA441" s="7"/>
      <c r="AB441" s="7"/>
    </row>
    <row r="442" spans="1:28" s="315" customFormat="1" ht="13.5">
      <c r="A442" s="341"/>
      <c r="B442" s="341"/>
      <c r="C442" s="341"/>
      <c r="D442" s="341"/>
      <c r="E442" s="342">
        <v>346</v>
      </c>
      <c r="F442" s="343">
        <v>1370.60023</v>
      </c>
      <c r="G442" s="344">
        <v>49.247790000000002</v>
      </c>
      <c r="H442" s="344">
        <v>1419.8480199999999</v>
      </c>
      <c r="I442" s="344">
        <v>13316.095529999999</v>
      </c>
      <c r="J442" s="344">
        <v>3567.1585599999999</v>
      </c>
      <c r="K442" s="344">
        <v>16883.254089999999</v>
      </c>
      <c r="L442" s="344">
        <v>8053.4305300000005</v>
      </c>
      <c r="M442" s="344">
        <v>3057.5897799999998</v>
      </c>
      <c r="N442" s="344">
        <v>11111.02031</v>
      </c>
      <c r="O442" s="344">
        <v>29414.122420000003</v>
      </c>
      <c r="P442" s="344">
        <v>81540.582540000003</v>
      </c>
      <c r="Q442" s="344">
        <v>0</v>
      </c>
      <c r="R442" s="345">
        <v>81540.582540000003</v>
      </c>
      <c r="S442" s="7"/>
      <c r="T442" s="7"/>
      <c r="U442" s="7"/>
      <c r="V442" s="7"/>
      <c r="W442" s="7"/>
      <c r="X442" s="7"/>
      <c r="Y442" s="7"/>
      <c r="Z442" s="7"/>
      <c r="AA442" s="7"/>
      <c r="AB442" s="7"/>
    </row>
    <row r="443" spans="1:28" s="315" customFormat="1" ht="13.5">
      <c r="A443" s="341"/>
      <c r="B443" s="336" t="s">
        <v>12</v>
      </c>
      <c r="C443" s="336" t="s">
        <v>234</v>
      </c>
      <c r="D443" s="336" t="s">
        <v>235</v>
      </c>
      <c r="E443" s="337">
        <v>183</v>
      </c>
      <c r="F443" s="338">
        <v>6065.7626300000002</v>
      </c>
      <c r="G443" s="339">
        <v>2451.34319</v>
      </c>
      <c r="H443" s="339">
        <v>8517.1058200000007</v>
      </c>
      <c r="I443" s="339">
        <v>22161.04592</v>
      </c>
      <c r="J443" s="339">
        <v>8590.7419600000012</v>
      </c>
      <c r="K443" s="339">
        <v>30751.78788</v>
      </c>
      <c r="L443" s="339">
        <v>11602.271939999999</v>
      </c>
      <c r="M443" s="339">
        <v>8295.4006100000006</v>
      </c>
      <c r="N443" s="339">
        <v>19897.672549999999</v>
      </c>
      <c r="O443" s="339">
        <v>59166.566250000003</v>
      </c>
      <c r="P443" s="339">
        <v>139879.04688000001</v>
      </c>
      <c r="Q443" s="339">
        <v>65837.018819999998</v>
      </c>
      <c r="R443" s="340">
        <v>205716.06569999998</v>
      </c>
      <c r="S443" s="7"/>
      <c r="T443" s="7"/>
      <c r="U443" s="7"/>
      <c r="V443" s="7"/>
      <c r="W443" s="7"/>
      <c r="X443" s="7"/>
      <c r="Y443" s="7"/>
      <c r="Z443" s="7"/>
      <c r="AA443" s="7"/>
      <c r="AB443" s="7"/>
    </row>
    <row r="444" spans="1:28" s="315" customFormat="1" ht="13.5">
      <c r="A444" s="341"/>
      <c r="B444" s="341"/>
      <c r="C444" s="336" t="s">
        <v>12</v>
      </c>
      <c r="D444" s="336" t="s">
        <v>12</v>
      </c>
      <c r="E444" s="337">
        <v>182</v>
      </c>
      <c r="F444" s="338">
        <v>19775.270800000002</v>
      </c>
      <c r="G444" s="339">
        <v>9973.7984700000015</v>
      </c>
      <c r="H444" s="339">
        <v>29749.06927</v>
      </c>
      <c r="I444" s="339">
        <v>40726.682609999996</v>
      </c>
      <c r="J444" s="339">
        <v>18132.427460000003</v>
      </c>
      <c r="K444" s="339">
        <v>58859.110070000002</v>
      </c>
      <c r="L444" s="339">
        <v>25368.936890000001</v>
      </c>
      <c r="M444" s="339">
        <v>22485.618609999998</v>
      </c>
      <c r="N444" s="339">
        <v>47854.555500000002</v>
      </c>
      <c r="O444" s="339">
        <v>136462.73483999999</v>
      </c>
      <c r="P444" s="339">
        <v>119190.90622</v>
      </c>
      <c r="Q444" s="339">
        <v>153958.31003999998</v>
      </c>
      <c r="R444" s="340">
        <v>273149.21626000002</v>
      </c>
      <c r="S444" s="7"/>
      <c r="T444" s="7"/>
      <c r="U444" s="7"/>
      <c r="V444" s="7"/>
      <c r="W444" s="7"/>
      <c r="X444" s="7"/>
      <c r="Y444" s="7"/>
      <c r="Z444" s="7"/>
      <c r="AA444" s="7"/>
      <c r="AB444" s="7"/>
    </row>
    <row r="445" spans="1:28" s="315" customFormat="1" ht="13.5">
      <c r="A445" s="341"/>
      <c r="B445" s="341"/>
      <c r="C445" s="336" t="s">
        <v>238</v>
      </c>
      <c r="D445" s="336" t="s">
        <v>238</v>
      </c>
      <c r="E445" s="337">
        <v>237</v>
      </c>
      <c r="F445" s="338">
        <v>1584.3263700000002</v>
      </c>
      <c r="G445" s="339">
        <v>281.38078000000002</v>
      </c>
      <c r="H445" s="339">
        <v>1865.70715</v>
      </c>
      <c r="I445" s="339">
        <v>13876.44486</v>
      </c>
      <c r="J445" s="339">
        <v>3628.1574700000001</v>
      </c>
      <c r="K445" s="339">
        <v>17504.602329999998</v>
      </c>
      <c r="L445" s="339">
        <v>8158.33788</v>
      </c>
      <c r="M445" s="339">
        <v>2095.1831099999999</v>
      </c>
      <c r="N445" s="339">
        <v>10253.520990000001</v>
      </c>
      <c r="O445" s="339">
        <v>29623.830469999997</v>
      </c>
      <c r="P445" s="339">
        <v>41507.618119999999</v>
      </c>
      <c r="Q445" s="339">
        <v>2474.2240499999998</v>
      </c>
      <c r="R445" s="340">
        <v>43981.842170000004</v>
      </c>
      <c r="S445" s="7"/>
      <c r="T445" s="7"/>
      <c r="U445" s="7"/>
      <c r="V445" s="7"/>
      <c r="W445" s="7"/>
      <c r="X445" s="7"/>
      <c r="Y445" s="7"/>
      <c r="Z445" s="7"/>
      <c r="AA445" s="7"/>
      <c r="AB445" s="7"/>
    </row>
    <row r="446" spans="1:28" s="315" customFormat="1" ht="13.5">
      <c r="A446" s="341"/>
      <c r="B446" s="336" t="s">
        <v>239</v>
      </c>
      <c r="C446" s="336" t="s">
        <v>240</v>
      </c>
      <c r="D446" s="336" t="s">
        <v>240</v>
      </c>
      <c r="E446" s="337">
        <v>375</v>
      </c>
      <c r="F446" s="338">
        <v>222.63866000000002</v>
      </c>
      <c r="G446" s="339">
        <v>34.589919999999999</v>
      </c>
      <c r="H446" s="339">
        <v>257.22857999999997</v>
      </c>
      <c r="I446" s="339">
        <v>8824.1294899999994</v>
      </c>
      <c r="J446" s="339">
        <v>1597.9661999999998</v>
      </c>
      <c r="K446" s="339">
        <v>10422.09569</v>
      </c>
      <c r="L446" s="339">
        <v>5737.0172699999994</v>
      </c>
      <c r="M446" s="339">
        <v>3529.8078999999998</v>
      </c>
      <c r="N446" s="339">
        <v>9266.8251700000001</v>
      </c>
      <c r="O446" s="339">
        <v>19946.149440000001</v>
      </c>
      <c r="P446" s="339">
        <v>69035.342109999998</v>
      </c>
      <c r="Q446" s="339">
        <v>0</v>
      </c>
      <c r="R446" s="340">
        <v>69035.342109999998</v>
      </c>
      <c r="S446" s="7"/>
      <c r="T446" s="7"/>
      <c r="U446" s="7"/>
      <c r="V446" s="7"/>
      <c r="W446" s="7"/>
      <c r="X446" s="7"/>
      <c r="Y446" s="7"/>
      <c r="Z446" s="7"/>
      <c r="AA446" s="7"/>
      <c r="AB446" s="7"/>
    </row>
    <row r="447" spans="1:28" s="315" customFormat="1" ht="13.5">
      <c r="A447" s="341"/>
      <c r="B447" s="341"/>
      <c r="C447" s="336" t="s">
        <v>242</v>
      </c>
      <c r="D447" s="336" t="s">
        <v>243</v>
      </c>
      <c r="E447" s="337">
        <v>308</v>
      </c>
      <c r="F447" s="338">
        <v>1251.8659499999999</v>
      </c>
      <c r="G447" s="339">
        <v>261.83039000000002</v>
      </c>
      <c r="H447" s="339">
        <v>1513.6963400000002</v>
      </c>
      <c r="I447" s="339">
        <v>25169.630949999999</v>
      </c>
      <c r="J447" s="339">
        <v>5908.6689699999997</v>
      </c>
      <c r="K447" s="339">
        <v>31078.299920000001</v>
      </c>
      <c r="L447" s="339">
        <v>16248.34512</v>
      </c>
      <c r="M447" s="339">
        <v>7351.3857699999999</v>
      </c>
      <c r="N447" s="339">
        <v>23599.730889999999</v>
      </c>
      <c r="O447" s="339">
        <v>56191.727149999999</v>
      </c>
      <c r="P447" s="339">
        <v>167403.50536000001</v>
      </c>
      <c r="Q447" s="339">
        <v>0</v>
      </c>
      <c r="R447" s="340">
        <v>167403.50536000001</v>
      </c>
      <c r="S447" s="7"/>
      <c r="T447" s="7"/>
      <c r="U447" s="7"/>
      <c r="V447" s="7"/>
      <c r="W447" s="7"/>
      <c r="X447" s="7"/>
      <c r="Y447" s="7"/>
      <c r="Z447" s="7"/>
      <c r="AA447" s="7"/>
      <c r="AB447" s="7"/>
    </row>
    <row r="448" spans="1:28" s="315" customFormat="1" ht="13.5">
      <c r="A448" s="341"/>
      <c r="B448" s="341"/>
      <c r="C448" s="341"/>
      <c r="D448" s="336" t="s">
        <v>242</v>
      </c>
      <c r="E448" s="337">
        <v>107</v>
      </c>
      <c r="F448" s="338">
        <v>21477.236270000001</v>
      </c>
      <c r="G448" s="339">
        <v>3610.6727299999998</v>
      </c>
      <c r="H448" s="339">
        <v>25087.909</v>
      </c>
      <c r="I448" s="339">
        <v>71491.570120000004</v>
      </c>
      <c r="J448" s="339">
        <v>15169.90691</v>
      </c>
      <c r="K448" s="339">
        <v>86661.477029999995</v>
      </c>
      <c r="L448" s="339">
        <v>39877.98848</v>
      </c>
      <c r="M448" s="339">
        <v>25725.0694</v>
      </c>
      <c r="N448" s="339">
        <v>65603.057880000008</v>
      </c>
      <c r="O448" s="339">
        <v>177352.44391</v>
      </c>
      <c r="P448" s="339">
        <v>247257.93203999999</v>
      </c>
      <c r="Q448" s="339">
        <v>3523.6510499999999</v>
      </c>
      <c r="R448" s="340">
        <v>250781.58309</v>
      </c>
      <c r="S448" s="7"/>
      <c r="T448" s="7"/>
      <c r="U448" s="7"/>
      <c r="V448" s="7"/>
      <c r="W448" s="7"/>
      <c r="X448" s="7"/>
      <c r="Y448" s="7"/>
      <c r="Z448" s="7"/>
      <c r="AA448" s="7"/>
      <c r="AB448" s="7"/>
    </row>
    <row r="449" spans="1:28" s="315" customFormat="1" ht="13.5">
      <c r="A449" s="341"/>
      <c r="B449" s="341"/>
      <c r="C449" s="341"/>
      <c r="D449" s="341"/>
      <c r="E449" s="342">
        <v>304</v>
      </c>
      <c r="F449" s="343">
        <v>788.25056000000006</v>
      </c>
      <c r="G449" s="344">
        <v>20.508779999999998</v>
      </c>
      <c r="H449" s="344">
        <v>808.75933999999995</v>
      </c>
      <c r="I449" s="344">
        <v>16009.161330000001</v>
      </c>
      <c r="J449" s="344">
        <v>2966.2808599999998</v>
      </c>
      <c r="K449" s="344">
        <v>18975.442190000002</v>
      </c>
      <c r="L449" s="344">
        <v>8922.7915399999983</v>
      </c>
      <c r="M449" s="344">
        <v>2423.4586300000001</v>
      </c>
      <c r="N449" s="344">
        <v>11346.250169999999</v>
      </c>
      <c r="O449" s="344">
        <v>31130.451699999998</v>
      </c>
      <c r="P449" s="344">
        <v>52865.768689999997</v>
      </c>
      <c r="Q449" s="344">
        <v>2539.2674999999999</v>
      </c>
      <c r="R449" s="345">
        <v>55405.036189999999</v>
      </c>
      <c r="S449" s="7"/>
      <c r="T449" s="7"/>
      <c r="U449" s="7"/>
      <c r="V449" s="7"/>
      <c r="W449" s="7"/>
      <c r="X449" s="7"/>
      <c r="Y449" s="7"/>
      <c r="Z449" s="7"/>
      <c r="AA449" s="7"/>
      <c r="AB449" s="7"/>
    </row>
    <row r="450" spans="1:28" s="315" customFormat="1" ht="13.5">
      <c r="A450" s="341"/>
      <c r="B450" s="336" t="s">
        <v>14</v>
      </c>
      <c r="C450" s="336" t="s">
        <v>253</v>
      </c>
      <c r="D450" s="336" t="s">
        <v>253</v>
      </c>
      <c r="E450" s="337">
        <v>94</v>
      </c>
      <c r="F450" s="338">
        <v>55342.757210000003</v>
      </c>
      <c r="G450" s="339">
        <v>121299.90604999999</v>
      </c>
      <c r="H450" s="339">
        <v>176642.66326</v>
      </c>
      <c r="I450" s="339">
        <v>84215.201419999998</v>
      </c>
      <c r="J450" s="339">
        <v>35426.981140000004</v>
      </c>
      <c r="K450" s="339">
        <v>119642.18256</v>
      </c>
      <c r="L450" s="339">
        <v>57624.084000000003</v>
      </c>
      <c r="M450" s="339">
        <v>37613.005579999997</v>
      </c>
      <c r="N450" s="339">
        <v>95237.08958</v>
      </c>
      <c r="O450" s="339">
        <v>391521.93539999996</v>
      </c>
      <c r="P450" s="339">
        <v>587383.10103999998</v>
      </c>
      <c r="Q450" s="339">
        <v>410849.94238000002</v>
      </c>
      <c r="R450" s="340">
        <v>998233.04342</v>
      </c>
      <c r="S450" s="7"/>
      <c r="T450" s="7"/>
      <c r="U450" s="7"/>
      <c r="V450" s="7"/>
      <c r="W450" s="7"/>
      <c r="X450" s="7"/>
      <c r="Y450" s="7"/>
      <c r="Z450" s="7"/>
      <c r="AA450" s="7"/>
      <c r="AB450" s="7"/>
    </row>
    <row r="451" spans="1:28" s="315" customFormat="1" ht="13.5">
      <c r="A451" s="341"/>
      <c r="B451" s="341"/>
      <c r="C451" s="341"/>
      <c r="D451" s="341"/>
      <c r="E451" s="342">
        <v>103</v>
      </c>
      <c r="F451" s="343">
        <v>16422.219290000001</v>
      </c>
      <c r="G451" s="344">
        <v>3539.2871399999999</v>
      </c>
      <c r="H451" s="344">
        <v>19961.506430000001</v>
      </c>
      <c r="I451" s="344">
        <v>17044.077859999998</v>
      </c>
      <c r="J451" s="344">
        <v>4970.9331900000006</v>
      </c>
      <c r="K451" s="344">
        <v>22015.011050000001</v>
      </c>
      <c r="L451" s="344">
        <v>8901.3246500000005</v>
      </c>
      <c r="M451" s="344">
        <v>6500.2406200000005</v>
      </c>
      <c r="N451" s="344">
        <v>15401.565269999999</v>
      </c>
      <c r="O451" s="344">
        <v>57378.082750000001</v>
      </c>
      <c r="P451" s="344">
        <v>158299.3811</v>
      </c>
      <c r="Q451" s="344">
        <v>9059.89077</v>
      </c>
      <c r="R451" s="345">
        <v>167359.27187</v>
      </c>
      <c r="S451" s="7"/>
      <c r="T451" s="7"/>
      <c r="U451" s="7"/>
      <c r="V451" s="7"/>
      <c r="W451" s="7"/>
      <c r="X451" s="7"/>
      <c r="Y451" s="7"/>
      <c r="Z451" s="7"/>
      <c r="AA451" s="7"/>
      <c r="AB451" s="7"/>
    </row>
    <row r="452" spans="1:28" s="315" customFormat="1" ht="13.5">
      <c r="A452" s="341"/>
      <c r="B452" s="341"/>
      <c r="C452" s="341"/>
      <c r="D452" s="341"/>
      <c r="E452" s="342">
        <v>291</v>
      </c>
      <c r="F452" s="343">
        <v>1956.94757</v>
      </c>
      <c r="G452" s="344">
        <v>1155.75622</v>
      </c>
      <c r="H452" s="344">
        <v>3112.70379</v>
      </c>
      <c r="I452" s="344">
        <v>32453.424729999999</v>
      </c>
      <c r="J452" s="344">
        <v>18453.759600000001</v>
      </c>
      <c r="K452" s="344">
        <v>50907.184329999996</v>
      </c>
      <c r="L452" s="344">
        <v>23806.588370000001</v>
      </c>
      <c r="M452" s="344">
        <v>12787.548490000001</v>
      </c>
      <c r="N452" s="344">
        <v>36594.136859999999</v>
      </c>
      <c r="O452" s="344">
        <v>90614.024980000002</v>
      </c>
      <c r="P452" s="344">
        <v>97733.063150000002</v>
      </c>
      <c r="Q452" s="344">
        <v>7199.1597199999997</v>
      </c>
      <c r="R452" s="345">
        <v>104932.22287</v>
      </c>
      <c r="S452" s="7"/>
      <c r="T452" s="7"/>
      <c r="U452" s="7"/>
      <c r="V452" s="7"/>
      <c r="W452" s="7"/>
      <c r="X452" s="7"/>
      <c r="Y452" s="7"/>
      <c r="Z452" s="7"/>
      <c r="AA452" s="7"/>
      <c r="AB452" s="7"/>
    </row>
    <row r="453" spans="1:28" s="315" customFormat="1" ht="13.5">
      <c r="A453" s="341"/>
      <c r="B453" s="341"/>
      <c r="C453" s="341"/>
      <c r="D453" s="341"/>
      <c r="E453" s="342">
        <v>328</v>
      </c>
      <c r="F453" s="343">
        <v>10105.700720000001</v>
      </c>
      <c r="G453" s="344">
        <v>7348.2814699999999</v>
      </c>
      <c r="H453" s="344">
        <v>17453.982190000002</v>
      </c>
      <c r="I453" s="344">
        <v>22296.013620000002</v>
      </c>
      <c r="J453" s="344">
        <v>9092.04954</v>
      </c>
      <c r="K453" s="344">
        <v>31388.063160000002</v>
      </c>
      <c r="L453" s="344">
        <v>13875.60339</v>
      </c>
      <c r="M453" s="344">
        <v>12911.37019</v>
      </c>
      <c r="N453" s="344">
        <v>26786.973579999998</v>
      </c>
      <c r="O453" s="344">
        <v>75629.018930000006</v>
      </c>
      <c r="P453" s="344">
        <v>117915.05331999999</v>
      </c>
      <c r="Q453" s="344">
        <v>7287.0527699999993</v>
      </c>
      <c r="R453" s="345">
        <v>125202.10609</v>
      </c>
      <c r="S453" s="7"/>
      <c r="T453" s="7"/>
      <c r="U453" s="7"/>
      <c r="V453" s="7"/>
      <c r="W453" s="7"/>
      <c r="X453" s="7"/>
      <c r="Y453" s="7"/>
      <c r="Z453" s="7"/>
      <c r="AA453" s="7"/>
      <c r="AB453" s="7"/>
    </row>
    <row r="454" spans="1:28" s="315" customFormat="1" ht="13.5">
      <c r="A454" s="341"/>
      <c r="B454" s="341"/>
      <c r="C454" s="341"/>
      <c r="D454" s="341"/>
      <c r="E454" s="342">
        <v>280</v>
      </c>
      <c r="F454" s="343">
        <v>9293.7552200000009</v>
      </c>
      <c r="G454" s="344">
        <v>7330.3939900000005</v>
      </c>
      <c r="H454" s="344">
        <v>16624.14921</v>
      </c>
      <c r="I454" s="344">
        <v>26144.93118</v>
      </c>
      <c r="J454" s="344">
        <v>11803.916029999998</v>
      </c>
      <c r="K454" s="344">
        <v>37948.84721</v>
      </c>
      <c r="L454" s="344">
        <v>15554.49152</v>
      </c>
      <c r="M454" s="344">
        <v>10078.87981</v>
      </c>
      <c r="N454" s="344">
        <v>25633.371329999998</v>
      </c>
      <c r="O454" s="344">
        <v>80206.367750000005</v>
      </c>
      <c r="P454" s="344">
        <v>115781.50179000001</v>
      </c>
      <c r="Q454" s="344">
        <v>1594.3764699999999</v>
      </c>
      <c r="R454" s="345">
        <v>117375.87826000001</v>
      </c>
      <c r="S454" s="7"/>
      <c r="T454" s="7"/>
      <c r="U454" s="7"/>
      <c r="V454" s="7"/>
      <c r="W454" s="7"/>
      <c r="X454" s="7"/>
      <c r="Y454" s="7"/>
      <c r="Z454" s="7"/>
      <c r="AA454" s="7"/>
      <c r="AB454" s="7"/>
    </row>
    <row r="455" spans="1:28" s="315" customFormat="1" ht="13.5">
      <c r="A455" s="341"/>
      <c r="B455" s="341"/>
      <c r="C455" s="341"/>
      <c r="D455" s="341"/>
      <c r="E455" s="342">
        <v>297</v>
      </c>
      <c r="F455" s="343">
        <v>23967.35513</v>
      </c>
      <c r="G455" s="344">
        <v>4271.67688</v>
      </c>
      <c r="H455" s="344">
        <v>28239.032010000003</v>
      </c>
      <c r="I455" s="344">
        <v>32245.74726</v>
      </c>
      <c r="J455" s="344">
        <v>11894.13026</v>
      </c>
      <c r="K455" s="344">
        <v>44139.877520000002</v>
      </c>
      <c r="L455" s="344">
        <v>19479.378969999998</v>
      </c>
      <c r="M455" s="344">
        <v>5161.6317300000001</v>
      </c>
      <c r="N455" s="344">
        <v>24641.010699999999</v>
      </c>
      <c r="O455" s="344">
        <v>97019.920230000003</v>
      </c>
      <c r="P455" s="344">
        <v>115817.29225</v>
      </c>
      <c r="Q455" s="344">
        <v>8502.1664999999994</v>
      </c>
      <c r="R455" s="345">
        <v>124319.45875000001</v>
      </c>
      <c r="S455" s="7"/>
      <c r="T455" s="7"/>
      <c r="U455" s="7"/>
      <c r="V455" s="7"/>
      <c r="W455" s="7"/>
      <c r="X455" s="7"/>
      <c r="Y455" s="7"/>
      <c r="Z455" s="7"/>
      <c r="AA455" s="7"/>
      <c r="AB455" s="7"/>
    </row>
    <row r="456" spans="1:28" s="315" customFormat="1" ht="13.5">
      <c r="A456" s="341"/>
      <c r="B456" s="336" t="s">
        <v>15</v>
      </c>
      <c r="C456" s="336" t="s">
        <v>256</v>
      </c>
      <c r="D456" s="336" t="s">
        <v>256</v>
      </c>
      <c r="E456" s="337">
        <v>93</v>
      </c>
      <c r="F456" s="338">
        <v>20066.4863</v>
      </c>
      <c r="G456" s="339">
        <v>17157.724770000001</v>
      </c>
      <c r="H456" s="339">
        <v>37224.211069999998</v>
      </c>
      <c r="I456" s="339">
        <v>132006.61874000001</v>
      </c>
      <c r="J456" s="339">
        <v>58624.920549999995</v>
      </c>
      <c r="K456" s="339">
        <v>190631.53928999999</v>
      </c>
      <c r="L456" s="339">
        <v>83444.112779999996</v>
      </c>
      <c r="M456" s="339">
        <v>46956.488210000003</v>
      </c>
      <c r="N456" s="339">
        <v>130400.60098999999</v>
      </c>
      <c r="O456" s="339">
        <v>358256.35135000001</v>
      </c>
      <c r="P456" s="339">
        <v>546377.36940999993</v>
      </c>
      <c r="Q456" s="339">
        <v>60225.540430000001</v>
      </c>
      <c r="R456" s="340">
        <v>606602.90983999998</v>
      </c>
      <c r="S456" s="7"/>
      <c r="T456" s="7"/>
      <c r="U456" s="7"/>
      <c r="V456" s="7"/>
      <c r="W456" s="7"/>
      <c r="X456" s="7"/>
      <c r="Y456" s="7"/>
      <c r="Z456" s="7"/>
      <c r="AA456" s="7"/>
      <c r="AB456" s="7"/>
    </row>
    <row r="457" spans="1:28" s="315" customFormat="1" ht="13.5">
      <c r="A457" s="341"/>
      <c r="B457" s="341"/>
      <c r="C457" s="341"/>
      <c r="D457" s="341"/>
      <c r="E457" s="342">
        <v>184</v>
      </c>
      <c r="F457" s="343">
        <v>9225.0917200000004</v>
      </c>
      <c r="G457" s="344">
        <v>13623.103939999999</v>
      </c>
      <c r="H457" s="344">
        <v>22848.195660000001</v>
      </c>
      <c r="I457" s="344">
        <v>45414.701939999999</v>
      </c>
      <c r="J457" s="344">
        <v>14908.25209</v>
      </c>
      <c r="K457" s="344">
        <v>60322.954030000001</v>
      </c>
      <c r="L457" s="344">
        <v>31755.83322</v>
      </c>
      <c r="M457" s="344">
        <v>12132.67223</v>
      </c>
      <c r="N457" s="344">
        <v>43888.505450000004</v>
      </c>
      <c r="O457" s="344">
        <v>127059.65514</v>
      </c>
      <c r="P457" s="344">
        <v>264335.47779999999</v>
      </c>
      <c r="Q457" s="344">
        <v>6617.8012699999999</v>
      </c>
      <c r="R457" s="345">
        <v>270953.27906999999</v>
      </c>
      <c r="S457" s="7"/>
      <c r="T457" s="7"/>
      <c r="U457" s="7"/>
      <c r="V457" s="7"/>
      <c r="W457" s="7"/>
      <c r="X457" s="7"/>
      <c r="Y457" s="7"/>
      <c r="Z457" s="7"/>
      <c r="AA457" s="7"/>
      <c r="AB457" s="7"/>
    </row>
    <row r="458" spans="1:28" s="315" customFormat="1" ht="13.5">
      <c r="A458" s="341"/>
      <c r="B458" s="341"/>
      <c r="C458" s="341"/>
      <c r="D458" s="341"/>
      <c r="E458" s="342">
        <v>327</v>
      </c>
      <c r="F458" s="343">
        <v>1333.1355600000002</v>
      </c>
      <c r="G458" s="344">
        <v>1028.0306800000001</v>
      </c>
      <c r="H458" s="344">
        <v>2361.16624</v>
      </c>
      <c r="I458" s="344">
        <v>14366.919029999999</v>
      </c>
      <c r="J458" s="344">
        <v>4673.6877599999998</v>
      </c>
      <c r="K458" s="344">
        <v>19040.606789999998</v>
      </c>
      <c r="L458" s="344">
        <v>9121.198269999999</v>
      </c>
      <c r="M458" s="344">
        <v>3501.1584400000002</v>
      </c>
      <c r="N458" s="344">
        <v>12622.35671</v>
      </c>
      <c r="O458" s="344">
        <v>34024.129740000004</v>
      </c>
      <c r="P458" s="344">
        <v>92329.385540000003</v>
      </c>
      <c r="Q458" s="344">
        <v>2145.0174900000002</v>
      </c>
      <c r="R458" s="345">
        <v>94474.403030000001</v>
      </c>
      <c r="S458" s="7"/>
      <c r="T458" s="7"/>
      <c r="U458" s="7"/>
      <c r="V458" s="7"/>
      <c r="W458" s="7"/>
      <c r="X458" s="7"/>
      <c r="Y458" s="7"/>
      <c r="Z458" s="7"/>
      <c r="AA458" s="7"/>
      <c r="AB458" s="7"/>
    </row>
    <row r="459" spans="1:28" s="315" customFormat="1" ht="13.5">
      <c r="A459" s="341"/>
      <c r="B459" s="336" t="s">
        <v>16</v>
      </c>
      <c r="C459" s="336" t="s">
        <v>258</v>
      </c>
      <c r="D459" s="336" t="s">
        <v>258</v>
      </c>
      <c r="E459" s="337">
        <v>311</v>
      </c>
      <c r="F459" s="338">
        <v>3026.3765600000002</v>
      </c>
      <c r="G459" s="339">
        <v>87.902830000000009</v>
      </c>
      <c r="H459" s="339">
        <v>3114.2793900000001</v>
      </c>
      <c r="I459" s="339">
        <v>15436.11787</v>
      </c>
      <c r="J459" s="339">
        <v>3432.4192899999998</v>
      </c>
      <c r="K459" s="339">
        <v>18868.53716</v>
      </c>
      <c r="L459" s="339">
        <v>10698.625480000001</v>
      </c>
      <c r="M459" s="339">
        <v>1981.96946</v>
      </c>
      <c r="N459" s="339">
        <v>12680.594939999999</v>
      </c>
      <c r="O459" s="339">
        <v>34663.411489999999</v>
      </c>
      <c r="P459" s="339">
        <v>81211.734389999998</v>
      </c>
      <c r="Q459" s="339">
        <v>631.07007999999996</v>
      </c>
      <c r="R459" s="340">
        <v>81842.804470000003</v>
      </c>
      <c r="S459" s="7"/>
      <c r="T459" s="7"/>
      <c r="U459" s="7"/>
      <c r="V459" s="7"/>
      <c r="W459" s="7"/>
      <c r="X459" s="7"/>
      <c r="Y459" s="7"/>
      <c r="Z459" s="7"/>
      <c r="AA459" s="7"/>
      <c r="AB459" s="7"/>
    </row>
    <row r="460" spans="1:28" s="315" customFormat="1" ht="13.5">
      <c r="A460" s="341"/>
      <c r="B460" s="341"/>
      <c r="C460" s="336" t="s">
        <v>259</v>
      </c>
      <c r="D460" s="336" t="s">
        <v>262</v>
      </c>
      <c r="E460" s="337">
        <v>288</v>
      </c>
      <c r="F460" s="338">
        <v>4310.8867699999992</v>
      </c>
      <c r="G460" s="339">
        <v>1965.9755600000001</v>
      </c>
      <c r="H460" s="339">
        <v>6276.8623299999999</v>
      </c>
      <c r="I460" s="339">
        <v>10574.69629</v>
      </c>
      <c r="J460" s="339">
        <v>3863.15454</v>
      </c>
      <c r="K460" s="339">
        <v>14437.850829999999</v>
      </c>
      <c r="L460" s="339">
        <v>4708.3030799999997</v>
      </c>
      <c r="M460" s="339">
        <v>4246.9235899999994</v>
      </c>
      <c r="N460" s="339">
        <v>8955.22667</v>
      </c>
      <c r="O460" s="339">
        <v>29669.939829999999</v>
      </c>
      <c r="P460" s="339">
        <v>63659.540139999997</v>
      </c>
      <c r="Q460" s="339">
        <v>402.25101000000001</v>
      </c>
      <c r="R460" s="340">
        <v>64061.791149999997</v>
      </c>
      <c r="S460" s="7"/>
      <c r="T460" s="7"/>
      <c r="U460" s="7"/>
      <c r="V460" s="7"/>
      <c r="W460" s="7"/>
      <c r="X460" s="7"/>
      <c r="Y460" s="7"/>
      <c r="Z460" s="7"/>
      <c r="AA460" s="7"/>
      <c r="AB460" s="7"/>
    </row>
    <row r="461" spans="1:28" s="315" customFormat="1" ht="13.5">
      <c r="A461" s="341"/>
      <c r="B461" s="341"/>
      <c r="C461" s="336" t="s">
        <v>264</v>
      </c>
      <c r="D461" s="336" t="s">
        <v>264</v>
      </c>
      <c r="E461" s="337">
        <v>248</v>
      </c>
      <c r="F461" s="338">
        <v>7149.5820199999998</v>
      </c>
      <c r="G461" s="339">
        <v>4622.1977300000008</v>
      </c>
      <c r="H461" s="339">
        <v>11771.77975</v>
      </c>
      <c r="I461" s="339">
        <v>23950.76527</v>
      </c>
      <c r="J461" s="339">
        <v>6679.9783099999995</v>
      </c>
      <c r="K461" s="339">
        <v>30630.743579999998</v>
      </c>
      <c r="L461" s="339">
        <v>12551.190189999999</v>
      </c>
      <c r="M461" s="339">
        <v>5910.9619499999999</v>
      </c>
      <c r="N461" s="339">
        <v>18462.152140000002</v>
      </c>
      <c r="O461" s="339">
        <v>60864.675470000002</v>
      </c>
      <c r="P461" s="339">
        <v>75055.063090000011</v>
      </c>
      <c r="Q461" s="339">
        <v>0</v>
      </c>
      <c r="R461" s="340">
        <v>75055.063090000011</v>
      </c>
      <c r="S461" s="7"/>
      <c r="T461" s="7"/>
      <c r="U461" s="7"/>
      <c r="V461" s="7"/>
      <c r="W461" s="7"/>
      <c r="X461" s="7"/>
      <c r="Y461" s="7"/>
      <c r="Z461" s="7"/>
      <c r="AA461" s="7"/>
      <c r="AB461" s="7"/>
    </row>
    <row r="462" spans="1:28" s="315" customFormat="1" ht="13.5">
      <c r="A462" s="341"/>
      <c r="B462" s="341"/>
      <c r="C462" s="336" t="s">
        <v>266</v>
      </c>
      <c r="D462" s="336" t="s">
        <v>267</v>
      </c>
      <c r="E462" s="337">
        <v>242</v>
      </c>
      <c r="F462" s="338">
        <v>2681.95784</v>
      </c>
      <c r="G462" s="339">
        <v>631.12707</v>
      </c>
      <c r="H462" s="339">
        <v>3313.08491</v>
      </c>
      <c r="I462" s="339">
        <v>29469.57908</v>
      </c>
      <c r="J462" s="339">
        <v>5357.4448300000004</v>
      </c>
      <c r="K462" s="339">
        <v>34827.023909999996</v>
      </c>
      <c r="L462" s="339">
        <v>19514.001070000002</v>
      </c>
      <c r="M462" s="339">
        <v>4910.2881799999996</v>
      </c>
      <c r="N462" s="339">
        <v>24424.289250000002</v>
      </c>
      <c r="O462" s="339">
        <v>62564.398070000003</v>
      </c>
      <c r="P462" s="339">
        <v>113924.91813999999</v>
      </c>
      <c r="Q462" s="339">
        <v>2954.4603999999999</v>
      </c>
      <c r="R462" s="340">
        <v>116879.37854000001</v>
      </c>
      <c r="S462" s="7"/>
      <c r="T462" s="7"/>
      <c r="U462" s="7"/>
      <c r="V462" s="7"/>
      <c r="W462" s="7"/>
      <c r="X462" s="7"/>
      <c r="Y462" s="7"/>
      <c r="Z462" s="7"/>
      <c r="AA462" s="7"/>
      <c r="AB462" s="7"/>
    </row>
    <row r="463" spans="1:28" s="315" customFormat="1" ht="13.5">
      <c r="A463" s="341"/>
      <c r="B463" s="341"/>
      <c r="C463" s="336" t="s">
        <v>16</v>
      </c>
      <c r="D463" s="336" t="s">
        <v>268</v>
      </c>
      <c r="E463" s="337">
        <v>398</v>
      </c>
      <c r="F463" s="338">
        <v>0</v>
      </c>
      <c r="G463" s="339">
        <v>0</v>
      </c>
      <c r="H463" s="339">
        <v>0</v>
      </c>
      <c r="I463" s="339">
        <v>252.70841000000001</v>
      </c>
      <c r="J463" s="339">
        <v>0.20416000000000001</v>
      </c>
      <c r="K463" s="339">
        <v>252.91257000000002</v>
      </c>
      <c r="L463" s="339">
        <v>109.29517</v>
      </c>
      <c r="M463" s="339">
        <v>126.91102000000001</v>
      </c>
      <c r="N463" s="339">
        <v>236.20618999999999</v>
      </c>
      <c r="O463" s="339">
        <v>489.11876000000001</v>
      </c>
      <c r="P463" s="339">
        <v>1672.6639499999999</v>
      </c>
      <c r="Q463" s="339">
        <v>0</v>
      </c>
      <c r="R463" s="340">
        <v>1672.6639499999999</v>
      </c>
      <c r="S463" s="7"/>
      <c r="T463" s="7"/>
      <c r="U463" s="7"/>
      <c r="V463" s="7"/>
      <c r="W463" s="7"/>
      <c r="X463" s="7"/>
      <c r="Y463" s="7"/>
      <c r="Z463" s="7"/>
      <c r="AA463" s="7"/>
      <c r="AB463" s="7"/>
    </row>
    <row r="464" spans="1:28" s="315" customFormat="1" ht="13.5">
      <c r="A464" s="341"/>
      <c r="B464" s="341"/>
      <c r="C464" s="341"/>
      <c r="D464" s="341"/>
      <c r="E464" s="342">
        <v>238</v>
      </c>
      <c r="F464" s="343">
        <v>17864.605820000001</v>
      </c>
      <c r="G464" s="344">
        <v>4099.7653300000002</v>
      </c>
      <c r="H464" s="344">
        <v>21964.371149999999</v>
      </c>
      <c r="I464" s="344">
        <v>87864.212780000002</v>
      </c>
      <c r="J464" s="344">
        <v>54643.4139</v>
      </c>
      <c r="K464" s="344">
        <v>142507.62668000002</v>
      </c>
      <c r="L464" s="344">
        <v>57231.60886</v>
      </c>
      <c r="M464" s="344">
        <v>80413.105129999996</v>
      </c>
      <c r="N464" s="344">
        <v>137644.71399000002</v>
      </c>
      <c r="O464" s="344">
        <v>302116.71181999997</v>
      </c>
      <c r="P464" s="344">
        <v>179188.50675999999</v>
      </c>
      <c r="Q464" s="344">
        <v>29699.50362</v>
      </c>
      <c r="R464" s="345">
        <v>208888.01037999999</v>
      </c>
      <c r="S464" s="7"/>
      <c r="T464" s="7"/>
      <c r="U464" s="7"/>
      <c r="V464" s="7"/>
      <c r="W464" s="7"/>
      <c r="X464" s="7"/>
      <c r="Y464" s="7"/>
      <c r="Z464" s="7"/>
      <c r="AA464" s="7"/>
      <c r="AB464" s="7"/>
    </row>
    <row r="465" spans="1:28" s="315" customFormat="1" ht="13.5">
      <c r="A465" s="341"/>
      <c r="B465" s="341"/>
      <c r="C465" s="341"/>
      <c r="D465" s="336" t="s">
        <v>73</v>
      </c>
      <c r="E465" s="337">
        <v>156</v>
      </c>
      <c r="F465" s="338">
        <v>16151.495489999999</v>
      </c>
      <c r="G465" s="339">
        <v>22129.513749999998</v>
      </c>
      <c r="H465" s="339">
        <v>38281.009239999999</v>
      </c>
      <c r="I465" s="339">
        <v>35699.741170000001</v>
      </c>
      <c r="J465" s="339">
        <v>15813.121419999999</v>
      </c>
      <c r="K465" s="339">
        <v>51512.862590000004</v>
      </c>
      <c r="L465" s="339">
        <v>27144.755239999999</v>
      </c>
      <c r="M465" s="339">
        <v>11100.73432</v>
      </c>
      <c r="N465" s="339">
        <v>38245.489560000002</v>
      </c>
      <c r="O465" s="339">
        <v>128039.36139000001</v>
      </c>
      <c r="P465" s="339">
        <v>158338.69890000002</v>
      </c>
      <c r="Q465" s="339">
        <v>3137.9492099999998</v>
      </c>
      <c r="R465" s="340">
        <v>161476.64811000001</v>
      </c>
      <c r="S465" s="7"/>
      <c r="T465" s="7"/>
      <c r="U465" s="7"/>
      <c r="V465" s="7"/>
      <c r="W465" s="7"/>
      <c r="X465" s="7"/>
      <c r="Y465" s="7"/>
      <c r="Z465" s="7"/>
      <c r="AA465" s="7"/>
      <c r="AB465" s="7"/>
    </row>
    <row r="466" spans="1:28" s="315" customFormat="1" ht="13.5">
      <c r="A466" s="341"/>
      <c r="B466" s="341"/>
      <c r="C466" s="341"/>
      <c r="D466" s="341"/>
      <c r="E466" s="342">
        <v>239</v>
      </c>
      <c r="F466" s="343">
        <v>5719.8598600000005</v>
      </c>
      <c r="G466" s="344">
        <v>2425.2856900000002</v>
      </c>
      <c r="H466" s="344">
        <v>8145.1455500000002</v>
      </c>
      <c r="I466" s="344">
        <v>22845.523020000001</v>
      </c>
      <c r="J466" s="344">
        <v>7451.8761399999994</v>
      </c>
      <c r="K466" s="344">
        <v>30297.399160000001</v>
      </c>
      <c r="L466" s="344">
        <v>17170.416649999999</v>
      </c>
      <c r="M466" s="344">
        <v>5209.4080199999999</v>
      </c>
      <c r="N466" s="344">
        <v>22379.824670000002</v>
      </c>
      <c r="O466" s="344">
        <v>60822.369380000004</v>
      </c>
      <c r="P466" s="344">
        <v>93847.415170000007</v>
      </c>
      <c r="Q466" s="344">
        <v>2235.3964900000001</v>
      </c>
      <c r="R466" s="345">
        <v>96082.811659999992</v>
      </c>
      <c r="S466" s="7"/>
      <c r="T466" s="7"/>
      <c r="U466" s="7"/>
      <c r="V466" s="7"/>
      <c r="W466" s="7"/>
      <c r="X466" s="7"/>
      <c r="Y466" s="7"/>
      <c r="Z466" s="7"/>
      <c r="AA466" s="7"/>
      <c r="AB466" s="7"/>
    </row>
    <row r="467" spans="1:28" s="315" customFormat="1" ht="13.5">
      <c r="A467" s="341"/>
      <c r="B467" s="341"/>
      <c r="C467" s="341"/>
      <c r="D467" s="341"/>
      <c r="E467" s="342">
        <v>394</v>
      </c>
      <c r="F467" s="343">
        <v>0</v>
      </c>
      <c r="G467" s="344">
        <v>0</v>
      </c>
      <c r="H467" s="344">
        <v>0</v>
      </c>
      <c r="I467" s="344">
        <v>823.63743999999997</v>
      </c>
      <c r="J467" s="344">
        <v>0</v>
      </c>
      <c r="K467" s="344">
        <v>823.63743999999997</v>
      </c>
      <c r="L467" s="344">
        <v>71.5</v>
      </c>
      <c r="M467" s="344">
        <v>5.5439600000000002</v>
      </c>
      <c r="N467" s="344">
        <v>77.043960000000013</v>
      </c>
      <c r="O467" s="344">
        <v>900.68140000000005</v>
      </c>
      <c r="P467" s="344">
        <v>34471.36361</v>
      </c>
      <c r="Q467" s="344">
        <v>0</v>
      </c>
      <c r="R467" s="345">
        <v>34471.36361</v>
      </c>
      <c r="S467" s="7"/>
      <c r="T467" s="7"/>
      <c r="U467" s="7"/>
      <c r="V467" s="7"/>
      <c r="W467" s="7"/>
      <c r="X467" s="7"/>
      <c r="Y467" s="7"/>
      <c r="Z467" s="7"/>
      <c r="AA467" s="7"/>
      <c r="AB467" s="7"/>
    </row>
    <row r="468" spans="1:28" s="315" customFormat="1" ht="13.5">
      <c r="A468" s="341"/>
      <c r="B468" s="341"/>
      <c r="C468" s="341"/>
      <c r="D468" s="336" t="s">
        <v>269</v>
      </c>
      <c r="E468" s="337">
        <v>65</v>
      </c>
      <c r="F468" s="338">
        <v>11354.333000000001</v>
      </c>
      <c r="G468" s="339">
        <v>3983.2305200000001</v>
      </c>
      <c r="H468" s="339">
        <v>15337.56352</v>
      </c>
      <c r="I468" s="339">
        <v>49786.816650000001</v>
      </c>
      <c r="J468" s="339">
        <v>40933.031609999998</v>
      </c>
      <c r="K468" s="339">
        <v>90719.848259999999</v>
      </c>
      <c r="L468" s="339">
        <v>40269.731030000003</v>
      </c>
      <c r="M468" s="339">
        <v>37510.57344</v>
      </c>
      <c r="N468" s="339">
        <v>77780.304470000003</v>
      </c>
      <c r="O468" s="339">
        <v>183837.71625</v>
      </c>
      <c r="P468" s="339">
        <v>104068.7237</v>
      </c>
      <c r="Q468" s="339">
        <v>12057.75628</v>
      </c>
      <c r="R468" s="340">
        <v>116126.47998</v>
      </c>
      <c r="S468" s="7"/>
      <c r="T468" s="7"/>
      <c r="U468" s="7"/>
      <c r="V468" s="7"/>
      <c r="W468" s="7"/>
      <c r="X468" s="7"/>
      <c r="Y468" s="7"/>
      <c r="Z468" s="7"/>
      <c r="AA468" s="7"/>
      <c r="AB468" s="7"/>
    </row>
    <row r="469" spans="1:28" s="315" customFormat="1" ht="13.5">
      <c r="A469" s="341"/>
      <c r="B469" s="341"/>
      <c r="C469" s="341"/>
      <c r="D469" s="341"/>
      <c r="E469" s="342">
        <v>66</v>
      </c>
      <c r="F469" s="343">
        <v>8689.8962899999988</v>
      </c>
      <c r="G469" s="344">
        <v>31429.695159999999</v>
      </c>
      <c r="H469" s="344">
        <v>40119.59145</v>
      </c>
      <c r="I469" s="344">
        <v>44496.568579999999</v>
      </c>
      <c r="J469" s="344">
        <v>44857.259450000005</v>
      </c>
      <c r="K469" s="344">
        <v>89353.828030000004</v>
      </c>
      <c r="L469" s="344">
        <v>36120.353940000001</v>
      </c>
      <c r="M469" s="344">
        <v>43111.875479999995</v>
      </c>
      <c r="N469" s="344">
        <v>79232.229420000003</v>
      </c>
      <c r="O469" s="344">
        <v>208705.6489</v>
      </c>
      <c r="P469" s="344">
        <v>53004.584310000006</v>
      </c>
      <c r="Q469" s="344">
        <v>77178.209770000001</v>
      </c>
      <c r="R469" s="345">
        <v>130182.79407999999</v>
      </c>
      <c r="S469" s="7"/>
      <c r="T469" s="7"/>
      <c r="U469" s="7"/>
      <c r="V469" s="7"/>
      <c r="W469" s="7"/>
      <c r="X469" s="7"/>
      <c r="Y469" s="7"/>
      <c r="Z469" s="7"/>
      <c r="AA469" s="7"/>
      <c r="AB469" s="7"/>
    </row>
    <row r="470" spans="1:28" s="315" customFormat="1" ht="13.5">
      <c r="A470" s="341"/>
      <c r="B470" s="341"/>
      <c r="C470" s="341"/>
      <c r="D470" s="341"/>
      <c r="E470" s="342">
        <v>67</v>
      </c>
      <c r="F470" s="343">
        <v>12489.895909999999</v>
      </c>
      <c r="G470" s="344">
        <v>4510.4795800000002</v>
      </c>
      <c r="H470" s="344">
        <v>17000.375489999999</v>
      </c>
      <c r="I470" s="344">
        <v>61360.711130000003</v>
      </c>
      <c r="J470" s="344">
        <v>18989.260890000001</v>
      </c>
      <c r="K470" s="344">
        <v>80349.972020000001</v>
      </c>
      <c r="L470" s="344">
        <v>28857.677649999998</v>
      </c>
      <c r="M470" s="344">
        <v>24490.376239999998</v>
      </c>
      <c r="N470" s="344">
        <v>53348.053890000003</v>
      </c>
      <c r="O470" s="344">
        <v>150698.4014</v>
      </c>
      <c r="P470" s="344">
        <v>538943.61442999996</v>
      </c>
      <c r="Q470" s="344">
        <v>22654.1535</v>
      </c>
      <c r="R470" s="345">
        <v>561597.76792999997</v>
      </c>
      <c r="S470" s="7"/>
      <c r="T470" s="7"/>
      <c r="U470" s="7"/>
      <c r="V470" s="7"/>
      <c r="W470" s="7"/>
      <c r="X470" s="7"/>
      <c r="Y470" s="7"/>
      <c r="Z470" s="7"/>
      <c r="AA470" s="7"/>
      <c r="AB470" s="7"/>
    </row>
    <row r="471" spans="1:28" s="315" customFormat="1" ht="13.5">
      <c r="A471" s="341"/>
      <c r="B471" s="341"/>
      <c r="C471" s="341"/>
      <c r="D471" s="341"/>
      <c r="E471" s="342">
        <v>358</v>
      </c>
      <c r="F471" s="343">
        <v>598.37884999999994</v>
      </c>
      <c r="G471" s="344">
        <v>113.38481</v>
      </c>
      <c r="H471" s="344">
        <v>711.76366000000007</v>
      </c>
      <c r="I471" s="344">
        <v>24799.567950000001</v>
      </c>
      <c r="J471" s="344">
        <v>17906.17382</v>
      </c>
      <c r="K471" s="344">
        <v>42705.741770000001</v>
      </c>
      <c r="L471" s="344">
        <v>15955.0751</v>
      </c>
      <c r="M471" s="344">
        <v>20383.178159999999</v>
      </c>
      <c r="N471" s="344">
        <v>36338.253259999998</v>
      </c>
      <c r="O471" s="344">
        <v>79755.758690000002</v>
      </c>
      <c r="P471" s="344">
        <v>54539.209909999998</v>
      </c>
      <c r="Q471" s="344">
        <v>2901.1687400000001</v>
      </c>
      <c r="R471" s="345">
        <v>57440.378649999999</v>
      </c>
      <c r="S471" s="7"/>
      <c r="T471" s="7"/>
      <c r="U471" s="7"/>
      <c r="V471" s="7"/>
      <c r="W471" s="7"/>
      <c r="X471" s="7"/>
      <c r="Y471" s="7"/>
      <c r="Z471" s="7"/>
      <c r="AA471" s="7"/>
      <c r="AB471" s="7"/>
    </row>
    <row r="472" spans="1:28" s="315" customFormat="1" ht="13.5">
      <c r="A472" s="341"/>
      <c r="B472" s="341"/>
      <c r="C472" s="341"/>
      <c r="D472" s="336" t="s">
        <v>78</v>
      </c>
      <c r="E472" s="337">
        <v>64</v>
      </c>
      <c r="F472" s="338">
        <v>25362.751499999998</v>
      </c>
      <c r="G472" s="339">
        <v>6190.9227199999996</v>
      </c>
      <c r="H472" s="339">
        <v>31553.674219999997</v>
      </c>
      <c r="I472" s="339">
        <v>56471.433950000006</v>
      </c>
      <c r="J472" s="339">
        <v>27423.712329999998</v>
      </c>
      <c r="K472" s="339">
        <v>83895.146280000001</v>
      </c>
      <c r="L472" s="339">
        <v>16482.01972</v>
      </c>
      <c r="M472" s="339">
        <v>17327.37385</v>
      </c>
      <c r="N472" s="339">
        <v>33809.39357</v>
      </c>
      <c r="O472" s="339">
        <v>149258.21406999999</v>
      </c>
      <c r="P472" s="339">
        <v>29242.95969</v>
      </c>
      <c r="Q472" s="339">
        <v>48675.308389999998</v>
      </c>
      <c r="R472" s="340">
        <v>77918.268079999994</v>
      </c>
      <c r="S472" s="7"/>
      <c r="T472" s="7"/>
      <c r="U472" s="7"/>
      <c r="V472" s="7"/>
      <c r="W472" s="7"/>
      <c r="X472" s="7"/>
      <c r="Y472" s="7"/>
      <c r="Z472" s="7"/>
      <c r="AA472" s="7"/>
      <c r="AB472" s="7"/>
    </row>
    <row r="473" spans="1:28" s="315" customFormat="1" ht="13.5">
      <c r="A473" s="341"/>
      <c r="B473" s="341"/>
      <c r="C473" s="341"/>
      <c r="D473" s="341"/>
      <c r="E473" s="342">
        <v>267</v>
      </c>
      <c r="F473" s="343">
        <v>4844.1191799999997</v>
      </c>
      <c r="G473" s="344">
        <v>7153.3850400000001</v>
      </c>
      <c r="H473" s="344">
        <v>11997.504220000001</v>
      </c>
      <c r="I473" s="344">
        <v>76434.328569999998</v>
      </c>
      <c r="J473" s="344">
        <v>82780.54535</v>
      </c>
      <c r="K473" s="344">
        <v>159214.87391999998</v>
      </c>
      <c r="L473" s="344">
        <v>47736.276159999994</v>
      </c>
      <c r="M473" s="344">
        <v>66773.817999999999</v>
      </c>
      <c r="N473" s="344">
        <v>114510.09415999999</v>
      </c>
      <c r="O473" s="344">
        <v>285722.47230000002</v>
      </c>
      <c r="P473" s="344">
        <v>91395.732489999995</v>
      </c>
      <c r="Q473" s="344">
        <v>13830.3887</v>
      </c>
      <c r="R473" s="345">
        <v>105226.12118999999</v>
      </c>
      <c r="S473" s="7"/>
      <c r="T473" s="7"/>
      <c r="U473" s="7"/>
      <c r="V473" s="7"/>
      <c r="W473" s="7"/>
      <c r="X473" s="7"/>
      <c r="Y473" s="7"/>
      <c r="Z473" s="7"/>
      <c r="AA473" s="7"/>
      <c r="AB473" s="7"/>
    </row>
    <row r="474" spans="1:28" s="315" customFormat="1" ht="13.5">
      <c r="A474" s="341"/>
      <c r="B474" s="341"/>
      <c r="C474" s="341"/>
      <c r="D474" s="341"/>
      <c r="E474" s="342">
        <v>286</v>
      </c>
      <c r="F474" s="343">
        <v>5651.9730499999996</v>
      </c>
      <c r="G474" s="344">
        <v>3171.58446</v>
      </c>
      <c r="H474" s="344">
        <v>8823.5575100000005</v>
      </c>
      <c r="I474" s="344">
        <v>39277.694380000001</v>
      </c>
      <c r="J474" s="344">
        <v>35011.811869999998</v>
      </c>
      <c r="K474" s="344">
        <v>74289.506250000006</v>
      </c>
      <c r="L474" s="344">
        <v>29339.255920000003</v>
      </c>
      <c r="M474" s="344">
        <v>33644.620710000003</v>
      </c>
      <c r="N474" s="344">
        <v>62983.876630000006</v>
      </c>
      <c r="O474" s="344">
        <v>146096.94038999997</v>
      </c>
      <c r="P474" s="344">
        <v>64240.241320000001</v>
      </c>
      <c r="Q474" s="344">
        <v>1315.5642399999999</v>
      </c>
      <c r="R474" s="345">
        <v>65555.805560000008</v>
      </c>
      <c r="S474" s="7"/>
      <c r="T474" s="7"/>
      <c r="U474" s="7"/>
      <c r="V474" s="7"/>
      <c r="W474" s="7"/>
      <c r="X474" s="7"/>
      <c r="Y474" s="7"/>
      <c r="Z474" s="7"/>
      <c r="AA474" s="7"/>
      <c r="AB474" s="7"/>
    </row>
    <row r="475" spans="1:28" s="315" customFormat="1" ht="13.5">
      <c r="A475" s="341"/>
      <c r="B475" s="341"/>
      <c r="C475" s="341"/>
      <c r="D475" s="341"/>
      <c r="E475" s="342">
        <v>373</v>
      </c>
      <c r="F475" s="343">
        <v>98.33493</v>
      </c>
      <c r="G475" s="344">
        <v>37.239530000000002</v>
      </c>
      <c r="H475" s="344">
        <v>135.57445999999999</v>
      </c>
      <c r="I475" s="344">
        <v>20824.290249999998</v>
      </c>
      <c r="J475" s="344">
        <v>16687.70793</v>
      </c>
      <c r="K475" s="344">
        <v>37511.998180000002</v>
      </c>
      <c r="L475" s="344">
        <v>13010.082990000001</v>
      </c>
      <c r="M475" s="344">
        <v>13716.04471</v>
      </c>
      <c r="N475" s="344">
        <v>26726.127700000001</v>
      </c>
      <c r="O475" s="344">
        <v>64373.700340000003</v>
      </c>
      <c r="P475" s="344">
        <v>45490.571649999998</v>
      </c>
      <c r="Q475" s="344">
        <v>1098.04179</v>
      </c>
      <c r="R475" s="345">
        <v>46588.613440000001</v>
      </c>
      <c r="S475" s="7"/>
      <c r="T475" s="7"/>
      <c r="U475" s="7"/>
      <c r="V475" s="7"/>
      <c r="W475" s="7"/>
      <c r="X475" s="7"/>
      <c r="Y475" s="7"/>
      <c r="Z475" s="7"/>
      <c r="AA475" s="7"/>
      <c r="AB475" s="7"/>
    </row>
    <row r="476" spans="1:28" s="315" customFormat="1" ht="13.5">
      <c r="A476" s="341"/>
      <c r="B476" s="341"/>
      <c r="C476" s="341"/>
      <c r="D476" s="336" t="s">
        <v>56</v>
      </c>
      <c r="E476" s="337">
        <v>26</v>
      </c>
      <c r="F476" s="338">
        <v>18278.71055</v>
      </c>
      <c r="G476" s="339">
        <v>16634.71</v>
      </c>
      <c r="H476" s="339">
        <v>34913.420549999995</v>
      </c>
      <c r="I476" s="339">
        <v>27800.536010000003</v>
      </c>
      <c r="J476" s="339">
        <v>19386.33122</v>
      </c>
      <c r="K476" s="339">
        <v>47186.867229999996</v>
      </c>
      <c r="L476" s="339">
        <v>16118.65473</v>
      </c>
      <c r="M476" s="339">
        <v>24803.829140000002</v>
      </c>
      <c r="N476" s="339">
        <v>40922.483869999996</v>
      </c>
      <c r="O476" s="339">
        <v>123022.77165000001</v>
      </c>
      <c r="P476" s="339">
        <v>56292.065770000001</v>
      </c>
      <c r="Q476" s="339">
        <v>56714.269159999996</v>
      </c>
      <c r="R476" s="340">
        <v>113006.33493000001</v>
      </c>
      <c r="S476" s="7"/>
      <c r="T476" s="7"/>
      <c r="U476" s="7"/>
      <c r="V476" s="7"/>
      <c r="W476" s="7"/>
      <c r="X476" s="7"/>
      <c r="Y476" s="7"/>
      <c r="Z476" s="7"/>
      <c r="AA476" s="7"/>
      <c r="AB476" s="7"/>
    </row>
    <row r="477" spans="1:28" s="315" customFormat="1" ht="13.5">
      <c r="A477" s="341"/>
      <c r="B477" s="341"/>
      <c r="C477" s="341"/>
      <c r="D477" s="341"/>
      <c r="E477" s="342">
        <v>28</v>
      </c>
      <c r="F477" s="343">
        <v>22876.38277</v>
      </c>
      <c r="G477" s="344">
        <v>2942.8440000000001</v>
      </c>
      <c r="H477" s="344">
        <v>25819.226770000001</v>
      </c>
      <c r="I477" s="344">
        <v>20636.885149999998</v>
      </c>
      <c r="J477" s="344">
        <v>7931.6762099999996</v>
      </c>
      <c r="K477" s="344">
        <v>28568.56136</v>
      </c>
      <c r="L477" s="344">
        <v>10140.400589999999</v>
      </c>
      <c r="M477" s="344">
        <v>7267.1313899999996</v>
      </c>
      <c r="N477" s="344">
        <v>17407.53198</v>
      </c>
      <c r="O477" s="344">
        <v>71795.320110000001</v>
      </c>
      <c r="P477" s="344">
        <v>101715.92062</v>
      </c>
      <c r="Q477" s="344">
        <v>5665.7218499999999</v>
      </c>
      <c r="R477" s="345">
        <v>107381.64246999999</v>
      </c>
      <c r="S477" s="7"/>
      <c r="T477" s="7"/>
      <c r="U477" s="7"/>
      <c r="V477" s="7"/>
      <c r="W477" s="7"/>
      <c r="X477" s="7"/>
      <c r="Y477" s="7"/>
      <c r="Z477" s="7"/>
      <c r="AA477" s="7"/>
      <c r="AB477" s="7"/>
    </row>
    <row r="478" spans="1:28" s="315" customFormat="1" ht="13.5">
      <c r="A478" s="341"/>
      <c r="B478" s="341"/>
      <c r="C478" s="341"/>
      <c r="D478" s="341"/>
      <c r="E478" s="342">
        <v>161</v>
      </c>
      <c r="F478" s="343">
        <v>3914.5643399999999</v>
      </c>
      <c r="G478" s="344">
        <v>3492.50218</v>
      </c>
      <c r="H478" s="344">
        <v>7407.0665199999994</v>
      </c>
      <c r="I478" s="344">
        <v>16917.538820000002</v>
      </c>
      <c r="J478" s="344">
        <v>5468.5709200000001</v>
      </c>
      <c r="K478" s="344">
        <v>22386.10974</v>
      </c>
      <c r="L478" s="344">
        <v>15809.620220000001</v>
      </c>
      <c r="M478" s="344">
        <v>5498.9224100000001</v>
      </c>
      <c r="N478" s="344">
        <v>21308.54263</v>
      </c>
      <c r="O478" s="344">
        <v>51101.718890000004</v>
      </c>
      <c r="P478" s="344">
        <v>166512.60316</v>
      </c>
      <c r="Q478" s="344">
        <v>6671.9593499999992</v>
      </c>
      <c r="R478" s="345">
        <v>173184.56250999999</v>
      </c>
      <c r="S478" s="7"/>
      <c r="T478" s="7"/>
      <c r="U478" s="7"/>
      <c r="V478" s="7"/>
      <c r="W478" s="7"/>
      <c r="X478" s="7"/>
      <c r="Y478" s="7"/>
      <c r="Z478" s="7"/>
      <c r="AA478" s="7"/>
      <c r="AB478" s="7"/>
    </row>
    <row r="479" spans="1:28" s="315" customFormat="1" ht="13.5">
      <c r="A479" s="341"/>
      <c r="B479" s="341"/>
      <c r="C479" s="341"/>
      <c r="D479" s="341"/>
      <c r="E479" s="342">
        <v>362</v>
      </c>
      <c r="F479" s="343">
        <v>989.13396</v>
      </c>
      <c r="G479" s="344">
        <v>239.78190000000001</v>
      </c>
      <c r="H479" s="344">
        <v>1228.9158600000001</v>
      </c>
      <c r="I479" s="344">
        <v>13277.959449999998</v>
      </c>
      <c r="J479" s="344">
        <v>3990.6899500000004</v>
      </c>
      <c r="K479" s="344">
        <v>17268.649399999998</v>
      </c>
      <c r="L479" s="344">
        <v>6305.1637799999999</v>
      </c>
      <c r="M479" s="344">
        <v>2878.5846499999998</v>
      </c>
      <c r="N479" s="344">
        <v>9183.7484299999996</v>
      </c>
      <c r="O479" s="344">
        <v>27681.313690000003</v>
      </c>
      <c r="P479" s="344">
        <v>76128.0435</v>
      </c>
      <c r="Q479" s="344">
        <v>1232.5632000000001</v>
      </c>
      <c r="R479" s="345">
        <v>77360.606700000004</v>
      </c>
      <c r="S479" s="7"/>
      <c r="T479" s="7"/>
      <c r="U479" s="7"/>
      <c r="V479" s="7"/>
      <c r="W479" s="7"/>
      <c r="X479" s="7"/>
      <c r="Y479" s="7"/>
      <c r="Z479" s="7"/>
      <c r="AA479" s="7"/>
      <c r="AB479" s="7"/>
    </row>
    <row r="480" spans="1:28" s="315" customFormat="1" ht="13.5">
      <c r="A480" s="341"/>
      <c r="B480" s="341"/>
      <c r="C480" s="341"/>
      <c r="D480" s="336" t="s">
        <v>16</v>
      </c>
      <c r="E480" s="337">
        <v>7</v>
      </c>
      <c r="F480" s="338">
        <v>1688221.0561600002</v>
      </c>
      <c r="G480" s="339">
        <v>265845.66281000001</v>
      </c>
      <c r="H480" s="339">
        <v>1954066.71897</v>
      </c>
      <c r="I480" s="339">
        <v>173451.27168000001</v>
      </c>
      <c r="J480" s="339">
        <v>58993.743719999999</v>
      </c>
      <c r="K480" s="339">
        <v>232445.0154</v>
      </c>
      <c r="L480" s="339">
        <v>101538.04784999999</v>
      </c>
      <c r="M480" s="339">
        <v>87367.970629999996</v>
      </c>
      <c r="N480" s="339">
        <v>188906.01848</v>
      </c>
      <c r="O480" s="339">
        <v>2375417.7528499998</v>
      </c>
      <c r="P480" s="339">
        <v>3554747.3999699997</v>
      </c>
      <c r="Q480" s="339">
        <v>313679.92405999999</v>
      </c>
      <c r="R480" s="340">
        <v>3868427.3240300003</v>
      </c>
      <c r="S480" s="7"/>
      <c r="T480" s="7"/>
      <c r="U480" s="7"/>
      <c r="V480" s="7"/>
      <c r="W480" s="7"/>
      <c r="X480" s="7"/>
      <c r="Y480" s="7"/>
      <c r="Z480" s="7"/>
      <c r="AA480" s="7"/>
      <c r="AB480" s="7"/>
    </row>
    <row r="481" spans="1:28" s="315" customFormat="1" ht="13.5">
      <c r="A481" s="341"/>
      <c r="B481" s="341"/>
      <c r="C481" s="341"/>
      <c r="D481" s="341"/>
      <c r="E481" s="342">
        <v>150</v>
      </c>
      <c r="F481" s="343">
        <v>31867.098539999999</v>
      </c>
      <c r="G481" s="344">
        <v>3897.71731</v>
      </c>
      <c r="H481" s="344">
        <v>35764.815849999999</v>
      </c>
      <c r="I481" s="344">
        <v>57508.69068</v>
      </c>
      <c r="J481" s="344">
        <v>38156.184310000004</v>
      </c>
      <c r="K481" s="344">
        <v>95664.874989999997</v>
      </c>
      <c r="L481" s="344">
        <v>24462.052019999999</v>
      </c>
      <c r="M481" s="344">
        <v>28977.94745</v>
      </c>
      <c r="N481" s="344">
        <v>53439.999469999995</v>
      </c>
      <c r="O481" s="344">
        <v>184869.69031000001</v>
      </c>
      <c r="P481" s="344">
        <v>171236.02462000001</v>
      </c>
      <c r="Q481" s="344">
        <v>8855.0004100000006</v>
      </c>
      <c r="R481" s="345">
        <v>180091.02502999999</v>
      </c>
      <c r="S481" s="7"/>
      <c r="T481" s="7"/>
      <c r="U481" s="7"/>
      <c r="V481" s="7"/>
      <c r="W481" s="7"/>
      <c r="X481" s="7"/>
      <c r="Y481" s="7"/>
      <c r="Z481" s="7"/>
      <c r="AA481" s="7"/>
      <c r="AB481" s="7"/>
    </row>
    <row r="482" spans="1:28" s="315" customFormat="1" ht="13.5">
      <c r="A482" s="341"/>
      <c r="B482" s="341"/>
      <c r="C482" s="341"/>
      <c r="D482" s="341"/>
      <c r="E482" s="342">
        <v>254</v>
      </c>
      <c r="F482" s="343">
        <v>15646.60068</v>
      </c>
      <c r="G482" s="344">
        <v>16239.57524</v>
      </c>
      <c r="H482" s="344">
        <v>31886.175920000001</v>
      </c>
      <c r="I482" s="344">
        <v>27288.028160000002</v>
      </c>
      <c r="J482" s="344">
        <v>17775.301230000001</v>
      </c>
      <c r="K482" s="344">
        <v>45063.329389999999</v>
      </c>
      <c r="L482" s="344">
        <v>20437.195589999999</v>
      </c>
      <c r="M482" s="344">
        <v>9579.7890200000002</v>
      </c>
      <c r="N482" s="344">
        <v>30016.98461</v>
      </c>
      <c r="O482" s="344">
        <v>106966.48992000001</v>
      </c>
      <c r="P482" s="344">
        <v>113531.71704999999</v>
      </c>
      <c r="Q482" s="344">
        <v>11718.0301</v>
      </c>
      <c r="R482" s="345">
        <v>125249.74715000001</v>
      </c>
      <c r="S482" s="7"/>
      <c r="T482" s="7"/>
      <c r="U482" s="7"/>
      <c r="V482" s="7"/>
      <c r="W482" s="7"/>
      <c r="X482" s="7"/>
      <c r="Y482" s="7"/>
      <c r="Z482" s="7"/>
      <c r="AA482" s="7"/>
      <c r="AB482" s="7"/>
    </row>
    <row r="483" spans="1:28" s="315" customFormat="1" ht="13.5">
      <c r="A483" s="341"/>
      <c r="B483" s="341"/>
      <c r="C483" s="341"/>
      <c r="D483" s="341"/>
      <c r="E483" s="342">
        <v>347</v>
      </c>
      <c r="F483" s="343">
        <v>5011.8942699999998</v>
      </c>
      <c r="G483" s="344">
        <v>2965.18426</v>
      </c>
      <c r="H483" s="344">
        <v>7977.0785300000007</v>
      </c>
      <c r="I483" s="344">
        <v>28217.17928</v>
      </c>
      <c r="J483" s="344">
        <v>15677.662319999999</v>
      </c>
      <c r="K483" s="344">
        <v>43894.8416</v>
      </c>
      <c r="L483" s="344">
        <v>14229.38672</v>
      </c>
      <c r="M483" s="344">
        <v>16576.99855</v>
      </c>
      <c r="N483" s="344">
        <v>30806.385269999999</v>
      </c>
      <c r="O483" s="344">
        <v>82678.305400000012</v>
      </c>
      <c r="P483" s="344">
        <v>64765.986960000002</v>
      </c>
      <c r="Q483" s="344">
        <v>12149.898009999999</v>
      </c>
      <c r="R483" s="345">
        <v>76915.884969999999</v>
      </c>
      <c r="S483" s="7"/>
      <c r="T483" s="7"/>
      <c r="U483" s="7"/>
      <c r="V483" s="7"/>
      <c r="W483" s="7"/>
      <c r="X483" s="7"/>
      <c r="Y483" s="7"/>
      <c r="Z483" s="7"/>
      <c r="AA483" s="7"/>
      <c r="AB483" s="7"/>
    </row>
    <row r="484" spans="1:28" s="315" customFormat="1" ht="13.5">
      <c r="A484" s="341"/>
      <c r="B484" s="341"/>
      <c r="C484" s="341"/>
      <c r="D484" s="336" t="s">
        <v>57</v>
      </c>
      <c r="E484" s="337">
        <v>33</v>
      </c>
      <c r="F484" s="338">
        <v>13230.25952</v>
      </c>
      <c r="G484" s="339">
        <v>4543.3008200000004</v>
      </c>
      <c r="H484" s="339">
        <v>17773.56034</v>
      </c>
      <c r="I484" s="339">
        <v>47846.750090000001</v>
      </c>
      <c r="J484" s="339">
        <v>29093.444149999999</v>
      </c>
      <c r="K484" s="339">
        <v>76940.194239999997</v>
      </c>
      <c r="L484" s="339">
        <v>30922.001039999999</v>
      </c>
      <c r="M484" s="339">
        <v>29539.73386</v>
      </c>
      <c r="N484" s="339">
        <v>60461.734899999996</v>
      </c>
      <c r="O484" s="339">
        <v>155175.48947999999</v>
      </c>
      <c r="P484" s="339">
        <v>100002.30734999999</v>
      </c>
      <c r="Q484" s="339">
        <v>7686.56059</v>
      </c>
      <c r="R484" s="340">
        <v>107688.86794</v>
      </c>
      <c r="S484" s="7"/>
      <c r="T484" s="7"/>
      <c r="U484" s="7"/>
      <c r="V484" s="7"/>
      <c r="W484" s="7"/>
      <c r="X484" s="7"/>
      <c r="Y484" s="7"/>
      <c r="Z484" s="7"/>
      <c r="AA484" s="7"/>
      <c r="AB484" s="7"/>
    </row>
    <row r="485" spans="1:28" s="315" customFormat="1" ht="13.5">
      <c r="A485" s="341"/>
      <c r="B485" s="341"/>
      <c r="C485" s="341"/>
      <c r="D485" s="336" t="s">
        <v>58</v>
      </c>
      <c r="E485" s="337">
        <v>322</v>
      </c>
      <c r="F485" s="338">
        <v>1009.9209000000001</v>
      </c>
      <c r="G485" s="339">
        <v>3410.9472900000001</v>
      </c>
      <c r="H485" s="339">
        <v>4420.8681900000001</v>
      </c>
      <c r="I485" s="339">
        <v>18585.200769999999</v>
      </c>
      <c r="J485" s="339">
        <v>9416.0442700000003</v>
      </c>
      <c r="K485" s="339">
        <v>28001.245039999998</v>
      </c>
      <c r="L485" s="339">
        <v>15912.875689999999</v>
      </c>
      <c r="M485" s="339">
        <v>7338.8802500000002</v>
      </c>
      <c r="N485" s="339">
        <v>23251.755940000003</v>
      </c>
      <c r="O485" s="339">
        <v>55673.869170000005</v>
      </c>
      <c r="P485" s="339">
        <v>53093.672159999995</v>
      </c>
      <c r="Q485" s="339">
        <v>2102.6489999999999</v>
      </c>
      <c r="R485" s="340">
        <v>55196.32116</v>
      </c>
      <c r="S485" s="7"/>
      <c r="T485" s="7"/>
      <c r="U485" s="7"/>
      <c r="V485" s="7"/>
      <c r="W485" s="7"/>
      <c r="X485" s="7"/>
      <c r="Y485" s="7"/>
      <c r="Z485" s="7"/>
      <c r="AA485" s="7"/>
      <c r="AB485" s="7"/>
    </row>
    <row r="486" spans="1:28" s="315" customFormat="1" ht="13.5">
      <c r="A486" s="341"/>
      <c r="B486" s="341"/>
      <c r="C486" s="341"/>
      <c r="D486" s="341"/>
      <c r="E486" s="342">
        <v>275</v>
      </c>
      <c r="F486" s="343">
        <v>14117.802099999999</v>
      </c>
      <c r="G486" s="344">
        <v>2524.4322700000002</v>
      </c>
      <c r="H486" s="344">
        <v>16642.234369999998</v>
      </c>
      <c r="I486" s="344">
        <v>30414.642540000001</v>
      </c>
      <c r="J486" s="344">
        <v>15661.837460000001</v>
      </c>
      <c r="K486" s="344">
        <v>46076.480000000003</v>
      </c>
      <c r="L486" s="344">
        <v>26660.058559999998</v>
      </c>
      <c r="M486" s="344">
        <v>15326.618349999999</v>
      </c>
      <c r="N486" s="344">
        <v>41986.676909999995</v>
      </c>
      <c r="O486" s="344">
        <v>104705.39128</v>
      </c>
      <c r="P486" s="344">
        <v>80727.373500000002</v>
      </c>
      <c r="Q486" s="344">
        <v>2350.5339100000001</v>
      </c>
      <c r="R486" s="345">
        <v>83077.90741</v>
      </c>
      <c r="S486" s="7"/>
      <c r="T486" s="7"/>
      <c r="U486" s="7"/>
      <c r="V486" s="7"/>
      <c r="W486" s="7"/>
      <c r="X486" s="7"/>
      <c r="Y486" s="7"/>
      <c r="Z486" s="7"/>
      <c r="AA486" s="7"/>
      <c r="AB486" s="7"/>
    </row>
    <row r="487" spans="1:28" s="315" customFormat="1" ht="13.5">
      <c r="A487" s="341"/>
      <c r="B487" s="341"/>
      <c r="C487" s="341"/>
      <c r="D487" s="336" t="s">
        <v>271</v>
      </c>
      <c r="E487" s="337">
        <v>334</v>
      </c>
      <c r="F487" s="338">
        <v>2645.2229900000002</v>
      </c>
      <c r="G487" s="339">
        <v>347.87603999999999</v>
      </c>
      <c r="H487" s="339">
        <v>2993.0990299999999</v>
      </c>
      <c r="I487" s="339">
        <v>15733.633589999999</v>
      </c>
      <c r="J487" s="339">
        <v>4853.2515899999999</v>
      </c>
      <c r="K487" s="339">
        <v>20586.885180000001</v>
      </c>
      <c r="L487" s="339">
        <v>7616.39725</v>
      </c>
      <c r="M487" s="339">
        <v>3281.6537699999999</v>
      </c>
      <c r="N487" s="339">
        <v>10898.051019999999</v>
      </c>
      <c r="O487" s="339">
        <v>34478.035229999994</v>
      </c>
      <c r="P487" s="339">
        <v>73428.299189999991</v>
      </c>
      <c r="Q487" s="339">
        <v>1185.0538700000002</v>
      </c>
      <c r="R487" s="340">
        <v>74613.353060000009</v>
      </c>
      <c r="S487" s="7"/>
      <c r="T487" s="7"/>
      <c r="U487" s="7"/>
      <c r="V487" s="7"/>
      <c r="W487" s="7"/>
      <c r="X487" s="7"/>
      <c r="Y487" s="7"/>
      <c r="Z487" s="7"/>
      <c r="AA487" s="7"/>
      <c r="AB487" s="7"/>
    </row>
    <row r="488" spans="1:28" s="315" customFormat="1" ht="13.5">
      <c r="A488" s="341"/>
      <c r="B488" s="341"/>
      <c r="C488" s="341"/>
      <c r="D488" s="336" t="s">
        <v>272</v>
      </c>
      <c r="E488" s="337">
        <v>34</v>
      </c>
      <c r="F488" s="338">
        <v>9074.9518499999995</v>
      </c>
      <c r="G488" s="339">
        <v>4643.69859</v>
      </c>
      <c r="H488" s="339">
        <v>13718.650439999999</v>
      </c>
      <c r="I488" s="339">
        <v>47244.927859999996</v>
      </c>
      <c r="J488" s="339">
        <v>34549.850829999996</v>
      </c>
      <c r="K488" s="339">
        <v>81794.778689999992</v>
      </c>
      <c r="L488" s="339">
        <v>29023.91865</v>
      </c>
      <c r="M488" s="339">
        <v>20976.228050000002</v>
      </c>
      <c r="N488" s="339">
        <v>50000.146700000005</v>
      </c>
      <c r="O488" s="339">
        <v>145513.57583000002</v>
      </c>
      <c r="P488" s="339">
        <v>36860.297350000001</v>
      </c>
      <c r="Q488" s="339">
        <v>4432.5789299999997</v>
      </c>
      <c r="R488" s="340">
        <v>41292.876280000004</v>
      </c>
      <c r="S488" s="7"/>
      <c r="T488" s="7"/>
      <c r="U488" s="7"/>
      <c r="V488" s="7"/>
      <c r="W488" s="7"/>
      <c r="X488" s="7"/>
      <c r="Y488" s="7"/>
      <c r="Z488" s="7"/>
      <c r="AA488" s="7"/>
      <c r="AB488" s="7"/>
    </row>
    <row r="489" spans="1:28" s="315" customFormat="1" ht="13.5">
      <c r="A489" s="341"/>
      <c r="B489" s="341"/>
      <c r="C489" s="341"/>
      <c r="D489" s="336" t="s">
        <v>60</v>
      </c>
      <c r="E489" s="337">
        <v>36</v>
      </c>
      <c r="F489" s="338">
        <v>21404.923280000003</v>
      </c>
      <c r="G489" s="339">
        <v>26890.561089999999</v>
      </c>
      <c r="H489" s="339">
        <v>48295.484369999998</v>
      </c>
      <c r="I489" s="339">
        <v>73075.289359999995</v>
      </c>
      <c r="J489" s="339">
        <v>79524.282260000007</v>
      </c>
      <c r="K489" s="339">
        <v>152599.57162</v>
      </c>
      <c r="L489" s="339">
        <v>54754.888559999999</v>
      </c>
      <c r="M489" s="339">
        <v>67864.465280000004</v>
      </c>
      <c r="N489" s="339">
        <v>122619.35384000001</v>
      </c>
      <c r="O489" s="339">
        <v>323514.40982999996</v>
      </c>
      <c r="P489" s="339">
        <v>342303.27762999997</v>
      </c>
      <c r="Q489" s="339">
        <v>166177.67778999999</v>
      </c>
      <c r="R489" s="340">
        <v>508480.95542000001</v>
      </c>
      <c r="S489" s="7"/>
      <c r="T489" s="7"/>
      <c r="U489" s="7"/>
      <c r="V489" s="7"/>
      <c r="W489" s="7"/>
      <c r="X489" s="7"/>
      <c r="Y489" s="7"/>
      <c r="Z489" s="7"/>
      <c r="AA489" s="7"/>
      <c r="AB489" s="7"/>
    </row>
    <row r="490" spans="1:28" s="315" customFormat="1" ht="13.5">
      <c r="A490" s="341"/>
      <c r="B490" s="341"/>
      <c r="C490" s="341"/>
      <c r="D490" s="341"/>
      <c r="E490" s="342">
        <v>38</v>
      </c>
      <c r="F490" s="343">
        <v>206067.61146000001</v>
      </c>
      <c r="G490" s="344">
        <v>8753.7097599999997</v>
      </c>
      <c r="H490" s="344">
        <v>214821.32122000001</v>
      </c>
      <c r="I490" s="344">
        <v>37473.640770000005</v>
      </c>
      <c r="J490" s="344">
        <v>39688.337220000001</v>
      </c>
      <c r="K490" s="344">
        <v>77161.977989999999</v>
      </c>
      <c r="L490" s="344">
        <v>19837.316569999999</v>
      </c>
      <c r="M490" s="344">
        <v>33869.538679999998</v>
      </c>
      <c r="N490" s="344">
        <v>53706.855250000001</v>
      </c>
      <c r="O490" s="344">
        <v>345690.15445999999</v>
      </c>
      <c r="P490" s="344">
        <v>106151.28237999999</v>
      </c>
      <c r="Q490" s="344">
        <v>20937.03397</v>
      </c>
      <c r="R490" s="345">
        <v>127088.31634999999</v>
      </c>
      <c r="S490" s="7"/>
      <c r="T490" s="7"/>
      <c r="U490" s="7"/>
      <c r="V490" s="7"/>
      <c r="W490" s="7"/>
      <c r="X490" s="7"/>
      <c r="Y490" s="7"/>
      <c r="Z490" s="7"/>
      <c r="AA490" s="7"/>
      <c r="AB490" s="7"/>
    </row>
    <row r="491" spans="1:28" s="315" customFormat="1" ht="13.5">
      <c r="A491" s="341"/>
      <c r="B491" s="341"/>
      <c r="C491" s="341"/>
      <c r="D491" s="341"/>
      <c r="E491" s="342">
        <v>77</v>
      </c>
      <c r="F491" s="343">
        <v>7172.26962</v>
      </c>
      <c r="G491" s="344">
        <v>11316.727449999998</v>
      </c>
      <c r="H491" s="344">
        <v>18488.997070000001</v>
      </c>
      <c r="I491" s="344">
        <v>34605.546860000002</v>
      </c>
      <c r="J491" s="344">
        <v>48707.960639999998</v>
      </c>
      <c r="K491" s="344">
        <v>83313.507500000007</v>
      </c>
      <c r="L491" s="344">
        <v>27095.428390000001</v>
      </c>
      <c r="M491" s="344">
        <v>38459.342389999998</v>
      </c>
      <c r="N491" s="344">
        <v>65554.770780000006</v>
      </c>
      <c r="O491" s="344">
        <v>167357.27534999998</v>
      </c>
      <c r="P491" s="344">
        <v>88314.399059999996</v>
      </c>
      <c r="Q491" s="344">
        <v>21129.289670000002</v>
      </c>
      <c r="R491" s="345">
        <v>109443.68873000001</v>
      </c>
      <c r="S491" s="7"/>
      <c r="T491" s="7"/>
      <c r="U491" s="7"/>
      <c r="V491" s="7"/>
      <c r="W491" s="7"/>
      <c r="X491" s="7"/>
      <c r="Y491" s="7"/>
      <c r="Z491" s="7"/>
      <c r="AA491" s="7"/>
      <c r="AB491" s="7"/>
    </row>
    <row r="492" spans="1:28" s="315" customFormat="1" ht="13.5">
      <c r="A492" s="341"/>
      <c r="B492" s="341"/>
      <c r="C492" s="341"/>
      <c r="D492" s="341"/>
      <c r="E492" s="342">
        <v>96</v>
      </c>
      <c r="F492" s="343">
        <v>23250.111350000003</v>
      </c>
      <c r="G492" s="344">
        <v>103270.30185999999</v>
      </c>
      <c r="H492" s="344">
        <v>126520.41321</v>
      </c>
      <c r="I492" s="344">
        <v>25252.086769999998</v>
      </c>
      <c r="J492" s="344">
        <v>36305.051469999999</v>
      </c>
      <c r="K492" s="344">
        <v>61557.13824</v>
      </c>
      <c r="L492" s="344">
        <v>16243.15583</v>
      </c>
      <c r="M492" s="344">
        <v>33191.854149999999</v>
      </c>
      <c r="N492" s="344">
        <v>49435.009979999995</v>
      </c>
      <c r="O492" s="344">
        <v>237512.56143</v>
      </c>
      <c r="P492" s="344">
        <v>45363.610329999996</v>
      </c>
      <c r="Q492" s="344">
        <v>9115.1585899999991</v>
      </c>
      <c r="R492" s="345">
        <v>54478.768920000002</v>
      </c>
      <c r="S492" s="7"/>
      <c r="T492" s="7"/>
      <c r="U492" s="7"/>
      <c r="V492" s="7"/>
      <c r="W492" s="7"/>
      <c r="X492" s="7"/>
      <c r="Y492" s="7"/>
      <c r="Z492" s="7"/>
      <c r="AA492" s="7"/>
      <c r="AB492" s="7"/>
    </row>
    <row r="493" spans="1:28" s="315" customFormat="1" ht="13.5">
      <c r="A493" s="341"/>
      <c r="B493" s="341"/>
      <c r="C493" s="341"/>
      <c r="D493" s="341"/>
      <c r="E493" s="342">
        <v>164</v>
      </c>
      <c r="F493" s="343">
        <v>9134.547849999999</v>
      </c>
      <c r="G493" s="344">
        <v>11962.804630000001</v>
      </c>
      <c r="H493" s="344">
        <v>21097.352480000001</v>
      </c>
      <c r="I493" s="344">
        <v>58502.972729999994</v>
      </c>
      <c r="J493" s="344">
        <v>50905.658739999999</v>
      </c>
      <c r="K493" s="344">
        <v>109408.63146999999</v>
      </c>
      <c r="L493" s="344">
        <v>24991.923999999999</v>
      </c>
      <c r="M493" s="344">
        <v>36226.719360000003</v>
      </c>
      <c r="N493" s="344">
        <v>61218.643360000002</v>
      </c>
      <c r="O493" s="344">
        <v>191724.62731000001</v>
      </c>
      <c r="P493" s="344">
        <v>56084.944969999997</v>
      </c>
      <c r="Q493" s="344">
        <v>12337.989970000001</v>
      </c>
      <c r="R493" s="345">
        <v>68422.934939999992</v>
      </c>
      <c r="S493" s="7"/>
      <c r="T493" s="7"/>
      <c r="U493" s="7"/>
      <c r="V493" s="7"/>
      <c r="W493" s="7"/>
      <c r="X493" s="7"/>
      <c r="Y493" s="7"/>
      <c r="Z493" s="7"/>
      <c r="AA493" s="7"/>
      <c r="AB493" s="7"/>
    </row>
    <row r="494" spans="1:28" s="315" customFormat="1" ht="13.5">
      <c r="A494" s="341"/>
      <c r="B494" s="341"/>
      <c r="C494" s="341"/>
      <c r="D494" s="341"/>
      <c r="E494" s="342">
        <v>252</v>
      </c>
      <c r="F494" s="343">
        <v>8323.0311399999991</v>
      </c>
      <c r="G494" s="344">
        <v>11409.34468</v>
      </c>
      <c r="H494" s="344">
        <v>19732.375820000001</v>
      </c>
      <c r="I494" s="344">
        <v>33195.461479999998</v>
      </c>
      <c r="J494" s="344">
        <v>51636.116070000004</v>
      </c>
      <c r="K494" s="344">
        <v>84831.577550000002</v>
      </c>
      <c r="L494" s="344">
        <v>15741.43031</v>
      </c>
      <c r="M494" s="344">
        <v>32929.940459999998</v>
      </c>
      <c r="N494" s="344">
        <v>48671.370770000001</v>
      </c>
      <c r="O494" s="344">
        <v>153235.32413999998</v>
      </c>
      <c r="P494" s="344">
        <v>80562.780599999998</v>
      </c>
      <c r="Q494" s="344">
        <v>15693.987880000001</v>
      </c>
      <c r="R494" s="345">
        <v>96256.768479999999</v>
      </c>
      <c r="S494" s="7"/>
      <c r="T494" s="7"/>
      <c r="U494" s="7"/>
      <c r="V494" s="7"/>
      <c r="W494" s="7"/>
      <c r="X494" s="7"/>
      <c r="Y494" s="7"/>
      <c r="Z494" s="7"/>
      <c r="AA494" s="7"/>
      <c r="AB494" s="7"/>
    </row>
    <row r="495" spans="1:28" s="315" customFormat="1" ht="13.5">
      <c r="A495" s="341"/>
      <c r="B495" s="341"/>
      <c r="C495" s="341"/>
      <c r="D495" s="341"/>
      <c r="E495" s="342">
        <v>271</v>
      </c>
      <c r="F495" s="343">
        <v>3983.62869</v>
      </c>
      <c r="G495" s="344">
        <v>1114.61049</v>
      </c>
      <c r="H495" s="344">
        <v>5098.2391799999996</v>
      </c>
      <c r="I495" s="344">
        <v>28395.97423</v>
      </c>
      <c r="J495" s="344">
        <v>26711.743569999999</v>
      </c>
      <c r="K495" s="344">
        <v>55107.717799999999</v>
      </c>
      <c r="L495" s="344">
        <v>18856.092679999998</v>
      </c>
      <c r="M495" s="344">
        <v>20466.292949999999</v>
      </c>
      <c r="N495" s="344">
        <v>39322.385630000004</v>
      </c>
      <c r="O495" s="344">
        <v>99528.342609999992</v>
      </c>
      <c r="P495" s="344">
        <v>43194.352530000004</v>
      </c>
      <c r="Q495" s="344">
        <v>6013.0783899999997</v>
      </c>
      <c r="R495" s="345">
        <v>49207.430919999999</v>
      </c>
      <c r="S495" s="7"/>
      <c r="T495" s="7"/>
      <c r="U495" s="7"/>
      <c r="V495" s="7"/>
      <c r="W495" s="7"/>
      <c r="X495" s="7"/>
      <c r="Y495" s="7"/>
      <c r="Z495" s="7"/>
      <c r="AA495" s="7"/>
      <c r="AB495" s="7"/>
    </row>
    <row r="496" spans="1:28" s="315" customFormat="1" ht="13.5">
      <c r="A496" s="341"/>
      <c r="B496" s="341"/>
      <c r="C496" s="341"/>
      <c r="D496" s="336" t="s">
        <v>82</v>
      </c>
      <c r="E496" s="337">
        <v>295</v>
      </c>
      <c r="F496" s="338">
        <v>7860.2979299999997</v>
      </c>
      <c r="G496" s="339">
        <v>10067.449259999999</v>
      </c>
      <c r="H496" s="339">
        <v>17927.747190000002</v>
      </c>
      <c r="I496" s="339">
        <v>29452.54264</v>
      </c>
      <c r="J496" s="339">
        <v>7061.7619999999997</v>
      </c>
      <c r="K496" s="339">
        <v>36514.304640000002</v>
      </c>
      <c r="L496" s="339">
        <v>16261.399609999999</v>
      </c>
      <c r="M496" s="339">
        <v>5507.2020199999997</v>
      </c>
      <c r="N496" s="339">
        <v>21768.601629999997</v>
      </c>
      <c r="O496" s="339">
        <v>76210.653459999987</v>
      </c>
      <c r="P496" s="339">
        <v>57615.617039999997</v>
      </c>
      <c r="Q496" s="339">
        <v>178.93917999999999</v>
      </c>
      <c r="R496" s="340">
        <v>57794.556219999999</v>
      </c>
      <c r="S496" s="7"/>
      <c r="T496" s="7"/>
      <c r="U496" s="7"/>
      <c r="V496" s="7"/>
      <c r="W496" s="7"/>
      <c r="X496" s="7"/>
      <c r="Y496" s="7"/>
      <c r="Z496" s="7"/>
      <c r="AA496" s="7"/>
      <c r="AB496" s="7"/>
    </row>
    <row r="497" spans="1:28" s="315" customFormat="1" ht="13.5">
      <c r="A497" s="341"/>
      <c r="B497" s="341"/>
      <c r="C497" s="341"/>
      <c r="D497" s="336" t="s">
        <v>67</v>
      </c>
      <c r="E497" s="337">
        <v>112</v>
      </c>
      <c r="F497" s="338">
        <v>1453.16002</v>
      </c>
      <c r="G497" s="339">
        <v>1913.3474699999999</v>
      </c>
      <c r="H497" s="339">
        <v>3366.5074900000004</v>
      </c>
      <c r="I497" s="339">
        <v>28360.019620000003</v>
      </c>
      <c r="J497" s="339">
        <v>24473.47406</v>
      </c>
      <c r="K497" s="339">
        <v>52833.49368</v>
      </c>
      <c r="L497" s="339">
        <v>17559.722420000002</v>
      </c>
      <c r="M497" s="339">
        <v>17526.32675</v>
      </c>
      <c r="N497" s="339">
        <v>35086.049169999998</v>
      </c>
      <c r="O497" s="339">
        <v>91286.050340000002</v>
      </c>
      <c r="P497" s="339">
        <v>52385.473319999997</v>
      </c>
      <c r="Q497" s="339">
        <v>4835.0156299999999</v>
      </c>
      <c r="R497" s="340">
        <v>57220.488950000006</v>
      </c>
      <c r="S497" s="7"/>
      <c r="T497" s="7"/>
      <c r="U497" s="7"/>
      <c r="V497" s="7"/>
      <c r="W497" s="7"/>
      <c r="X497" s="7"/>
      <c r="Y497" s="7"/>
      <c r="Z497" s="7"/>
      <c r="AA497" s="7"/>
      <c r="AB497" s="7"/>
    </row>
    <row r="498" spans="1:28" s="315" customFormat="1" ht="13.5">
      <c r="A498" s="341"/>
      <c r="B498" s="341"/>
      <c r="C498" s="341"/>
      <c r="D498" s="341"/>
      <c r="E498" s="342">
        <v>113</v>
      </c>
      <c r="F498" s="343">
        <v>29272.06551</v>
      </c>
      <c r="G498" s="344">
        <v>11350.427119999998</v>
      </c>
      <c r="H498" s="344">
        <v>40622.492630000001</v>
      </c>
      <c r="I498" s="344">
        <v>45753.59102</v>
      </c>
      <c r="J498" s="344">
        <v>53818.924189999998</v>
      </c>
      <c r="K498" s="344">
        <v>99572.515209999998</v>
      </c>
      <c r="L498" s="344">
        <v>30679.35529</v>
      </c>
      <c r="M498" s="344">
        <v>41684.457609999998</v>
      </c>
      <c r="N498" s="344">
        <v>72363.812900000004</v>
      </c>
      <c r="O498" s="344">
        <v>212558.82074</v>
      </c>
      <c r="P498" s="344">
        <v>70567.112890000004</v>
      </c>
      <c r="Q498" s="344">
        <v>57602.509869999994</v>
      </c>
      <c r="R498" s="345">
        <v>128169.62276</v>
      </c>
      <c r="S498" s="7"/>
      <c r="T498" s="7"/>
      <c r="U498" s="7"/>
      <c r="V498" s="7"/>
      <c r="W498" s="7"/>
      <c r="X498" s="7"/>
      <c r="Y498" s="7"/>
      <c r="Z498" s="7"/>
      <c r="AA498" s="7"/>
      <c r="AB498" s="7"/>
    </row>
    <row r="499" spans="1:28" s="315" customFormat="1" ht="13.5">
      <c r="A499" s="341"/>
      <c r="B499" s="341"/>
      <c r="C499" s="341"/>
      <c r="D499" s="341"/>
      <c r="E499" s="342">
        <v>146</v>
      </c>
      <c r="F499" s="343">
        <v>65880.882299999997</v>
      </c>
      <c r="G499" s="344">
        <v>33807.013810000004</v>
      </c>
      <c r="H499" s="344">
        <v>99687.896110000001</v>
      </c>
      <c r="I499" s="344">
        <v>43033.742979999995</v>
      </c>
      <c r="J499" s="344">
        <v>47276.674610000002</v>
      </c>
      <c r="K499" s="344">
        <v>90310.417589999997</v>
      </c>
      <c r="L499" s="344">
        <v>29724.383249999999</v>
      </c>
      <c r="M499" s="344">
        <v>40877.092119999994</v>
      </c>
      <c r="N499" s="344">
        <v>70601.47537</v>
      </c>
      <c r="O499" s="344">
        <v>260599.78907</v>
      </c>
      <c r="P499" s="344">
        <v>62629.639149999995</v>
      </c>
      <c r="Q499" s="344">
        <v>16473.032500000001</v>
      </c>
      <c r="R499" s="345">
        <v>79102.671650000004</v>
      </c>
      <c r="S499" s="7"/>
      <c r="T499" s="7"/>
      <c r="U499" s="7"/>
      <c r="V499" s="7"/>
      <c r="W499" s="7"/>
      <c r="X499" s="7"/>
      <c r="Y499" s="7"/>
      <c r="Z499" s="7"/>
      <c r="AA499" s="7"/>
      <c r="AB499" s="7"/>
    </row>
    <row r="500" spans="1:28" s="315" customFormat="1" ht="13.5">
      <c r="A500" s="341"/>
      <c r="B500" s="341"/>
      <c r="C500" s="341"/>
      <c r="D500" s="341"/>
      <c r="E500" s="342">
        <v>323</v>
      </c>
      <c r="F500" s="343">
        <v>2691.36879</v>
      </c>
      <c r="G500" s="344">
        <v>7652.3280000000004</v>
      </c>
      <c r="H500" s="344">
        <v>10343.69679</v>
      </c>
      <c r="I500" s="344">
        <v>19476.75361</v>
      </c>
      <c r="J500" s="344">
        <v>24287.731</v>
      </c>
      <c r="K500" s="344">
        <v>43764.48461</v>
      </c>
      <c r="L500" s="344">
        <v>11224.223460000001</v>
      </c>
      <c r="M500" s="344">
        <v>22824.778859999999</v>
      </c>
      <c r="N500" s="344">
        <v>34049.00232</v>
      </c>
      <c r="O500" s="344">
        <v>88157.183720000001</v>
      </c>
      <c r="P500" s="344">
        <v>53100.722479999997</v>
      </c>
      <c r="Q500" s="344">
        <v>2167.7213299999999</v>
      </c>
      <c r="R500" s="345">
        <v>55268.443810000004</v>
      </c>
      <c r="S500" s="7"/>
      <c r="T500" s="7"/>
      <c r="U500" s="7"/>
      <c r="V500" s="7"/>
      <c r="W500" s="7"/>
      <c r="X500" s="7"/>
      <c r="Y500" s="7"/>
      <c r="Z500" s="7"/>
      <c r="AA500" s="7"/>
      <c r="AB500" s="7"/>
    </row>
    <row r="501" spans="1:28" s="315" customFormat="1" ht="13.5">
      <c r="A501" s="341"/>
      <c r="B501" s="341"/>
      <c r="C501" s="341"/>
      <c r="D501" s="341"/>
      <c r="E501" s="342">
        <v>384</v>
      </c>
      <c r="F501" s="343">
        <v>85.824079999999995</v>
      </c>
      <c r="G501" s="344">
        <v>0</v>
      </c>
      <c r="H501" s="344">
        <v>85.824079999999995</v>
      </c>
      <c r="I501" s="344">
        <v>6307.9463499999993</v>
      </c>
      <c r="J501" s="344">
        <v>2234.0562099999997</v>
      </c>
      <c r="K501" s="344">
        <v>8542.0025600000008</v>
      </c>
      <c r="L501" s="344">
        <v>1363.0952299999999</v>
      </c>
      <c r="M501" s="344">
        <v>2759.1317000000004</v>
      </c>
      <c r="N501" s="344">
        <v>4122.2269299999998</v>
      </c>
      <c r="O501" s="344">
        <v>12750.05357</v>
      </c>
      <c r="P501" s="344">
        <v>101841.20584000001</v>
      </c>
      <c r="Q501" s="344">
        <v>0</v>
      </c>
      <c r="R501" s="345">
        <v>101841.20584000001</v>
      </c>
      <c r="S501" s="7"/>
      <c r="T501" s="7"/>
      <c r="U501" s="7"/>
      <c r="V501" s="7"/>
      <c r="W501" s="7"/>
      <c r="X501" s="7"/>
      <c r="Y501" s="7"/>
      <c r="Z501" s="7"/>
      <c r="AA501" s="7"/>
      <c r="AB501" s="7"/>
    </row>
    <row r="502" spans="1:28" s="315" customFormat="1" ht="13.5">
      <c r="A502" s="341"/>
      <c r="B502" s="341"/>
      <c r="C502" s="341"/>
      <c r="D502" s="341"/>
      <c r="E502" s="342">
        <v>263</v>
      </c>
      <c r="F502" s="343">
        <v>2428.2460299999998</v>
      </c>
      <c r="G502" s="344">
        <v>8303.0545700000002</v>
      </c>
      <c r="H502" s="344">
        <v>10731.3006</v>
      </c>
      <c r="I502" s="344">
        <v>34278.392159999996</v>
      </c>
      <c r="J502" s="344">
        <v>43343.420840000006</v>
      </c>
      <c r="K502" s="344">
        <v>77621.812999999995</v>
      </c>
      <c r="L502" s="344">
        <v>23205.458320000002</v>
      </c>
      <c r="M502" s="344">
        <v>30991.29838</v>
      </c>
      <c r="N502" s="344">
        <v>54196.756700000005</v>
      </c>
      <c r="O502" s="344">
        <v>142549.87030000001</v>
      </c>
      <c r="P502" s="344">
        <v>95456.612609999996</v>
      </c>
      <c r="Q502" s="344">
        <v>8738.2020099999991</v>
      </c>
      <c r="R502" s="345">
        <v>104194.81462</v>
      </c>
      <c r="S502" s="7"/>
      <c r="T502" s="7"/>
      <c r="U502" s="7"/>
      <c r="V502" s="7"/>
      <c r="W502" s="7"/>
      <c r="X502" s="7"/>
      <c r="Y502" s="7"/>
      <c r="Z502" s="7"/>
      <c r="AA502" s="7"/>
      <c r="AB502" s="7"/>
    </row>
    <row r="503" spans="1:28" s="315" customFormat="1" ht="13.5">
      <c r="A503" s="341"/>
      <c r="B503" s="341"/>
      <c r="C503" s="341"/>
      <c r="D503" s="336" t="s">
        <v>63</v>
      </c>
      <c r="E503" s="337">
        <v>41</v>
      </c>
      <c r="F503" s="338">
        <v>19918.634289999998</v>
      </c>
      <c r="G503" s="339">
        <v>15702.510390000001</v>
      </c>
      <c r="H503" s="339">
        <v>35621.144679999998</v>
      </c>
      <c r="I503" s="339">
        <v>34904.946219999998</v>
      </c>
      <c r="J503" s="339">
        <v>67744.478709999996</v>
      </c>
      <c r="K503" s="339">
        <v>102649.42493000001</v>
      </c>
      <c r="L503" s="339">
        <v>25545.84232</v>
      </c>
      <c r="M503" s="339">
        <v>48909.549650000001</v>
      </c>
      <c r="N503" s="339">
        <v>74455.391969999997</v>
      </c>
      <c r="O503" s="339">
        <v>212725.96158</v>
      </c>
      <c r="P503" s="339">
        <v>141823.95898</v>
      </c>
      <c r="Q503" s="339">
        <v>29643.68202</v>
      </c>
      <c r="R503" s="340">
        <v>171467.641</v>
      </c>
      <c r="S503" s="7"/>
      <c r="T503" s="7"/>
      <c r="U503" s="7"/>
      <c r="V503" s="7"/>
      <c r="W503" s="7"/>
      <c r="X503" s="7"/>
      <c r="Y503" s="7"/>
      <c r="Z503" s="7"/>
      <c r="AA503" s="7"/>
      <c r="AB503" s="7"/>
    </row>
    <row r="504" spans="1:28" s="315" customFormat="1" ht="13.5">
      <c r="A504" s="341"/>
      <c r="B504" s="341"/>
      <c r="C504" s="341"/>
      <c r="D504" s="341"/>
      <c r="E504" s="342">
        <v>44</v>
      </c>
      <c r="F504" s="343">
        <v>32271.332760000001</v>
      </c>
      <c r="G504" s="344">
        <v>23392.527389999999</v>
      </c>
      <c r="H504" s="344">
        <v>55663.86015</v>
      </c>
      <c r="I504" s="344">
        <v>31702.218499999999</v>
      </c>
      <c r="J504" s="344">
        <v>38344.213710000004</v>
      </c>
      <c r="K504" s="344">
        <v>70046.432209999999</v>
      </c>
      <c r="L504" s="344">
        <v>20426.46139</v>
      </c>
      <c r="M504" s="344">
        <v>36513.189380000003</v>
      </c>
      <c r="N504" s="344">
        <v>56939.65077</v>
      </c>
      <c r="O504" s="344">
        <v>182649.94313</v>
      </c>
      <c r="P504" s="344">
        <v>43497.420319999997</v>
      </c>
      <c r="Q504" s="344">
        <v>55035.679600000003</v>
      </c>
      <c r="R504" s="345">
        <v>98533.099920000008</v>
      </c>
      <c r="S504" s="7"/>
      <c r="T504" s="7"/>
      <c r="U504" s="7"/>
      <c r="V504" s="7"/>
      <c r="W504" s="7"/>
      <c r="X504" s="7"/>
      <c r="Y504" s="7"/>
      <c r="Z504" s="7"/>
      <c r="AA504" s="7"/>
      <c r="AB504" s="7"/>
    </row>
    <row r="505" spans="1:28" s="315" customFormat="1" ht="13.5">
      <c r="A505" s="341"/>
      <c r="B505" s="341"/>
      <c r="C505" s="341"/>
      <c r="D505" s="341"/>
      <c r="E505" s="342">
        <v>145</v>
      </c>
      <c r="F505" s="343">
        <v>9673.5647799999988</v>
      </c>
      <c r="G505" s="344">
        <v>186304.79956000001</v>
      </c>
      <c r="H505" s="344">
        <v>195978.36434</v>
      </c>
      <c r="I505" s="344">
        <v>20389.533350000002</v>
      </c>
      <c r="J505" s="344">
        <v>27291.506289999998</v>
      </c>
      <c r="K505" s="344">
        <v>47681.039640000003</v>
      </c>
      <c r="L505" s="344">
        <v>20475.444609999999</v>
      </c>
      <c r="M505" s="344">
        <v>148799.12219999998</v>
      </c>
      <c r="N505" s="344">
        <v>169274.56680999999</v>
      </c>
      <c r="O505" s="344">
        <v>412933.97079000005</v>
      </c>
      <c r="P505" s="344">
        <v>6787.5029800000002</v>
      </c>
      <c r="Q505" s="344">
        <v>114180.19281000001</v>
      </c>
      <c r="R505" s="345">
        <v>120967.69579000001</v>
      </c>
      <c r="S505" s="7"/>
      <c r="T505" s="7"/>
      <c r="U505" s="7"/>
      <c r="V505" s="7"/>
      <c r="W505" s="7"/>
      <c r="X505" s="7"/>
      <c r="Y505" s="7"/>
      <c r="Z505" s="7"/>
      <c r="AA505" s="7"/>
      <c r="AB505" s="7"/>
    </row>
    <row r="506" spans="1:28" s="315" customFormat="1" ht="13.5">
      <c r="A506" s="341"/>
      <c r="B506" s="341"/>
      <c r="C506" s="341"/>
      <c r="D506" s="341"/>
      <c r="E506" s="342">
        <v>168</v>
      </c>
      <c r="F506" s="343">
        <v>16102.73036</v>
      </c>
      <c r="G506" s="344">
        <v>14623.83913</v>
      </c>
      <c r="H506" s="344">
        <v>30726.569489999998</v>
      </c>
      <c r="I506" s="344">
        <v>35877.489030000004</v>
      </c>
      <c r="J506" s="344">
        <v>29957.769079999998</v>
      </c>
      <c r="K506" s="344">
        <v>65835.258109999995</v>
      </c>
      <c r="L506" s="344">
        <v>18168.05932</v>
      </c>
      <c r="M506" s="344">
        <v>14292.248710000002</v>
      </c>
      <c r="N506" s="344">
        <v>32460.30803</v>
      </c>
      <c r="O506" s="344">
        <v>129022.13562999999</v>
      </c>
      <c r="P506" s="344">
        <v>41695.306049999999</v>
      </c>
      <c r="Q506" s="344">
        <v>62197.589399999997</v>
      </c>
      <c r="R506" s="345">
        <v>103892.89545</v>
      </c>
      <c r="S506" s="7"/>
      <c r="T506" s="7"/>
      <c r="U506" s="7"/>
      <c r="V506" s="7"/>
      <c r="W506" s="7"/>
      <c r="X506" s="7"/>
      <c r="Y506" s="7"/>
      <c r="Z506" s="7"/>
      <c r="AA506" s="7"/>
      <c r="AB506" s="7"/>
    </row>
    <row r="507" spans="1:28" s="315" customFormat="1" ht="13.5">
      <c r="A507" s="341"/>
      <c r="B507" s="341"/>
      <c r="C507" s="341"/>
      <c r="D507" s="341"/>
      <c r="E507" s="342">
        <v>197</v>
      </c>
      <c r="F507" s="343">
        <v>5410618.6393100005</v>
      </c>
      <c r="G507" s="344">
        <v>4473933.5504200002</v>
      </c>
      <c r="H507" s="344">
        <v>9884552.1897299998</v>
      </c>
      <c r="I507" s="344">
        <v>2556718.87011</v>
      </c>
      <c r="J507" s="344">
        <v>786715.76798</v>
      </c>
      <c r="K507" s="344">
        <v>3343434.63809</v>
      </c>
      <c r="L507" s="344">
        <v>7187567.4251800003</v>
      </c>
      <c r="M507" s="344">
        <v>2898276.1241199998</v>
      </c>
      <c r="N507" s="344">
        <v>10085843.5493</v>
      </c>
      <c r="O507" s="344">
        <v>23313830.377119999</v>
      </c>
      <c r="P507" s="344">
        <v>17616184.951959997</v>
      </c>
      <c r="Q507" s="344">
        <v>7420742.9204399996</v>
      </c>
      <c r="R507" s="345">
        <v>25036927.872400001</v>
      </c>
      <c r="S507" s="7"/>
      <c r="T507" s="7"/>
      <c r="U507" s="7"/>
      <c r="V507" s="7"/>
      <c r="W507" s="7"/>
      <c r="X507" s="7"/>
      <c r="Y507" s="7"/>
      <c r="Z507" s="7"/>
      <c r="AA507" s="7"/>
      <c r="AB507" s="7"/>
    </row>
    <row r="508" spans="1:28" s="315" customFormat="1" ht="13.5">
      <c r="A508" s="341"/>
      <c r="B508" s="341"/>
      <c r="C508" s="341"/>
      <c r="D508" s="341"/>
      <c r="E508" s="342">
        <v>167</v>
      </c>
      <c r="F508" s="343">
        <v>22558.414519999998</v>
      </c>
      <c r="G508" s="344">
        <v>13361.383330000001</v>
      </c>
      <c r="H508" s="344">
        <v>35919.797850000003</v>
      </c>
      <c r="I508" s="344">
        <v>18177.552889999999</v>
      </c>
      <c r="J508" s="344">
        <v>27277.177230000001</v>
      </c>
      <c r="K508" s="344">
        <v>45454.73012</v>
      </c>
      <c r="L508" s="344">
        <v>7521.5143200000002</v>
      </c>
      <c r="M508" s="344">
        <v>21270.247079999997</v>
      </c>
      <c r="N508" s="344">
        <v>28791.761399999999</v>
      </c>
      <c r="O508" s="344">
        <v>110166.28937</v>
      </c>
      <c r="P508" s="344">
        <v>32544.01773</v>
      </c>
      <c r="Q508" s="344">
        <v>10225.04711</v>
      </c>
      <c r="R508" s="345">
        <v>42769.064840000006</v>
      </c>
      <c r="S508" s="7"/>
      <c r="T508" s="7"/>
      <c r="U508" s="7"/>
      <c r="V508" s="7"/>
      <c r="W508" s="7"/>
      <c r="X508" s="7"/>
      <c r="Y508" s="7"/>
      <c r="Z508" s="7"/>
      <c r="AA508" s="7"/>
      <c r="AB508" s="7"/>
    </row>
    <row r="509" spans="1:28" s="315" customFormat="1" ht="13.5">
      <c r="A509" s="341"/>
      <c r="B509" s="341"/>
      <c r="C509" s="341"/>
      <c r="D509" s="341"/>
      <c r="E509" s="342">
        <v>349</v>
      </c>
      <c r="F509" s="343">
        <v>42981.858659999998</v>
      </c>
      <c r="G509" s="344">
        <v>2764.62635</v>
      </c>
      <c r="H509" s="344">
        <v>45746.485009999997</v>
      </c>
      <c r="I509" s="344">
        <v>15810.159180000001</v>
      </c>
      <c r="J509" s="344">
        <v>14642.75056</v>
      </c>
      <c r="K509" s="344">
        <v>30452.909739999999</v>
      </c>
      <c r="L509" s="344">
        <v>13379.50542</v>
      </c>
      <c r="M509" s="344">
        <v>26624.624909999999</v>
      </c>
      <c r="N509" s="344">
        <v>40004.13033</v>
      </c>
      <c r="O509" s="344">
        <v>116203.52507999999</v>
      </c>
      <c r="P509" s="344">
        <v>66585.281510000001</v>
      </c>
      <c r="Q509" s="344">
        <v>7812.73963</v>
      </c>
      <c r="R509" s="345">
        <v>74398.021139999997</v>
      </c>
      <c r="S509" s="7"/>
      <c r="T509" s="7"/>
      <c r="U509" s="7"/>
      <c r="V509" s="7"/>
      <c r="W509" s="7"/>
      <c r="X509" s="7"/>
      <c r="Y509" s="7"/>
      <c r="Z509" s="7"/>
      <c r="AA509" s="7"/>
      <c r="AB509" s="7"/>
    </row>
    <row r="510" spans="1:28" s="315" customFormat="1" ht="13.5">
      <c r="A510" s="341"/>
      <c r="B510" s="341"/>
      <c r="C510" s="341"/>
      <c r="D510" s="341"/>
      <c r="E510" s="342">
        <v>407</v>
      </c>
      <c r="F510" s="343">
        <v>1510.8041899999998</v>
      </c>
      <c r="G510" s="344">
        <v>3027.6204700000003</v>
      </c>
      <c r="H510" s="344">
        <v>4538.4246600000006</v>
      </c>
      <c r="I510" s="344">
        <v>12399.146560000001</v>
      </c>
      <c r="J510" s="344">
        <v>42667.437210000004</v>
      </c>
      <c r="K510" s="344">
        <v>55066.583770000005</v>
      </c>
      <c r="L510" s="344">
        <v>175779.36569999999</v>
      </c>
      <c r="M510" s="344">
        <v>91308.845549999998</v>
      </c>
      <c r="N510" s="344">
        <v>267088.21124999999</v>
      </c>
      <c r="O510" s="344">
        <v>326693.21967999998</v>
      </c>
      <c r="P510" s="344">
        <v>933.44511999999997</v>
      </c>
      <c r="Q510" s="344">
        <v>5592.3510500000002</v>
      </c>
      <c r="R510" s="345">
        <v>6525.7961699999996</v>
      </c>
      <c r="S510" s="7"/>
      <c r="T510" s="7"/>
      <c r="U510" s="7"/>
      <c r="V510" s="7"/>
      <c r="W510" s="7"/>
      <c r="X510" s="7"/>
      <c r="Y510" s="7"/>
      <c r="Z510" s="7"/>
      <c r="AA510" s="7"/>
      <c r="AB510" s="7"/>
    </row>
    <row r="511" spans="1:28" s="315" customFormat="1" ht="13.5">
      <c r="A511" s="341"/>
      <c r="B511" s="341"/>
      <c r="C511" s="341"/>
      <c r="D511" s="341"/>
      <c r="E511" s="342">
        <v>397</v>
      </c>
      <c r="F511" s="343">
        <v>0</v>
      </c>
      <c r="G511" s="344">
        <v>0</v>
      </c>
      <c r="H511" s="344">
        <v>0</v>
      </c>
      <c r="I511" s="344">
        <v>6512.8713699999998</v>
      </c>
      <c r="J511" s="344">
        <v>4.9287399999999995</v>
      </c>
      <c r="K511" s="344">
        <v>6517.8001100000001</v>
      </c>
      <c r="L511" s="344">
        <v>47.188379999999995</v>
      </c>
      <c r="M511" s="344">
        <v>19.256970000000003</v>
      </c>
      <c r="N511" s="344">
        <v>66.445350000000005</v>
      </c>
      <c r="O511" s="344">
        <v>6584.2454600000001</v>
      </c>
      <c r="P511" s="344">
        <v>37391.026170000005</v>
      </c>
      <c r="Q511" s="344">
        <v>0</v>
      </c>
      <c r="R511" s="345">
        <v>37391.026170000005</v>
      </c>
      <c r="S511" s="7"/>
      <c r="T511" s="7"/>
      <c r="U511" s="7"/>
      <c r="V511" s="7"/>
      <c r="W511" s="7"/>
      <c r="X511" s="7"/>
      <c r="Y511" s="7"/>
      <c r="Z511" s="7"/>
      <c r="AA511" s="7"/>
      <c r="AB511" s="7"/>
    </row>
    <row r="512" spans="1:28" s="315" customFormat="1" ht="13.5">
      <c r="A512" s="341"/>
      <c r="B512" s="341"/>
      <c r="C512" s="341"/>
      <c r="D512" s="341"/>
      <c r="E512" s="342">
        <v>406</v>
      </c>
      <c r="F512" s="343">
        <v>36663.019820000001</v>
      </c>
      <c r="G512" s="344">
        <v>78729.079010000001</v>
      </c>
      <c r="H512" s="344">
        <v>115392.09883</v>
      </c>
      <c r="I512" s="344">
        <v>44005.963189999995</v>
      </c>
      <c r="J512" s="344">
        <v>37512.605609999999</v>
      </c>
      <c r="K512" s="344">
        <v>81518.568799999994</v>
      </c>
      <c r="L512" s="344">
        <v>18098.690710000003</v>
      </c>
      <c r="M512" s="344">
        <v>38228.553959999997</v>
      </c>
      <c r="N512" s="344">
        <v>56327.24467</v>
      </c>
      <c r="O512" s="344">
        <v>253237.91230000003</v>
      </c>
      <c r="P512" s="344">
        <v>407569.86008999997</v>
      </c>
      <c r="Q512" s="344">
        <v>64845.000209999998</v>
      </c>
      <c r="R512" s="345">
        <v>472414.8603</v>
      </c>
      <c r="S512" s="7"/>
      <c r="T512" s="7"/>
      <c r="U512" s="7"/>
      <c r="V512" s="7"/>
      <c r="W512" s="7"/>
      <c r="X512" s="7"/>
      <c r="Y512" s="7"/>
      <c r="Z512" s="7"/>
      <c r="AA512" s="7"/>
      <c r="AB512" s="7"/>
    </row>
    <row r="513" spans="1:28" s="315" customFormat="1" ht="13.5">
      <c r="A513" s="341"/>
      <c r="B513" s="341"/>
      <c r="C513" s="341"/>
      <c r="D513" s="341"/>
      <c r="E513" s="342">
        <v>270</v>
      </c>
      <c r="F513" s="343">
        <v>13821.050720000001</v>
      </c>
      <c r="G513" s="344">
        <v>17577.676299999999</v>
      </c>
      <c r="H513" s="344">
        <v>31398.727019999998</v>
      </c>
      <c r="I513" s="344">
        <v>29068.82116</v>
      </c>
      <c r="J513" s="344">
        <v>54107.385569999999</v>
      </c>
      <c r="K513" s="344">
        <v>83176.206730000005</v>
      </c>
      <c r="L513" s="344">
        <v>26290.342100000002</v>
      </c>
      <c r="M513" s="344">
        <v>41111.609700000001</v>
      </c>
      <c r="N513" s="344">
        <v>67401.951799999995</v>
      </c>
      <c r="O513" s="344">
        <v>181976.88555000001</v>
      </c>
      <c r="P513" s="344">
        <v>80573.764719999992</v>
      </c>
      <c r="Q513" s="344">
        <v>20194.54624</v>
      </c>
      <c r="R513" s="345">
        <v>100768.31095999999</v>
      </c>
      <c r="S513" s="7"/>
      <c r="T513" s="7"/>
      <c r="U513" s="7"/>
      <c r="V513" s="7"/>
      <c r="W513" s="7"/>
      <c r="X513" s="7"/>
      <c r="Y513" s="7"/>
      <c r="Z513" s="7"/>
      <c r="AA513" s="7"/>
      <c r="AB513" s="7"/>
    </row>
    <row r="514" spans="1:28" s="315" customFormat="1" ht="13.5">
      <c r="A514" s="341"/>
      <c r="B514" s="341"/>
      <c r="C514" s="341"/>
      <c r="D514" s="341"/>
      <c r="E514" s="342">
        <v>405</v>
      </c>
      <c r="F514" s="343">
        <v>167.06207999999998</v>
      </c>
      <c r="G514" s="344">
        <v>231.37378000000001</v>
      </c>
      <c r="H514" s="344">
        <v>398.43585999999999</v>
      </c>
      <c r="I514" s="344">
        <v>26437.113879999997</v>
      </c>
      <c r="J514" s="344">
        <v>23854.344519999999</v>
      </c>
      <c r="K514" s="344">
        <v>50291.458399999996</v>
      </c>
      <c r="L514" s="344">
        <v>18198.158030000002</v>
      </c>
      <c r="M514" s="344">
        <v>21657.272280000001</v>
      </c>
      <c r="N514" s="344">
        <v>39855.430310000003</v>
      </c>
      <c r="O514" s="344">
        <v>90545.324569999997</v>
      </c>
      <c r="P514" s="344">
        <v>68153.807499999995</v>
      </c>
      <c r="Q514" s="344">
        <v>4100.6769199999999</v>
      </c>
      <c r="R514" s="345">
        <v>72254.484420000008</v>
      </c>
      <c r="S514" s="7"/>
      <c r="T514" s="7"/>
      <c r="U514" s="7"/>
      <c r="V514" s="7"/>
      <c r="W514" s="7"/>
      <c r="X514" s="7"/>
      <c r="Y514" s="7"/>
      <c r="Z514" s="7"/>
      <c r="AA514" s="7"/>
      <c r="AB514" s="7"/>
    </row>
    <row r="515" spans="1:28" s="315" customFormat="1" ht="13.5">
      <c r="A515" s="341"/>
      <c r="B515" s="341"/>
      <c r="C515" s="341"/>
      <c r="D515" s="336" t="s">
        <v>64</v>
      </c>
      <c r="E515" s="337">
        <v>70</v>
      </c>
      <c r="F515" s="338">
        <v>3094.4681399999999</v>
      </c>
      <c r="G515" s="339">
        <v>2046.8365800000001</v>
      </c>
      <c r="H515" s="339">
        <v>5141.3047200000001</v>
      </c>
      <c r="I515" s="339">
        <v>28139.888800000001</v>
      </c>
      <c r="J515" s="339">
        <v>11766.140449999999</v>
      </c>
      <c r="K515" s="339">
        <v>39906.02925</v>
      </c>
      <c r="L515" s="339">
        <v>23944.714260000001</v>
      </c>
      <c r="M515" s="339">
        <v>9875.0306899999996</v>
      </c>
      <c r="N515" s="339">
        <v>33819.74495</v>
      </c>
      <c r="O515" s="339">
        <v>78867.07892</v>
      </c>
      <c r="P515" s="339">
        <v>69565.416540000006</v>
      </c>
      <c r="Q515" s="339">
        <v>3274.7988500000001</v>
      </c>
      <c r="R515" s="340">
        <v>72840.215389999998</v>
      </c>
      <c r="S515" s="7"/>
      <c r="T515" s="7"/>
      <c r="U515" s="7"/>
      <c r="V515" s="7"/>
      <c r="W515" s="7"/>
      <c r="X515" s="7"/>
      <c r="Y515" s="7"/>
      <c r="Z515" s="7"/>
      <c r="AA515" s="7"/>
      <c r="AB515" s="7"/>
    </row>
    <row r="516" spans="1:28" s="315" customFormat="1" ht="13.5">
      <c r="A516" s="341"/>
      <c r="B516" s="341"/>
      <c r="C516" s="341"/>
      <c r="D516" s="341"/>
      <c r="E516" s="342">
        <v>69</v>
      </c>
      <c r="F516" s="343">
        <v>8303.6100499999993</v>
      </c>
      <c r="G516" s="344">
        <v>7051.57744</v>
      </c>
      <c r="H516" s="344">
        <v>15355.18749</v>
      </c>
      <c r="I516" s="344">
        <v>26405.590519999998</v>
      </c>
      <c r="J516" s="344">
        <v>11156.80248</v>
      </c>
      <c r="K516" s="344">
        <v>37562.392999999996</v>
      </c>
      <c r="L516" s="344">
        <v>20563.729620000002</v>
      </c>
      <c r="M516" s="344">
        <v>12539.13472</v>
      </c>
      <c r="N516" s="344">
        <v>33102.86434</v>
      </c>
      <c r="O516" s="344">
        <v>86020.444829999993</v>
      </c>
      <c r="P516" s="344">
        <v>58526.718200000003</v>
      </c>
      <c r="Q516" s="344">
        <v>7555.5808699999998</v>
      </c>
      <c r="R516" s="345">
        <v>66082.299069999994</v>
      </c>
      <c r="S516" s="7"/>
      <c r="T516" s="7"/>
      <c r="U516" s="7"/>
      <c r="V516" s="7"/>
      <c r="W516" s="7"/>
      <c r="X516" s="7"/>
      <c r="Y516" s="7"/>
      <c r="Z516" s="7"/>
      <c r="AA516" s="7"/>
      <c r="AB516" s="7"/>
    </row>
    <row r="517" spans="1:28" s="315" customFormat="1" ht="13.5">
      <c r="A517" s="341"/>
      <c r="B517" s="341"/>
      <c r="C517" s="341"/>
      <c r="D517" s="341"/>
      <c r="E517" s="342">
        <v>393</v>
      </c>
      <c r="F517" s="343">
        <v>0</v>
      </c>
      <c r="G517" s="344">
        <v>0</v>
      </c>
      <c r="H517" s="344">
        <v>0</v>
      </c>
      <c r="I517" s="344">
        <v>1466.1146699999999</v>
      </c>
      <c r="J517" s="344">
        <v>2782.2004999999999</v>
      </c>
      <c r="K517" s="344">
        <v>4248.3151699999999</v>
      </c>
      <c r="L517" s="344">
        <v>210.75008</v>
      </c>
      <c r="M517" s="344">
        <v>0</v>
      </c>
      <c r="N517" s="344">
        <v>210.75008</v>
      </c>
      <c r="O517" s="344">
        <v>4459.0652499999997</v>
      </c>
      <c r="P517" s="344">
        <v>1626.4012399999999</v>
      </c>
      <c r="Q517" s="344">
        <v>0</v>
      </c>
      <c r="R517" s="345">
        <v>1626.4012399999999</v>
      </c>
      <c r="S517" s="7"/>
      <c r="T517" s="7"/>
      <c r="U517" s="7"/>
      <c r="V517" s="7"/>
      <c r="W517" s="7"/>
      <c r="X517" s="7"/>
      <c r="Y517" s="7"/>
      <c r="Z517" s="7"/>
      <c r="AA517" s="7"/>
      <c r="AB517" s="7"/>
    </row>
    <row r="518" spans="1:28" s="315" customFormat="1" ht="13.5">
      <c r="A518" s="341"/>
      <c r="B518" s="341"/>
      <c r="C518" s="341"/>
      <c r="D518" s="341"/>
      <c r="E518" s="342">
        <v>299</v>
      </c>
      <c r="F518" s="343">
        <v>2993.18336</v>
      </c>
      <c r="G518" s="344">
        <v>589.22564999999997</v>
      </c>
      <c r="H518" s="344">
        <v>3582.4090099999999</v>
      </c>
      <c r="I518" s="344">
        <v>22245.136999999999</v>
      </c>
      <c r="J518" s="344">
        <v>7635.3603499999999</v>
      </c>
      <c r="K518" s="344">
        <v>29880.497350000001</v>
      </c>
      <c r="L518" s="344">
        <v>17226.24638</v>
      </c>
      <c r="M518" s="344">
        <v>4860.0075099999995</v>
      </c>
      <c r="N518" s="344">
        <v>22086.25389</v>
      </c>
      <c r="O518" s="344">
        <v>55549.160250000001</v>
      </c>
      <c r="P518" s="344">
        <v>51851.81035</v>
      </c>
      <c r="Q518" s="344">
        <v>1106.5998500000001</v>
      </c>
      <c r="R518" s="345">
        <v>52958.410200000006</v>
      </c>
      <c r="S518" s="7"/>
      <c r="T518" s="7"/>
      <c r="U518" s="7"/>
      <c r="V518" s="7"/>
      <c r="W518" s="7"/>
      <c r="X518" s="7"/>
      <c r="Y518" s="7"/>
      <c r="Z518" s="7"/>
      <c r="AA518" s="7"/>
      <c r="AB518" s="7"/>
    </row>
    <row r="519" spans="1:28" s="315" customFormat="1" ht="13.5">
      <c r="A519" s="341"/>
      <c r="B519" s="341"/>
      <c r="C519" s="341"/>
      <c r="D519" s="336" t="s">
        <v>84</v>
      </c>
      <c r="E519" s="337">
        <v>170</v>
      </c>
      <c r="F519" s="338">
        <v>11526.75576</v>
      </c>
      <c r="G519" s="339">
        <v>1609.6064099999999</v>
      </c>
      <c r="H519" s="339">
        <v>13136.36217</v>
      </c>
      <c r="I519" s="339">
        <v>32496.956190000001</v>
      </c>
      <c r="J519" s="339">
        <v>13587.832480000001</v>
      </c>
      <c r="K519" s="339">
        <v>46084.788670000002</v>
      </c>
      <c r="L519" s="339">
        <v>24153.485000000001</v>
      </c>
      <c r="M519" s="339">
        <v>10807.78455</v>
      </c>
      <c r="N519" s="339">
        <v>34961.269549999997</v>
      </c>
      <c r="O519" s="339">
        <v>94182.420389999999</v>
      </c>
      <c r="P519" s="339">
        <v>99308.686300000001</v>
      </c>
      <c r="Q519" s="339">
        <v>10660.83354</v>
      </c>
      <c r="R519" s="340">
        <v>109969.51984000001</v>
      </c>
      <c r="S519" s="7"/>
      <c r="T519" s="7"/>
      <c r="U519" s="7"/>
      <c r="V519" s="7"/>
      <c r="W519" s="7"/>
      <c r="X519" s="7"/>
      <c r="Y519" s="7"/>
      <c r="Z519" s="7"/>
      <c r="AA519" s="7"/>
      <c r="AB519" s="7"/>
    </row>
    <row r="520" spans="1:28" s="315" customFormat="1" ht="13.5">
      <c r="A520" s="341"/>
      <c r="B520" s="341"/>
      <c r="C520" s="341"/>
      <c r="D520" s="341"/>
      <c r="E520" s="342">
        <v>396</v>
      </c>
      <c r="F520" s="343">
        <v>0</v>
      </c>
      <c r="G520" s="344">
        <v>0</v>
      </c>
      <c r="H520" s="344">
        <v>0</v>
      </c>
      <c r="I520" s="344">
        <v>528.29291000000001</v>
      </c>
      <c r="J520" s="344">
        <v>65.749750000000006</v>
      </c>
      <c r="K520" s="344">
        <v>594.04266000000007</v>
      </c>
      <c r="L520" s="344">
        <v>0</v>
      </c>
      <c r="M520" s="344">
        <v>0</v>
      </c>
      <c r="N520" s="344">
        <v>0</v>
      </c>
      <c r="O520" s="344">
        <v>594.04266000000007</v>
      </c>
      <c r="P520" s="344">
        <v>30794.14518</v>
      </c>
      <c r="Q520" s="344">
        <v>0</v>
      </c>
      <c r="R520" s="345">
        <v>30794.14518</v>
      </c>
      <c r="S520" s="7"/>
      <c r="T520" s="7"/>
      <c r="U520" s="7"/>
      <c r="V520" s="7"/>
      <c r="W520" s="7"/>
      <c r="X520" s="7"/>
      <c r="Y520" s="7"/>
      <c r="Z520" s="7"/>
      <c r="AA520" s="7"/>
      <c r="AB520" s="7"/>
    </row>
    <row r="521" spans="1:28" s="315" customFormat="1" ht="13.5">
      <c r="A521" s="341"/>
      <c r="B521" s="341"/>
      <c r="C521" s="341"/>
      <c r="D521" s="336" t="s">
        <v>273</v>
      </c>
      <c r="E521" s="337">
        <v>56</v>
      </c>
      <c r="F521" s="338">
        <v>12753.7547</v>
      </c>
      <c r="G521" s="339">
        <v>14817.143779999999</v>
      </c>
      <c r="H521" s="339">
        <v>27570.89848</v>
      </c>
      <c r="I521" s="339">
        <v>41874.700640000003</v>
      </c>
      <c r="J521" s="339">
        <v>19304.11162</v>
      </c>
      <c r="K521" s="339">
        <v>61178.812259999999</v>
      </c>
      <c r="L521" s="339">
        <v>26503.12141</v>
      </c>
      <c r="M521" s="339">
        <v>16335.693960000001</v>
      </c>
      <c r="N521" s="339">
        <v>42838.815369999997</v>
      </c>
      <c r="O521" s="339">
        <v>131588.52611000001</v>
      </c>
      <c r="P521" s="339">
        <v>120006.27776000001</v>
      </c>
      <c r="Q521" s="339">
        <v>10875.48969</v>
      </c>
      <c r="R521" s="340">
        <v>130881.76745</v>
      </c>
    </row>
    <row r="522" spans="1:28" s="315" customFormat="1" ht="13.5">
      <c r="A522" s="341"/>
      <c r="B522" s="341"/>
      <c r="C522" s="341"/>
      <c r="D522" s="341"/>
      <c r="E522" s="342">
        <v>58</v>
      </c>
      <c r="F522" s="343">
        <v>3651.0719399999998</v>
      </c>
      <c r="G522" s="344">
        <v>3445.5409100000002</v>
      </c>
      <c r="H522" s="344">
        <v>7096.6128499999995</v>
      </c>
      <c r="I522" s="344">
        <v>33467.999929999998</v>
      </c>
      <c r="J522" s="344">
        <v>15080.868829999999</v>
      </c>
      <c r="K522" s="344">
        <v>48548.868759999998</v>
      </c>
      <c r="L522" s="344">
        <v>19180.16879</v>
      </c>
      <c r="M522" s="344">
        <v>10337.588720000002</v>
      </c>
      <c r="N522" s="344">
        <v>29517.757510000003</v>
      </c>
      <c r="O522" s="344">
        <v>85163.239119999998</v>
      </c>
      <c r="P522" s="344">
        <v>41116.433280000005</v>
      </c>
      <c r="Q522" s="344">
        <v>1937.1010900000001</v>
      </c>
      <c r="R522" s="345">
        <v>43053.534369999994</v>
      </c>
    </row>
    <row r="523" spans="1:28" s="315" customFormat="1" ht="13.5">
      <c r="A523" s="341"/>
      <c r="B523" s="341"/>
      <c r="C523" s="341"/>
      <c r="D523" s="341"/>
      <c r="E523" s="342">
        <v>301</v>
      </c>
      <c r="F523" s="343">
        <v>3438.4805899999997</v>
      </c>
      <c r="G523" s="344">
        <v>1140.62221</v>
      </c>
      <c r="H523" s="344">
        <v>4579.1027999999997</v>
      </c>
      <c r="I523" s="344">
        <v>24779.961299999999</v>
      </c>
      <c r="J523" s="344">
        <v>6513.0978499999992</v>
      </c>
      <c r="K523" s="344">
        <v>31293.059149999997</v>
      </c>
      <c r="L523" s="344">
        <v>16936.11375</v>
      </c>
      <c r="M523" s="344">
        <v>5402.8118400000003</v>
      </c>
      <c r="N523" s="344">
        <v>22338.925589999999</v>
      </c>
      <c r="O523" s="344">
        <v>58211.08754</v>
      </c>
      <c r="P523" s="344">
        <v>57717.426209999998</v>
      </c>
      <c r="Q523" s="344">
        <v>2953.0652799999998</v>
      </c>
      <c r="R523" s="345">
        <v>60670.49149</v>
      </c>
    </row>
    <row r="524" spans="1:28" s="315" customFormat="1" ht="13.5">
      <c r="A524" s="341"/>
      <c r="B524" s="341"/>
      <c r="C524" s="341"/>
      <c r="D524" s="336" t="s">
        <v>68</v>
      </c>
      <c r="E524" s="337">
        <v>47</v>
      </c>
      <c r="F524" s="338">
        <v>17199.157489999998</v>
      </c>
      <c r="G524" s="339">
        <v>17701.400590000001</v>
      </c>
      <c r="H524" s="339">
        <v>34900.558079999995</v>
      </c>
      <c r="I524" s="339">
        <v>35963.835439999995</v>
      </c>
      <c r="J524" s="339">
        <v>33918.150840000002</v>
      </c>
      <c r="K524" s="339">
        <v>69881.986279999997</v>
      </c>
      <c r="L524" s="339">
        <v>37965.047210000004</v>
      </c>
      <c r="M524" s="339">
        <v>37318.89529</v>
      </c>
      <c r="N524" s="339">
        <v>75283.942500000005</v>
      </c>
      <c r="O524" s="339">
        <v>180066.48686</v>
      </c>
      <c r="P524" s="339">
        <v>128262.00607999999</v>
      </c>
      <c r="Q524" s="339">
        <v>29095.20566</v>
      </c>
      <c r="R524" s="340">
        <v>157357.21174</v>
      </c>
    </row>
    <row r="525" spans="1:28" s="315" customFormat="1" ht="13.5">
      <c r="A525" s="341"/>
      <c r="B525" s="341"/>
      <c r="C525" s="341"/>
      <c r="D525" s="341"/>
      <c r="E525" s="342">
        <v>391</v>
      </c>
      <c r="F525" s="343">
        <v>14059.791369999999</v>
      </c>
      <c r="G525" s="344">
        <v>8819.27477</v>
      </c>
      <c r="H525" s="344">
        <v>22879.066139999999</v>
      </c>
      <c r="I525" s="344">
        <v>44107.278570000002</v>
      </c>
      <c r="J525" s="344">
        <v>39576.070869999996</v>
      </c>
      <c r="K525" s="344">
        <v>83683.349439999991</v>
      </c>
      <c r="L525" s="344">
        <v>41763.31897</v>
      </c>
      <c r="M525" s="344">
        <v>36281.770039999996</v>
      </c>
      <c r="N525" s="344">
        <v>78045.089010000011</v>
      </c>
      <c r="O525" s="344">
        <v>184607.50459</v>
      </c>
      <c r="P525" s="344">
        <v>122911.01868000001</v>
      </c>
      <c r="Q525" s="344">
        <v>4729.1141699999998</v>
      </c>
      <c r="R525" s="345">
        <v>127640.13284999999</v>
      </c>
    </row>
    <row r="526" spans="1:28" s="315" customFormat="1" ht="13.5">
      <c r="A526" s="341"/>
      <c r="B526" s="341"/>
      <c r="C526" s="341"/>
      <c r="D526" s="341"/>
      <c r="E526" s="342">
        <v>266</v>
      </c>
      <c r="F526" s="343">
        <v>1810.0615400000002</v>
      </c>
      <c r="G526" s="344">
        <v>2988.2952700000001</v>
      </c>
      <c r="H526" s="344">
        <v>4798.3568099999993</v>
      </c>
      <c r="I526" s="344">
        <v>27469.525829999999</v>
      </c>
      <c r="J526" s="344">
        <v>21782.401269999998</v>
      </c>
      <c r="K526" s="344">
        <v>49251.927100000001</v>
      </c>
      <c r="L526" s="344">
        <v>23418.012579999999</v>
      </c>
      <c r="M526" s="344">
        <v>15103.090460000001</v>
      </c>
      <c r="N526" s="344">
        <v>38521.103040000002</v>
      </c>
      <c r="O526" s="344">
        <v>92571.38695</v>
      </c>
      <c r="P526" s="344">
        <v>46969.745659999993</v>
      </c>
      <c r="Q526" s="344">
        <v>7643.4568799999997</v>
      </c>
      <c r="R526" s="345">
        <v>54613.202539999998</v>
      </c>
    </row>
    <row r="527" spans="1:28" s="315" customFormat="1" ht="13.5">
      <c r="A527" s="341"/>
      <c r="B527" s="341"/>
      <c r="C527" s="341"/>
      <c r="D527" s="341"/>
      <c r="E527" s="342">
        <v>283</v>
      </c>
      <c r="F527" s="343">
        <v>8.704229999999999</v>
      </c>
      <c r="G527" s="344">
        <v>0.10959999999999999</v>
      </c>
      <c r="H527" s="344">
        <v>8.8138299999999994</v>
      </c>
      <c r="I527" s="344">
        <v>10874.196300000001</v>
      </c>
      <c r="J527" s="344">
        <v>2349.4103999999998</v>
      </c>
      <c r="K527" s="344">
        <v>13223.606699999998</v>
      </c>
      <c r="L527" s="344">
        <v>3913.5594900000001</v>
      </c>
      <c r="M527" s="344">
        <v>1639.3905600000001</v>
      </c>
      <c r="N527" s="344">
        <v>5552.9500499999995</v>
      </c>
      <c r="O527" s="344">
        <v>18785.370579999999</v>
      </c>
      <c r="P527" s="344">
        <v>186399.75182</v>
      </c>
      <c r="Q527" s="344">
        <v>63.327440000000003</v>
      </c>
      <c r="R527" s="345">
        <v>186463.07926</v>
      </c>
    </row>
    <row r="528" spans="1:28" s="315" customFormat="1" ht="13.5">
      <c r="A528" s="341"/>
      <c r="B528" s="341"/>
      <c r="C528" s="341"/>
      <c r="D528" s="341"/>
      <c r="E528" s="342">
        <v>324</v>
      </c>
      <c r="F528" s="343">
        <v>2021.2427499999999</v>
      </c>
      <c r="G528" s="344">
        <v>2462.0623700000001</v>
      </c>
      <c r="H528" s="344">
        <v>4483.30512</v>
      </c>
      <c r="I528" s="344">
        <v>21217.90281</v>
      </c>
      <c r="J528" s="344">
        <v>15298.683359999999</v>
      </c>
      <c r="K528" s="344">
        <v>36516.586170000002</v>
      </c>
      <c r="L528" s="344">
        <v>21686.961319999999</v>
      </c>
      <c r="M528" s="344">
        <v>9944.8750799999998</v>
      </c>
      <c r="N528" s="344">
        <v>31631.8364</v>
      </c>
      <c r="O528" s="344">
        <v>72631.72769</v>
      </c>
      <c r="P528" s="344">
        <v>49564.121469999998</v>
      </c>
      <c r="Q528" s="344">
        <v>1112.2398600000001</v>
      </c>
      <c r="R528" s="345">
        <v>50676.36133</v>
      </c>
    </row>
    <row r="529" spans="1:18" s="315" customFormat="1" ht="13.5">
      <c r="A529" s="341"/>
      <c r="B529" s="341"/>
      <c r="C529" s="341"/>
      <c r="D529" s="336" t="s">
        <v>83</v>
      </c>
      <c r="E529" s="337">
        <v>110</v>
      </c>
      <c r="F529" s="338">
        <v>68816.993629999997</v>
      </c>
      <c r="G529" s="339">
        <v>19269.188730000002</v>
      </c>
      <c r="H529" s="339">
        <v>88086.182360000006</v>
      </c>
      <c r="I529" s="339">
        <v>43799.179880000003</v>
      </c>
      <c r="J529" s="339">
        <v>18647.559880000001</v>
      </c>
      <c r="K529" s="339">
        <v>62446.739759999997</v>
      </c>
      <c r="L529" s="339">
        <v>32316.184499999999</v>
      </c>
      <c r="M529" s="339">
        <v>21541.670050000001</v>
      </c>
      <c r="N529" s="339">
        <v>53857.854549999996</v>
      </c>
      <c r="O529" s="339">
        <v>204390.77666999999</v>
      </c>
      <c r="P529" s="339">
        <v>117917.1387</v>
      </c>
      <c r="Q529" s="339">
        <v>33970.756369999996</v>
      </c>
      <c r="R529" s="340">
        <v>151887.89507</v>
      </c>
    </row>
    <row r="530" spans="1:18" s="315" customFormat="1" ht="13.5">
      <c r="A530" s="341"/>
      <c r="B530" s="341"/>
      <c r="C530" s="341"/>
      <c r="D530" s="341"/>
      <c r="E530" s="342">
        <v>409</v>
      </c>
      <c r="F530" s="343">
        <v>5172.1092900000003</v>
      </c>
      <c r="G530" s="344">
        <v>7175.3585400000002</v>
      </c>
      <c r="H530" s="344">
        <v>12347.46783</v>
      </c>
      <c r="I530" s="344">
        <v>20768.259750000001</v>
      </c>
      <c r="J530" s="344">
        <v>12559.826869999999</v>
      </c>
      <c r="K530" s="344">
        <v>33328.086620000002</v>
      </c>
      <c r="L530" s="344">
        <v>30437.609579999997</v>
      </c>
      <c r="M530" s="344">
        <v>12854.2363</v>
      </c>
      <c r="N530" s="344">
        <v>43291.845880000001</v>
      </c>
      <c r="O530" s="344">
        <v>88967.400330000004</v>
      </c>
      <c r="P530" s="344">
        <v>74045.668239999999</v>
      </c>
      <c r="Q530" s="344">
        <v>9646.5385100000003</v>
      </c>
      <c r="R530" s="345">
        <v>83692.206749999998</v>
      </c>
    </row>
    <row r="531" spans="1:18" s="315" customFormat="1" ht="13.5">
      <c r="A531" s="341"/>
      <c r="B531" s="341"/>
      <c r="C531" s="341"/>
      <c r="D531" s="336" t="s">
        <v>69</v>
      </c>
      <c r="E531" s="337">
        <v>19</v>
      </c>
      <c r="F531" s="338">
        <v>71317.446590000007</v>
      </c>
      <c r="G531" s="339">
        <v>69640.095260000002</v>
      </c>
      <c r="H531" s="339">
        <v>140957.54184999998</v>
      </c>
      <c r="I531" s="339">
        <v>47107.059240000002</v>
      </c>
      <c r="J531" s="339">
        <v>51294.000939999998</v>
      </c>
      <c r="K531" s="339">
        <v>98401.06018</v>
      </c>
      <c r="L531" s="339">
        <v>35722.95895</v>
      </c>
      <c r="M531" s="339">
        <v>55829.338779999998</v>
      </c>
      <c r="N531" s="339">
        <v>91552.297730000006</v>
      </c>
      <c r="O531" s="339">
        <v>330910.89976</v>
      </c>
      <c r="P531" s="339">
        <v>152564.20087999999</v>
      </c>
      <c r="Q531" s="339">
        <v>72423.592250000002</v>
      </c>
      <c r="R531" s="340">
        <v>224987.79313000001</v>
      </c>
    </row>
    <row r="532" spans="1:18" s="315" customFormat="1" ht="13.5">
      <c r="A532" s="341"/>
      <c r="B532" s="341"/>
      <c r="C532" s="341"/>
      <c r="D532" s="341"/>
      <c r="E532" s="342">
        <v>48</v>
      </c>
      <c r="F532" s="343">
        <v>31219.63164</v>
      </c>
      <c r="G532" s="344">
        <v>32205.747059999998</v>
      </c>
      <c r="H532" s="344">
        <v>63425.378700000001</v>
      </c>
      <c r="I532" s="344">
        <v>40821.725429999999</v>
      </c>
      <c r="J532" s="344">
        <v>45085.708270000003</v>
      </c>
      <c r="K532" s="344">
        <v>85907.433700000009</v>
      </c>
      <c r="L532" s="344">
        <v>25776.610059999999</v>
      </c>
      <c r="M532" s="344">
        <v>35867.974419999999</v>
      </c>
      <c r="N532" s="344">
        <v>61644.584479999998</v>
      </c>
      <c r="O532" s="344">
        <v>210977.39687999999</v>
      </c>
      <c r="P532" s="344">
        <v>79127.702250000002</v>
      </c>
      <c r="Q532" s="344">
        <v>18931.20823</v>
      </c>
      <c r="R532" s="345">
        <v>98058.910480000006</v>
      </c>
    </row>
    <row r="533" spans="1:18" s="315" customFormat="1" ht="13.5">
      <c r="A533" s="341"/>
      <c r="B533" s="341"/>
      <c r="C533" s="341"/>
      <c r="D533" s="341"/>
      <c r="E533" s="342">
        <v>49</v>
      </c>
      <c r="F533" s="343">
        <v>17442.277550000003</v>
      </c>
      <c r="G533" s="344">
        <v>9903.6151899999986</v>
      </c>
      <c r="H533" s="344">
        <v>27345.892739999999</v>
      </c>
      <c r="I533" s="344">
        <v>33497.798699999999</v>
      </c>
      <c r="J533" s="344">
        <v>39368.732029999999</v>
      </c>
      <c r="K533" s="344">
        <v>72866.530729999999</v>
      </c>
      <c r="L533" s="344">
        <v>22882.34318</v>
      </c>
      <c r="M533" s="344">
        <v>29795.7588</v>
      </c>
      <c r="N533" s="344">
        <v>52678.101979999999</v>
      </c>
      <c r="O533" s="344">
        <v>152890.52544999999</v>
      </c>
      <c r="P533" s="344">
        <v>98588.160380000001</v>
      </c>
      <c r="Q533" s="344">
        <v>8353.1275100000003</v>
      </c>
      <c r="R533" s="345">
        <v>106941.28789000001</v>
      </c>
    </row>
    <row r="534" spans="1:18" s="315" customFormat="1" ht="13.5">
      <c r="A534" s="341"/>
      <c r="B534" s="341"/>
      <c r="C534" s="341"/>
      <c r="D534" s="341"/>
      <c r="E534" s="342">
        <v>50</v>
      </c>
      <c r="F534" s="343">
        <v>41939.58281</v>
      </c>
      <c r="G534" s="344">
        <v>12705.63069</v>
      </c>
      <c r="H534" s="344">
        <v>54645.213499999998</v>
      </c>
      <c r="I534" s="344">
        <v>55379.639149999995</v>
      </c>
      <c r="J534" s="344">
        <v>74251.291980000009</v>
      </c>
      <c r="K534" s="344">
        <v>129630.93113</v>
      </c>
      <c r="L534" s="344">
        <v>38226.9905</v>
      </c>
      <c r="M534" s="344">
        <v>71927.784220000001</v>
      </c>
      <c r="N534" s="344">
        <v>110154.77472</v>
      </c>
      <c r="O534" s="344">
        <v>294430.91935000004</v>
      </c>
      <c r="P534" s="344">
        <v>115670.85020999999</v>
      </c>
      <c r="Q534" s="344">
        <v>29020.153079999996</v>
      </c>
      <c r="R534" s="345">
        <v>144691.00328999999</v>
      </c>
    </row>
    <row r="535" spans="1:18" s="315" customFormat="1" ht="13.5">
      <c r="A535" s="341"/>
      <c r="B535" s="341"/>
      <c r="C535" s="341"/>
      <c r="D535" s="341"/>
      <c r="E535" s="342">
        <v>52</v>
      </c>
      <c r="F535" s="343">
        <v>6995.1250199999995</v>
      </c>
      <c r="G535" s="344">
        <v>15561.133949999999</v>
      </c>
      <c r="H535" s="344">
        <v>22556.258969999999</v>
      </c>
      <c r="I535" s="344">
        <v>48962.419379999999</v>
      </c>
      <c r="J535" s="344">
        <v>41361.032469999998</v>
      </c>
      <c r="K535" s="344">
        <v>90323.451849999998</v>
      </c>
      <c r="L535" s="344">
        <v>43957.865389999999</v>
      </c>
      <c r="M535" s="344">
        <v>36576.681229999995</v>
      </c>
      <c r="N535" s="344">
        <v>80534.546620000008</v>
      </c>
      <c r="O535" s="344">
        <v>193414.25743999999</v>
      </c>
      <c r="P535" s="344">
        <v>88553.03224</v>
      </c>
      <c r="Q535" s="344">
        <v>94906.00013</v>
      </c>
      <c r="R535" s="345">
        <v>183459.03237</v>
      </c>
    </row>
    <row r="536" spans="1:18" s="315" customFormat="1" ht="13.5">
      <c r="A536" s="341"/>
      <c r="B536" s="341"/>
      <c r="C536" s="341"/>
      <c r="D536" s="341"/>
      <c r="E536" s="342">
        <v>114</v>
      </c>
      <c r="F536" s="343">
        <v>11973.392980000001</v>
      </c>
      <c r="G536" s="344">
        <v>10404.859189999999</v>
      </c>
      <c r="H536" s="344">
        <v>22378.252170000003</v>
      </c>
      <c r="I536" s="344">
        <v>63870.889159999999</v>
      </c>
      <c r="J536" s="344">
        <v>52782.760860000002</v>
      </c>
      <c r="K536" s="344">
        <v>116653.65002</v>
      </c>
      <c r="L536" s="344">
        <v>42241.526039999997</v>
      </c>
      <c r="M536" s="344">
        <v>54841.574229999998</v>
      </c>
      <c r="N536" s="344">
        <v>97083.100269999995</v>
      </c>
      <c r="O536" s="344">
        <v>236115.00246000002</v>
      </c>
      <c r="P536" s="344">
        <v>86263.804829999994</v>
      </c>
      <c r="Q536" s="344">
        <v>11182.33835</v>
      </c>
      <c r="R536" s="345">
        <v>97446.143180000014</v>
      </c>
    </row>
    <row r="537" spans="1:18" s="315" customFormat="1" ht="13.5">
      <c r="A537" s="341"/>
      <c r="B537" s="341"/>
      <c r="C537" s="341"/>
      <c r="D537" s="341"/>
      <c r="E537" s="342">
        <v>369</v>
      </c>
      <c r="F537" s="343">
        <v>8312.9014599999991</v>
      </c>
      <c r="G537" s="344">
        <v>24049.29895</v>
      </c>
      <c r="H537" s="344">
        <v>32362.200410000001</v>
      </c>
      <c r="I537" s="344">
        <v>47540.463020000003</v>
      </c>
      <c r="J537" s="344">
        <v>102391.04984000001</v>
      </c>
      <c r="K537" s="344">
        <v>149931.51286000002</v>
      </c>
      <c r="L537" s="344">
        <v>25751.867539999999</v>
      </c>
      <c r="M537" s="344">
        <v>33061.689680000003</v>
      </c>
      <c r="N537" s="344">
        <v>58813.557220000002</v>
      </c>
      <c r="O537" s="344">
        <v>241107.27049</v>
      </c>
      <c r="P537" s="344">
        <v>142321.77290000001</v>
      </c>
      <c r="Q537" s="344">
        <v>32998.879560000001</v>
      </c>
      <c r="R537" s="345">
        <v>175320.65246000001</v>
      </c>
    </row>
    <row r="538" spans="1:18" s="315" customFormat="1" ht="13.5">
      <c r="A538" s="341"/>
      <c r="B538" s="341"/>
      <c r="C538" s="341"/>
      <c r="D538" s="341"/>
      <c r="E538" s="342">
        <v>399</v>
      </c>
      <c r="F538" s="343">
        <v>801.90057999999999</v>
      </c>
      <c r="G538" s="344">
        <v>1243.8172199999999</v>
      </c>
      <c r="H538" s="344">
        <v>2045.7178000000001</v>
      </c>
      <c r="I538" s="344">
        <v>7967.6996200000003</v>
      </c>
      <c r="J538" s="344">
        <v>35262.821080000002</v>
      </c>
      <c r="K538" s="344">
        <v>43230.520700000001</v>
      </c>
      <c r="L538" s="344">
        <v>8089.5457300000007</v>
      </c>
      <c r="M538" s="344">
        <v>58992.959259999996</v>
      </c>
      <c r="N538" s="344">
        <v>67082.504990000001</v>
      </c>
      <c r="O538" s="344">
        <v>112358.74348999999</v>
      </c>
      <c r="P538" s="344">
        <v>22989.71573</v>
      </c>
      <c r="Q538" s="344">
        <v>12611.14702</v>
      </c>
      <c r="R538" s="345">
        <v>35600.86275</v>
      </c>
    </row>
    <row r="539" spans="1:18" s="315" customFormat="1" ht="13.5">
      <c r="A539" s="341"/>
      <c r="B539" s="341"/>
      <c r="C539" s="341"/>
      <c r="D539" s="341"/>
      <c r="E539" s="342">
        <v>408</v>
      </c>
      <c r="F539" s="343">
        <v>1212.65499</v>
      </c>
      <c r="G539" s="344">
        <v>382.95885999999996</v>
      </c>
      <c r="H539" s="344">
        <v>1595.6138500000002</v>
      </c>
      <c r="I539" s="344">
        <v>0</v>
      </c>
      <c r="J539" s="344">
        <v>0</v>
      </c>
      <c r="K539" s="344">
        <v>0</v>
      </c>
      <c r="L539" s="344">
        <v>0</v>
      </c>
      <c r="M539" s="344">
        <v>0</v>
      </c>
      <c r="N539" s="344">
        <v>0</v>
      </c>
      <c r="O539" s="344">
        <v>1595.6138500000002</v>
      </c>
      <c r="P539" s="344">
        <v>0</v>
      </c>
      <c r="Q539" s="344">
        <v>0</v>
      </c>
      <c r="R539" s="345">
        <v>0</v>
      </c>
    </row>
    <row r="540" spans="1:18" s="315" customFormat="1" ht="13.5">
      <c r="A540" s="341"/>
      <c r="B540" s="341"/>
      <c r="C540" s="341"/>
      <c r="D540" s="341"/>
      <c r="E540" s="342">
        <v>318</v>
      </c>
      <c r="F540" s="343">
        <v>2659.99215</v>
      </c>
      <c r="G540" s="344">
        <v>877.01004</v>
      </c>
      <c r="H540" s="344">
        <v>3537.0021900000002</v>
      </c>
      <c r="I540" s="344">
        <v>18012.36607</v>
      </c>
      <c r="J540" s="344">
        <v>21170.01138</v>
      </c>
      <c r="K540" s="344">
        <v>39182.37745</v>
      </c>
      <c r="L540" s="344">
        <v>12450.841189999999</v>
      </c>
      <c r="M540" s="344">
        <v>18006.120790000001</v>
      </c>
      <c r="N540" s="344">
        <v>30456.96198</v>
      </c>
      <c r="O540" s="344">
        <v>73176.341620000007</v>
      </c>
      <c r="P540" s="344">
        <v>33094.566019999998</v>
      </c>
      <c r="Q540" s="344">
        <v>4647.7848800000002</v>
      </c>
      <c r="R540" s="345">
        <v>37742.350899999998</v>
      </c>
    </row>
    <row r="541" spans="1:18" s="315" customFormat="1" ht="13.5">
      <c r="A541" s="341"/>
      <c r="B541" s="341"/>
      <c r="C541" s="341"/>
      <c r="D541" s="341"/>
      <c r="E541" s="342">
        <v>329</v>
      </c>
      <c r="F541" s="343">
        <v>2239.8885099999998</v>
      </c>
      <c r="G541" s="344">
        <v>2752.3677400000001</v>
      </c>
      <c r="H541" s="344">
        <v>4992.2562500000004</v>
      </c>
      <c r="I541" s="344">
        <v>33554.364580000001</v>
      </c>
      <c r="J541" s="344">
        <v>32765.558290000001</v>
      </c>
      <c r="K541" s="344">
        <v>66319.922869999995</v>
      </c>
      <c r="L541" s="344">
        <v>14007.335060000001</v>
      </c>
      <c r="M541" s="344">
        <v>29611.03512</v>
      </c>
      <c r="N541" s="344">
        <v>43618.370179999998</v>
      </c>
      <c r="O541" s="344">
        <v>114930.5493</v>
      </c>
      <c r="P541" s="344">
        <v>41415.50056</v>
      </c>
      <c r="Q541" s="344">
        <v>8352.4344500000007</v>
      </c>
      <c r="R541" s="345">
        <v>49767.935010000001</v>
      </c>
    </row>
    <row r="542" spans="1:18" s="315" customFormat="1" ht="13.5">
      <c r="A542" s="341"/>
      <c r="B542" s="341"/>
      <c r="C542" s="341"/>
      <c r="D542" s="341"/>
      <c r="E542" s="342">
        <v>265</v>
      </c>
      <c r="F542" s="343">
        <v>12128.09628</v>
      </c>
      <c r="G542" s="344">
        <v>11829.47604</v>
      </c>
      <c r="H542" s="344">
        <v>23957.572319999999</v>
      </c>
      <c r="I542" s="344">
        <v>35228.303930000002</v>
      </c>
      <c r="J542" s="344">
        <v>44941.936959999999</v>
      </c>
      <c r="K542" s="344">
        <v>80170.240890000001</v>
      </c>
      <c r="L542" s="344">
        <v>25455.203670000003</v>
      </c>
      <c r="M542" s="344">
        <v>28769.74655</v>
      </c>
      <c r="N542" s="344">
        <v>54224.950219999999</v>
      </c>
      <c r="O542" s="344">
        <v>158352.76343000002</v>
      </c>
      <c r="P542" s="344">
        <v>48834.315069999997</v>
      </c>
      <c r="Q542" s="344">
        <v>8126.7367800000002</v>
      </c>
      <c r="R542" s="345">
        <v>56961.051850000003</v>
      </c>
    </row>
    <row r="543" spans="1:18" s="315" customFormat="1" ht="13.5">
      <c r="A543" s="341"/>
      <c r="B543" s="341"/>
      <c r="C543" s="341"/>
      <c r="D543" s="341"/>
      <c r="E543" s="342">
        <v>269</v>
      </c>
      <c r="F543" s="343">
        <v>11657.424070000001</v>
      </c>
      <c r="G543" s="344">
        <v>39664.181830000001</v>
      </c>
      <c r="H543" s="344">
        <v>51321.605899999995</v>
      </c>
      <c r="I543" s="344">
        <v>40315.832909999997</v>
      </c>
      <c r="J543" s="344">
        <v>43756.427020000003</v>
      </c>
      <c r="K543" s="344">
        <v>84072.25993</v>
      </c>
      <c r="L543" s="344">
        <v>30693.109989999997</v>
      </c>
      <c r="M543" s="344">
        <v>52811.905729999999</v>
      </c>
      <c r="N543" s="344">
        <v>83505.015719999996</v>
      </c>
      <c r="O543" s="344">
        <v>218898.88155000002</v>
      </c>
      <c r="P543" s="344">
        <v>73292.293900000004</v>
      </c>
      <c r="Q543" s="344">
        <v>12719.978539999998</v>
      </c>
      <c r="R543" s="345">
        <v>86012.272440000001</v>
      </c>
    </row>
    <row r="544" spans="1:18" s="315" customFormat="1" ht="13.5">
      <c r="A544" s="341"/>
      <c r="B544" s="341"/>
      <c r="C544" s="341"/>
      <c r="D544" s="336" t="s">
        <v>86</v>
      </c>
      <c r="E544" s="337">
        <v>244</v>
      </c>
      <c r="F544" s="338">
        <v>7268.4687000000004</v>
      </c>
      <c r="G544" s="339">
        <v>2634.9012799999996</v>
      </c>
      <c r="H544" s="339">
        <v>9903.3699800000013</v>
      </c>
      <c r="I544" s="339">
        <v>30592.084780000001</v>
      </c>
      <c r="J544" s="339">
        <v>10474.193949999999</v>
      </c>
      <c r="K544" s="339">
        <v>41066.278729999998</v>
      </c>
      <c r="L544" s="339">
        <v>17861.654989999999</v>
      </c>
      <c r="M544" s="339">
        <v>4165.9732400000003</v>
      </c>
      <c r="N544" s="339">
        <v>22027.628230000002</v>
      </c>
      <c r="O544" s="339">
        <v>72997.276939999996</v>
      </c>
      <c r="P544" s="339">
        <v>104853.10609</v>
      </c>
      <c r="Q544" s="339">
        <v>6327.8685800000003</v>
      </c>
      <c r="R544" s="340">
        <v>111180.97467</v>
      </c>
    </row>
    <row r="545" spans="1:18" s="315" customFormat="1" ht="13.5">
      <c r="A545" s="341"/>
      <c r="B545" s="341"/>
      <c r="C545" s="341"/>
      <c r="D545" s="336" t="s">
        <v>274</v>
      </c>
      <c r="E545" s="337">
        <v>289</v>
      </c>
      <c r="F545" s="338">
        <v>2132.0566600000002</v>
      </c>
      <c r="G545" s="339">
        <v>1601.3689999999999</v>
      </c>
      <c r="H545" s="339">
        <v>3733.4256600000003</v>
      </c>
      <c r="I545" s="339">
        <v>22838.62816</v>
      </c>
      <c r="J545" s="339">
        <v>8269.8062900000004</v>
      </c>
      <c r="K545" s="339">
        <v>31108.434450000001</v>
      </c>
      <c r="L545" s="339">
        <v>17054.05258</v>
      </c>
      <c r="M545" s="339">
        <v>4953.9802900000004</v>
      </c>
      <c r="N545" s="339">
        <v>22008.032870000003</v>
      </c>
      <c r="O545" s="339">
        <v>56849.892979999997</v>
      </c>
      <c r="P545" s="339">
        <v>81429.449400000012</v>
      </c>
      <c r="Q545" s="339">
        <v>1113.0916499999998</v>
      </c>
      <c r="R545" s="340">
        <v>82542.54105</v>
      </c>
    </row>
    <row r="546" spans="1:18" s="315" customFormat="1" ht="13.5">
      <c r="A546" s="341"/>
      <c r="B546" s="341"/>
      <c r="C546" s="341"/>
      <c r="D546" s="336" t="s">
        <v>77</v>
      </c>
      <c r="E546" s="337">
        <v>232</v>
      </c>
      <c r="F546" s="338">
        <v>4017.6115399999999</v>
      </c>
      <c r="G546" s="339">
        <v>5381.0325599999996</v>
      </c>
      <c r="H546" s="339">
        <v>9398.6440999999995</v>
      </c>
      <c r="I546" s="339">
        <v>50802.85961</v>
      </c>
      <c r="J546" s="339">
        <v>22006.716039999999</v>
      </c>
      <c r="K546" s="339">
        <v>72809.575649999999</v>
      </c>
      <c r="L546" s="339">
        <v>47240.59029</v>
      </c>
      <c r="M546" s="339">
        <v>19006.275610000001</v>
      </c>
      <c r="N546" s="339">
        <v>66246.865900000004</v>
      </c>
      <c r="O546" s="339">
        <v>148455.08564999999</v>
      </c>
      <c r="P546" s="339">
        <v>101311.87955</v>
      </c>
      <c r="Q546" s="339">
        <v>9408.2330600000005</v>
      </c>
      <c r="R546" s="340">
        <v>110720.11261</v>
      </c>
    </row>
    <row r="547" spans="1:18" s="315" customFormat="1" ht="13.5">
      <c r="A547" s="341"/>
      <c r="B547" s="341"/>
      <c r="C547" s="341"/>
      <c r="D547" s="341"/>
      <c r="E547" s="342">
        <v>392</v>
      </c>
      <c r="F547" s="343">
        <v>730.27489000000003</v>
      </c>
      <c r="G547" s="344">
        <v>1312.5901399999998</v>
      </c>
      <c r="H547" s="344">
        <v>2042.8650299999999</v>
      </c>
      <c r="I547" s="344">
        <v>27930.663800000002</v>
      </c>
      <c r="J547" s="344">
        <v>12184.577039999998</v>
      </c>
      <c r="K547" s="344">
        <v>40115.240840000006</v>
      </c>
      <c r="L547" s="344">
        <v>34236.649570000001</v>
      </c>
      <c r="M547" s="344">
        <v>19789.815269999999</v>
      </c>
      <c r="N547" s="344">
        <v>54026.464840000001</v>
      </c>
      <c r="O547" s="344">
        <v>96184.57071</v>
      </c>
      <c r="P547" s="344">
        <v>50197.306270000001</v>
      </c>
      <c r="Q547" s="344">
        <v>958.19159999999999</v>
      </c>
      <c r="R547" s="345">
        <v>51155.497869999999</v>
      </c>
    </row>
    <row r="548" spans="1:18" s="315" customFormat="1" ht="13.5">
      <c r="A548" s="341"/>
      <c r="B548" s="341"/>
      <c r="C548" s="341"/>
      <c r="D548" s="336" t="s">
        <v>53</v>
      </c>
      <c r="E548" s="337">
        <v>20</v>
      </c>
      <c r="F548" s="338">
        <v>11473.634480000001</v>
      </c>
      <c r="G548" s="339">
        <v>9707.7210999999988</v>
      </c>
      <c r="H548" s="339">
        <v>21181.355579999999</v>
      </c>
      <c r="I548" s="339">
        <v>27659.8596</v>
      </c>
      <c r="J548" s="339">
        <v>15305.197539999999</v>
      </c>
      <c r="K548" s="339">
        <v>42965.057139999997</v>
      </c>
      <c r="L548" s="339">
        <v>24362.27548</v>
      </c>
      <c r="M548" s="339">
        <v>12339.01885</v>
      </c>
      <c r="N548" s="339">
        <v>36701.294329999997</v>
      </c>
      <c r="O548" s="339">
        <v>100847.70705</v>
      </c>
      <c r="P548" s="339">
        <v>77311.417029999997</v>
      </c>
      <c r="Q548" s="339">
        <v>4742.7346699999998</v>
      </c>
      <c r="R548" s="340">
        <v>82054.151700000002</v>
      </c>
    </row>
    <row r="549" spans="1:18" s="315" customFormat="1" ht="13.5">
      <c r="A549" s="341"/>
      <c r="B549" s="341"/>
      <c r="C549" s="341"/>
      <c r="D549" s="341"/>
      <c r="E549" s="342">
        <v>21</v>
      </c>
      <c r="F549" s="343">
        <v>101656.92798000001</v>
      </c>
      <c r="G549" s="344">
        <v>33232.411840000001</v>
      </c>
      <c r="H549" s="344">
        <v>134889.33981999999</v>
      </c>
      <c r="I549" s="344">
        <v>25471.21141</v>
      </c>
      <c r="J549" s="344">
        <v>13464.91237</v>
      </c>
      <c r="K549" s="344">
        <v>38936.123780000002</v>
      </c>
      <c r="L549" s="344">
        <v>13021.97896</v>
      </c>
      <c r="M549" s="344">
        <v>10575.423480000001</v>
      </c>
      <c r="N549" s="344">
        <v>23597.402440000002</v>
      </c>
      <c r="O549" s="344">
        <v>197422.86603999999</v>
      </c>
      <c r="P549" s="344">
        <v>139202.14955999999</v>
      </c>
      <c r="Q549" s="344">
        <v>9226.3810399999984</v>
      </c>
      <c r="R549" s="345">
        <v>148428.5306</v>
      </c>
    </row>
    <row r="550" spans="1:18" s="315" customFormat="1" ht="13.5">
      <c r="A550" s="341"/>
      <c r="B550" s="341"/>
      <c r="C550" s="341"/>
      <c r="D550" s="336" t="s">
        <v>275</v>
      </c>
      <c r="E550" s="337">
        <v>166</v>
      </c>
      <c r="F550" s="338">
        <v>13897.547990000001</v>
      </c>
      <c r="G550" s="339">
        <v>5973.1153400000003</v>
      </c>
      <c r="H550" s="339">
        <v>19870.663329999999</v>
      </c>
      <c r="I550" s="339">
        <v>46782.144060000006</v>
      </c>
      <c r="J550" s="339">
        <v>30931.083500000001</v>
      </c>
      <c r="K550" s="339">
        <v>77713.227559999999</v>
      </c>
      <c r="L550" s="339">
        <v>38284.678350000002</v>
      </c>
      <c r="M550" s="339">
        <v>36472.989240000003</v>
      </c>
      <c r="N550" s="339">
        <v>74757.667589999997</v>
      </c>
      <c r="O550" s="339">
        <v>172341.55847999998</v>
      </c>
      <c r="P550" s="339">
        <v>53428.070500000002</v>
      </c>
      <c r="Q550" s="339">
        <v>19385.084800000001</v>
      </c>
      <c r="R550" s="340">
        <v>72813.155299999999</v>
      </c>
    </row>
    <row r="551" spans="1:18" s="315" customFormat="1" ht="13.5">
      <c r="A551" s="341"/>
      <c r="B551" s="341"/>
      <c r="C551" s="341"/>
      <c r="D551" s="336" t="s">
        <v>54</v>
      </c>
      <c r="E551" s="337">
        <v>22</v>
      </c>
      <c r="F551" s="338">
        <v>3615.16266</v>
      </c>
      <c r="G551" s="339">
        <v>6030.0674900000004</v>
      </c>
      <c r="H551" s="339">
        <v>9645.2301500000012</v>
      </c>
      <c r="I551" s="339">
        <v>21458.358760000003</v>
      </c>
      <c r="J551" s="339">
        <v>9303.2956999999988</v>
      </c>
      <c r="K551" s="339">
        <v>30761.654460000002</v>
      </c>
      <c r="L551" s="339">
        <v>12520.990669999999</v>
      </c>
      <c r="M551" s="339">
        <v>5928.6335799999997</v>
      </c>
      <c r="N551" s="339">
        <v>18449.624250000001</v>
      </c>
      <c r="O551" s="339">
        <v>58856.508860000002</v>
      </c>
      <c r="P551" s="339">
        <v>62611.918869999994</v>
      </c>
      <c r="Q551" s="339">
        <v>15334.30039</v>
      </c>
      <c r="R551" s="340">
        <v>77946.219260000013</v>
      </c>
    </row>
    <row r="552" spans="1:18" s="315" customFormat="1" ht="13.5">
      <c r="A552" s="341"/>
      <c r="B552" s="341"/>
      <c r="C552" s="341"/>
      <c r="D552" s="341"/>
      <c r="E552" s="342">
        <v>245</v>
      </c>
      <c r="F552" s="343">
        <v>3088.8581899999999</v>
      </c>
      <c r="G552" s="344">
        <v>3286.2863299999999</v>
      </c>
      <c r="H552" s="344">
        <v>6375.1445199999998</v>
      </c>
      <c r="I552" s="344">
        <v>30821.437379999999</v>
      </c>
      <c r="J552" s="344">
        <v>15424.909390000001</v>
      </c>
      <c r="K552" s="344">
        <v>46246.346770000004</v>
      </c>
      <c r="L552" s="344">
        <v>24753.411640000002</v>
      </c>
      <c r="M552" s="344">
        <v>17794.436739999997</v>
      </c>
      <c r="N552" s="344">
        <v>42547.848380000003</v>
      </c>
      <c r="O552" s="344">
        <v>95169.339670000001</v>
      </c>
      <c r="P552" s="344">
        <v>44606.62515</v>
      </c>
      <c r="Q552" s="344">
        <v>5963.3964999999998</v>
      </c>
      <c r="R552" s="345">
        <v>50570.021649999995</v>
      </c>
    </row>
    <row r="553" spans="1:18" s="315" customFormat="1" ht="13.5">
      <c r="A553" s="341"/>
      <c r="B553" s="341"/>
      <c r="C553" s="341"/>
      <c r="D553" s="341"/>
      <c r="E553" s="342">
        <v>262</v>
      </c>
      <c r="F553" s="343">
        <v>478.47739000000001</v>
      </c>
      <c r="G553" s="344">
        <v>148.80257</v>
      </c>
      <c r="H553" s="344">
        <v>627.27995999999996</v>
      </c>
      <c r="I553" s="344">
        <v>8821.1286799999998</v>
      </c>
      <c r="J553" s="344">
        <v>21676.96314</v>
      </c>
      <c r="K553" s="344">
        <v>30498.091820000001</v>
      </c>
      <c r="L553" s="344">
        <v>4258.9569900000006</v>
      </c>
      <c r="M553" s="344">
        <v>13459.58649</v>
      </c>
      <c r="N553" s="344">
        <v>17718.54348</v>
      </c>
      <c r="O553" s="344">
        <v>48843.915259999994</v>
      </c>
      <c r="P553" s="344">
        <v>9721.8649800000003</v>
      </c>
      <c r="Q553" s="344">
        <v>68.780429999999996</v>
      </c>
      <c r="R553" s="345">
        <v>9790.645410000001</v>
      </c>
    </row>
    <row r="554" spans="1:18" s="315" customFormat="1" ht="13.5">
      <c r="A554" s="341"/>
      <c r="B554" s="341"/>
      <c r="C554" s="341"/>
      <c r="D554" s="336" t="s">
        <v>276</v>
      </c>
      <c r="E554" s="337">
        <v>40</v>
      </c>
      <c r="F554" s="338">
        <v>10607.293699999998</v>
      </c>
      <c r="G554" s="339">
        <v>2086.7856499999998</v>
      </c>
      <c r="H554" s="339">
        <v>12694.07935</v>
      </c>
      <c r="I554" s="339">
        <v>30811.727999999999</v>
      </c>
      <c r="J554" s="339">
        <v>15720.07186</v>
      </c>
      <c r="K554" s="339">
        <v>46531.799859999999</v>
      </c>
      <c r="L554" s="339">
        <v>24214.946179999999</v>
      </c>
      <c r="M554" s="339">
        <v>8872.4482200000002</v>
      </c>
      <c r="N554" s="339">
        <v>33087.394399999997</v>
      </c>
      <c r="O554" s="339">
        <v>92313.273610000004</v>
      </c>
      <c r="P554" s="339">
        <v>72107.853260000004</v>
      </c>
      <c r="Q554" s="339">
        <v>2209.78062</v>
      </c>
      <c r="R554" s="340">
        <v>74317.633879999994</v>
      </c>
    </row>
    <row r="555" spans="1:18" s="315" customFormat="1" ht="13.5">
      <c r="A555" s="341"/>
      <c r="B555" s="341"/>
      <c r="C555" s="341"/>
      <c r="D555" s="336" t="s">
        <v>52</v>
      </c>
      <c r="E555" s="337">
        <v>46</v>
      </c>
      <c r="F555" s="338">
        <v>3099.63688</v>
      </c>
      <c r="G555" s="339">
        <v>2063.1913600000003</v>
      </c>
      <c r="H555" s="339">
        <v>5162.8282399999998</v>
      </c>
      <c r="I555" s="339">
        <v>25856.217399999998</v>
      </c>
      <c r="J555" s="339">
        <v>28590.782920000001</v>
      </c>
      <c r="K555" s="339">
        <v>54447.000319999999</v>
      </c>
      <c r="L555" s="339">
        <v>13343.62621</v>
      </c>
      <c r="M555" s="339">
        <v>20043.805079999998</v>
      </c>
      <c r="N555" s="339">
        <v>33387.43129</v>
      </c>
      <c r="O555" s="339">
        <v>92997.259849999988</v>
      </c>
      <c r="P555" s="339">
        <v>26467.269079999998</v>
      </c>
      <c r="Q555" s="339">
        <v>1242.7877699999999</v>
      </c>
      <c r="R555" s="340">
        <v>27710.056850000001</v>
      </c>
    </row>
    <row r="556" spans="1:18" s="315" customFormat="1" ht="13.5">
      <c r="A556" s="341"/>
      <c r="B556" s="341"/>
      <c r="C556" s="341"/>
      <c r="D556" s="336" t="s">
        <v>277</v>
      </c>
      <c r="E556" s="337">
        <v>285</v>
      </c>
      <c r="F556" s="338">
        <v>5134.3438900000001</v>
      </c>
      <c r="G556" s="339">
        <v>787.48820000000001</v>
      </c>
      <c r="H556" s="339">
        <v>5921.8320899999999</v>
      </c>
      <c r="I556" s="339">
        <v>23759.342390000002</v>
      </c>
      <c r="J556" s="339">
        <v>21998.386620000001</v>
      </c>
      <c r="K556" s="339">
        <v>45757.729009999995</v>
      </c>
      <c r="L556" s="339">
        <v>19580.552889999999</v>
      </c>
      <c r="M556" s="339">
        <v>23949.05284</v>
      </c>
      <c r="N556" s="339">
        <v>43529.605729999996</v>
      </c>
      <c r="O556" s="339">
        <v>95209.166830000002</v>
      </c>
      <c r="P556" s="339">
        <v>51566.925999999999</v>
      </c>
      <c r="Q556" s="339">
        <v>6156.6985400000003</v>
      </c>
      <c r="R556" s="340">
        <v>57723.624539999997</v>
      </c>
    </row>
    <row r="557" spans="1:18" s="315" customFormat="1" ht="13.5">
      <c r="A557" s="341"/>
      <c r="B557" s="341"/>
      <c r="C557" s="341"/>
      <c r="D557" s="336" t="s">
        <v>70</v>
      </c>
      <c r="E557" s="337">
        <v>54</v>
      </c>
      <c r="F557" s="338">
        <v>5991.3065500000002</v>
      </c>
      <c r="G557" s="339">
        <v>5316.9968699999999</v>
      </c>
      <c r="H557" s="339">
        <v>11308.30342</v>
      </c>
      <c r="I557" s="339">
        <v>21211.972010000001</v>
      </c>
      <c r="J557" s="339">
        <v>11956.63773</v>
      </c>
      <c r="K557" s="339">
        <v>33168.60974</v>
      </c>
      <c r="L557" s="339">
        <v>15740.378199999999</v>
      </c>
      <c r="M557" s="339">
        <v>10395.197619999999</v>
      </c>
      <c r="N557" s="339">
        <v>26135.575820000002</v>
      </c>
      <c r="O557" s="339">
        <v>70612.488980000009</v>
      </c>
      <c r="P557" s="339">
        <v>46372.534810000005</v>
      </c>
      <c r="Q557" s="339">
        <v>17410.007309999997</v>
      </c>
      <c r="R557" s="340">
        <v>63782.542119999998</v>
      </c>
    </row>
    <row r="558" spans="1:18" s="315" customFormat="1" ht="13.5">
      <c r="A558" s="341"/>
      <c r="B558" s="336" t="s">
        <v>17</v>
      </c>
      <c r="C558" s="336" t="s">
        <v>280</v>
      </c>
      <c r="D558" s="336" t="s">
        <v>281</v>
      </c>
      <c r="E558" s="337">
        <v>106</v>
      </c>
      <c r="F558" s="338">
        <v>28259.71025</v>
      </c>
      <c r="G558" s="339">
        <v>26131.467649999999</v>
      </c>
      <c r="H558" s="339">
        <v>54391.177899999995</v>
      </c>
      <c r="I558" s="339">
        <v>35527.662530000001</v>
      </c>
      <c r="J558" s="339">
        <v>9480.4677599999995</v>
      </c>
      <c r="K558" s="339">
        <v>45008.130290000001</v>
      </c>
      <c r="L558" s="339">
        <v>17261.416430000001</v>
      </c>
      <c r="M558" s="339">
        <v>12818.37566</v>
      </c>
      <c r="N558" s="339">
        <v>30079.792089999999</v>
      </c>
      <c r="O558" s="339">
        <v>129479.10028</v>
      </c>
      <c r="P558" s="339">
        <v>241000.31018999999</v>
      </c>
      <c r="Q558" s="339">
        <v>679.94759999999997</v>
      </c>
      <c r="R558" s="340">
        <v>241680.25779</v>
      </c>
    </row>
    <row r="559" spans="1:18" s="315" customFormat="1" ht="13.5">
      <c r="A559" s="341"/>
      <c r="B559" s="336" t="s">
        <v>18</v>
      </c>
      <c r="C559" s="336" t="s">
        <v>283</v>
      </c>
      <c r="D559" s="336" t="s">
        <v>283</v>
      </c>
      <c r="E559" s="337">
        <v>363</v>
      </c>
      <c r="F559" s="338">
        <v>1943.33401</v>
      </c>
      <c r="G559" s="339">
        <v>1240.78325</v>
      </c>
      <c r="H559" s="339">
        <v>3184.11726</v>
      </c>
      <c r="I559" s="339">
        <v>20129.598550000002</v>
      </c>
      <c r="J559" s="339">
        <v>4669.7330300000003</v>
      </c>
      <c r="K559" s="339">
        <v>24799.331579999998</v>
      </c>
      <c r="L559" s="339">
        <v>4385.6536699999997</v>
      </c>
      <c r="M559" s="339">
        <v>3717.2753700000003</v>
      </c>
      <c r="N559" s="339">
        <v>8102.92904</v>
      </c>
      <c r="O559" s="339">
        <v>36086.37788</v>
      </c>
      <c r="P559" s="339">
        <v>65699.155969999993</v>
      </c>
      <c r="Q559" s="339">
        <v>0</v>
      </c>
      <c r="R559" s="340">
        <v>65699.155969999993</v>
      </c>
    </row>
    <row r="560" spans="1:18" s="315" customFormat="1" ht="13.5">
      <c r="A560" s="341"/>
      <c r="B560" s="336" t="s">
        <v>19</v>
      </c>
      <c r="C560" s="336" t="s">
        <v>284</v>
      </c>
      <c r="D560" s="336" t="s">
        <v>284</v>
      </c>
      <c r="E560" s="337">
        <v>101</v>
      </c>
      <c r="F560" s="338">
        <v>48528.896939999999</v>
      </c>
      <c r="G560" s="339">
        <v>11385.53976</v>
      </c>
      <c r="H560" s="339">
        <v>59914.436700000006</v>
      </c>
      <c r="I560" s="339">
        <v>29655.650309999997</v>
      </c>
      <c r="J560" s="339">
        <v>7143.69859</v>
      </c>
      <c r="K560" s="339">
        <v>36799.348899999997</v>
      </c>
      <c r="L560" s="339">
        <v>32723.340820000001</v>
      </c>
      <c r="M560" s="339">
        <v>8014.90344</v>
      </c>
      <c r="N560" s="339">
        <v>40738.244259999999</v>
      </c>
      <c r="O560" s="339">
        <v>137452.02986000001</v>
      </c>
      <c r="P560" s="339">
        <v>34952.487719999997</v>
      </c>
      <c r="Q560" s="339">
        <v>1947.78307</v>
      </c>
      <c r="R560" s="340">
        <v>36900.270790000002</v>
      </c>
    </row>
    <row r="561" spans="1:18" s="315" customFormat="1" ht="13.5">
      <c r="A561" s="341"/>
      <c r="B561" s="341"/>
      <c r="C561" s="336" t="s">
        <v>286</v>
      </c>
      <c r="D561" s="336" t="s">
        <v>19</v>
      </c>
      <c r="E561" s="337">
        <v>352</v>
      </c>
      <c r="F561" s="338">
        <v>10261.607900000001</v>
      </c>
      <c r="G561" s="339">
        <v>609.87341000000004</v>
      </c>
      <c r="H561" s="339">
        <v>10871.481310000001</v>
      </c>
      <c r="I561" s="339">
        <v>18681.006600000001</v>
      </c>
      <c r="J561" s="339">
        <v>5966.4580199999991</v>
      </c>
      <c r="K561" s="339">
        <v>24647.464620000002</v>
      </c>
      <c r="L561" s="339">
        <v>5793.5886799999998</v>
      </c>
      <c r="M561" s="339">
        <v>4583.91939</v>
      </c>
      <c r="N561" s="339">
        <v>10377.50807</v>
      </c>
      <c r="O561" s="339">
        <v>45896.453999999998</v>
      </c>
      <c r="P561" s="339">
        <v>44555.309809999999</v>
      </c>
      <c r="Q561" s="339">
        <v>224.60201999999998</v>
      </c>
      <c r="R561" s="340">
        <v>44779.911829999997</v>
      </c>
    </row>
    <row r="562" spans="1:18" s="315" customFormat="1" ht="13.5">
      <c r="A562" s="341"/>
      <c r="B562" s="336" t="s">
        <v>20</v>
      </c>
      <c r="C562" s="336" t="s">
        <v>20</v>
      </c>
      <c r="D562" s="336" t="s">
        <v>289</v>
      </c>
      <c r="E562" s="337">
        <v>355</v>
      </c>
      <c r="F562" s="338">
        <v>2499.3391499999998</v>
      </c>
      <c r="G562" s="339">
        <v>677.85034999999993</v>
      </c>
      <c r="H562" s="339">
        <v>3177.1895</v>
      </c>
      <c r="I562" s="339">
        <v>14597.11642</v>
      </c>
      <c r="J562" s="339">
        <v>1235.73578</v>
      </c>
      <c r="K562" s="339">
        <v>15832.852199999999</v>
      </c>
      <c r="L562" s="339">
        <v>14538.88884</v>
      </c>
      <c r="M562" s="339">
        <v>1163.36131</v>
      </c>
      <c r="N562" s="339">
        <v>15702.25015</v>
      </c>
      <c r="O562" s="339">
        <v>34712.291850000001</v>
      </c>
      <c r="P562" s="339">
        <v>47934.6351</v>
      </c>
      <c r="Q562" s="339">
        <v>0</v>
      </c>
      <c r="R562" s="340">
        <v>47934.6351</v>
      </c>
    </row>
    <row r="563" spans="1:18" s="315" customFormat="1" ht="13.5">
      <c r="A563" s="341"/>
      <c r="B563" s="336" t="s">
        <v>21</v>
      </c>
      <c r="C563" s="336" t="s">
        <v>292</v>
      </c>
      <c r="D563" s="336" t="s">
        <v>292</v>
      </c>
      <c r="E563" s="337">
        <v>142</v>
      </c>
      <c r="F563" s="338">
        <v>2586.7947300000001</v>
      </c>
      <c r="G563" s="339">
        <v>6042.5202300000001</v>
      </c>
      <c r="H563" s="339">
        <v>8629.3149600000015</v>
      </c>
      <c r="I563" s="339">
        <v>7717.4404000000004</v>
      </c>
      <c r="J563" s="339">
        <v>1531.0715600000001</v>
      </c>
      <c r="K563" s="339">
        <v>9248.5119600000016</v>
      </c>
      <c r="L563" s="339">
        <v>2947.5037900000002</v>
      </c>
      <c r="M563" s="339">
        <v>2311.22082</v>
      </c>
      <c r="N563" s="339">
        <v>5258.7246100000002</v>
      </c>
      <c r="O563" s="339">
        <v>23136.551530000001</v>
      </c>
      <c r="P563" s="339">
        <v>33062.753129999997</v>
      </c>
      <c r="Q563" s="339">
        <v>78606.498790000012</v>
      </c>
      <c r="R563" s="340">
        <v>111669.25192</v>
      </c>
    </row>
    <row r="564" spans="1:18" s="315" customFormat="1" ht="13.5">
      <c r="A564" s="341"/>
      <c r="B564" s="341"/>
      <c r="C564" s="336" t="s">
        <v>21</v>
      </c>
      <c r="D564" s="336" t="s">
        <v>293</v>
      </c>
      <c r="E564" s="337">
        <v>317</v>
      </c>
      <c r="F564" s="338">
        <v>998.02811999999994</v>
      </c>
      <c r="G564" s="339">
        <v>649.46811000000002</v>
      </c>
      <c r="H564" s="339">
        <v>1647.49623</v>
      </c>
      <c r="I564" s="339">
        <v>18467.11793</v>
      </c>
      <c r="J564" s="339">
        <v>8790.1455500000011</v>
      </c>
      <c r="K564" s="339">
        <v>27257.263480000001</v>
      </c>
      <c r="L564" s="339">
        <v>8278.6038099999987</v>
      </c>
      <c r="M564" s="339">
        <v>4798.8051999999998</v>
      </c>
      <c r="N564" s="339">
        <v>13077.409009999999</v>
      </c>
      <c r="O564" s="339">
        <v>41982.168720000001</v>
      </c>
      <c r="P564" s="339">
        <v>58294.6898</v>
      </c>
      <c r="Q564" s="339">
        <v>1408.01944</v>
      </c>
      <c r="R564" s="340">
        <v>59702.709240000004</v>
      </c>
    </row>
    <row r="565" spans="1:18" s="315" customFormat="1" ht="13.5">
      <c r="A565" s="341"/>
      <c r="B565" s="341"/>
      <c r="C565" s="341"/>
      <c r="D565" s="336" t="s">
        <v>21</v>
      </c>
      <c r="E565" s="337">
        <v>95</v>
      </c>
      <c r="F565" s="338">
        <v>27438.186229999999</v>
      </c>
      <c r="G565" s="339">
        <v>42264.721840000006</v>
      </c>
      <c r="H565" s="339">
        <v>69702.90806999999</v>
      </c>
      <c r="I565" s="339">
        <v>50664.235460000004</v>
      </c>
      <c r="J565" s="339">
        <v>26667.937120000002</v>
      </c>
      <c r="K565" s="339">
        <v>77332.172579999999</v>
      </c>
      <c r="L565" s="339">
        <v>28681.667719999998</v>
      </c>
      <c r="M565" s="339">
        <v>14932.52355</v>
      </c>
      <c r="N565" s="339">
        <v>43614.191270000003</v>
      </c>
      <c r="O565" s="339">
        <v>190649.27192</v>
      </c>
      <c r="P565" s="339">
        <v>353109.59004000004</v>
      </c>
      <c r="Q565" s="339">
        <v>219700.89993000001</v>
      </c>
      <c r="R565" s="340">
        <v>572810.48997</v>
      </c>
    </row>
    <row r="566" spans="1:18" s="315" customFormat="1" ht="13.5">
      <c r="A566" s="341"/>
      <c r="B566" s="341"/>
      <c r="C566" s="341"/>
      <c r="D566" s="341"/>
      <c r="E566" s="342">
        <v>320</v>
      </c>
      <c r="F566" s="343">
        <v>3081.8567799999996</v>
      </c>
      <c r="G566" s="344">
        <v>963.26473999999996</v>
      </c>
      <c r="H566" s="344">
        <v>4045.1215200000001</v>
      </c>
      <c r="I566" s="344">
        <v>11842.05917</v>
      </c>
      <c r="J566" s="344">
        <v>2966.0099</v>
      </c>
      <c r="K566" s="344">
        <v>14808.06907</v>
      </c>
      <c r="L566" s="344">
        <v>5748.4038399999999</v>
      </c>
      <c r="M566" s="344">
        <v>2243.0176499999998</v>
      </c>
      <c r="N566" s="344">
        <v>7991.4214900000006</v>
      </c>
      <c r="O566" s="344">
        <v>26844.612079999999</v>
      </c>
      <c r="P566" s="344">
        <v>62662.525079999999</v>
      </c>
      <c r="Q566" s="344">
        <v>1800.1551499999998</v>
      </c>
      <c r="R566" s="345">
        <v>64462.680229999998</v>
      </c>
    </row>
    <row r="567" spans="1:18" s="315" customFormat="1" ht="13.5">
      <c r="A567" s="341"/>
      <c r="B567" s="341"/>
      <c r="C567" s="336" t="s">
        <v>296</v>
      </c>
      <c r="D567" s="336" t="s">
        <v>296</v>
      </c>
      <c r="E567" s="337">
        <v>247</v>
      </c>
      <c r="F567" s="338">
        <v>5639.3664800000006</v>
      </c>
      <c r="G567" s="339">
        <v>9586.3461900000002</v>
      </c>
      <c r="H567" s="339">
        <v>15225.712670000001</v>
      </c>
      <c r="I567" s="339">
        <v>14393.60917</v>
      </c>
      <c r="J567" s="339">
        <v>2752.1337599999997</v>
      </c>
      <c r="K567" s="339">
        <v>17145.74293</v>
      </c>
      <c r="L567" s="339">
        <v>5120.3125799999998</v>
      </c>
      <c r="M567" s="339">
        <v>1969.6329099999998</v>
      </c>
      <c r="N567" s="339">
        <v>7089.9454900000001</v>
      </c>
      <c r="O567" s="339">
        <v>39461.401090000007</v>
      </c>
      <c r="P567" s="339">
        <v>106004.17319</v>
      </c>
      <c r="Q567" s="339">
        <v>623.24835999999993</v>
      </c>
      <c r="R567" s="340">
        <v>106627.42155</v>
      </c>
    </row>
    <row r="568" spans="1:18" s="315" customFormat="1" ht="13.5">
      <c r="A568" s="341"/>
      <c r="B568" s="341"/>
      <c r="C568" s="336" t="s">
        <v>297</v>
      </c>
      <c r="D568" s="336" t="s">
        <v>298</v>
      </c>
      <c r="E568" s="337">
        <v>99</v>
      </c>
      <c r="F568" s="338">
        <v>7772.7313099999992</v>
      </c>
      <c r="G568" s="339">
        <v>39283.326390000002</v>
      </c>
      <c r="H568" s="339">
        <v>47056.057700000005</v>
      </c>
      <c r="I568" s="339">
        <v>21035.174300000002</v>
      </c>
      <c r="J568" s="339">
        <v>9559.7061099999992</v>
      </c>
      <c r="K568" s="339">
        <v>30594.880410000002</v>
      </c>
      <c r="L568" s="339">
        <v>17923.386829999999</v>
      </c>
      <c r="M568" s="339">
        <v>4734.4181399999998</v>
      </c>
      <c r="N568" s="339">
        <v>22657.804969999997</v>
      </c>
      <c r="O568" s="339">
        <v>100308.74308</v>
      </c>
      <c r="P568" s="339">
        <v>41002.183270000001</v>
      </c>
      <c r="Q568" s="339">
        <v>3866.2501499999998</v>
      </c>
      <c r="R568" s="340">
        <v>44868.433420000001</v>
      </c>
    </row>
    <row r="569" spans="1:18" s="315" customFormat="1" ht="13.5">
      <c r="A569" s="341"/>
      <c r="B569" s="336" t="s">
        <v>22</v>
      </c>
      <c r="C569" s="336" t="s">
        <v>22</v>
      </c>
      <c r="D569" s="336" t="s">
        <v>22</v>
      </c>
      <c r="E569" s="337">
        <v>223</v>
      </c>
      <c r="F569" s="338">
        <v>11376.09908</v>
      </c>
      <c r="G569" s="339">
        <v>1335.5903000000001</v>
      </c>
      <c r="H569" s="339">
        <v>12711.689380000002</v>
      </c>
      <c r="I569" s="339">
        <v>26817.635579999998</v>
      </c>
      <c r="J569" s="339">
        <v>10626.19499</v>
      </c>
      <c r="K569" s="339">
        <v>37443.830569999998</v>
      </c>
      <c r="L569" s="339">
        <v>16754.374319999999</v>
      </c>
      <c r="M569" s="339">
        <v>6899.4419800000005</v>
      </c>
      <c r="N569" s="339">
        <v>23653.816300000002</v>
      </c>
      <c r="O569" s="339">
        <v>73809.336249999993</v>
      </c>
      <c r="P569" s="339">
        <v>101657.77593999999</v>
      </c>
      <c r="Q569" s="339">
        <v>142.15549999999999</v>
      </c>
      <c r="R569" s="340">
        <v>101799.93144</v>
      </c>
    </row>
    <row r="570" spans="1:18" s="315" customFormat="1" ht="13.5">
      <c r="A570" s="341"/>
      <c r="B570" s="341"/>
      <c r="C570" s="336" t="s">
        <v>299</v>
      </c>
      <c r="D570" s="336" t="s">
        <v>300</v>
      </c>
      <c r="E570" s="337">
        <v>141</v>
      </c>
      <c r="F570" s="338">
        <v>10090.967060000001</v>
      </c>
      <c r="G570" s="339">
        <v>3275.8699500000002</v>
      </c>
      <c r="H570" s="339">
        <v>13366.837009999999</v>
      </c>
      <c r="I570" s="339">
        <v>31930.93692</v>
      </c>
      <c r="J570" s="339">
        <v>10569.61184</v>
      </c>
      <c r="K570" s="339">
        <v>42500.548759999998</v>
      </c>
      <c r="L570" s="339">
        <v>19013.71459</v>
      </c>
      <c r="M570" s="339">
        <v>7221.2387099999996</v>
      </c>
      <c r="N570" s="339">
        <v>26234.953300000001</v>
      </c>
      <c r="O570" s="339">
        <v>82102.339069999987</v>
      </c>
      <c r="P570" s="339">
        <v>109430.40182</v>
      </c>
      <c r="Q570" s="339">
        <v>705.39091000000008</v>
      </c>
      <c r="R570" s="340">
        <v>110135.79273</v>
      </c>
    </row>
    <row r="571" spans="1:18" s="315" customFormat="1" ht="13.5">
      <c r="A571" s="341"/>
      <c r="B571" s="336" t="s">
        <v>301</v>
      </c>
      <c r="C571" s="336" t="s">
        <v>304</v>
      </c>
      <c r="D571" s="336" t="s">
        <v>304</v>
      </c>
      <c r="E571" s="337">
        <v>296</v>
      </c>
      <c r="F571" s="338">
        <v>12014.15949</v>
      </c>
      <c r="G571" s="339">
        <v>5.9469799999999999</v>
      </c>
      <c r="H571" s="339">
        <v>12020.106470000001</v>
      </c>
      <c r="I571" s="339">
        <v>15446.699199999999</v>
      </c>
      <c r="J571" s="339">
        <v>2447.92281</v>
      </c>
      <c r="K571" s="339">
        <v>17894.622010000003</v>
      </c>
      <c r="L571" s="339">
        <v>8918.1225099999992</v>
      </c>
      <c r="M571" s="339">
        <v>2345.1470899999999</v>
      </c>
      <c r="N571" s="339">
        <v>11263.2696</v>
      </c>
      <c r="O571" s="339">
        <v>41177.998079999998</v>
      </c>
      <c r="P571" s="339">
        <v>116876.40775</v>
      </c>
      <c r="Q571" s="339">
        <v>178.64226000000002</v>
      </c>
      <c r="R571" s="340">
        <v>117055.05001000001</v>
      </c>
    </row>
    <row r="572" spans="1:18" s="315" customFormat="1" ht="13.5">
      <c r="A572" s="341"/>
      <c r="B572" s="341"/>
      <c r="C572" s="336" t="s">
        <v>301</v>
      </c>
      <c r="D572" s="336" t="s">
        <v>307</v>
      </c>
      <c r="E572" s="337">
        <v>243</v>
      </c>
      <c r="F572" s="338">
        <v>10763.055689999999</v>
      </c>
      <c r="G572" s="339">
        <v>3089.87077</v>
      </c>
      <c r="H572" s="339">
        <v>13852.926460000001</v>
      </c>
      <c r="I572" s="339">
        <v>19623.24843</v>
      </c>
      <c r="J572" s="339">
        <v>4894.4400599999999</v>
      </c>
      <c r="K572" s="339">
        <v>24517.688489999997</v>
      </c>
      <c r="L572" s="339">
        <v>7141.7021699999996</v>
      </c>
      <c r="M572" s="339">
        <v>2414.8996200000001</v>
      </c>
      <c r="N572" s="339">
        <v>9556.6017899999988</v>
      </c>
      <c r="O572" s="339">
        <v>47927.216740000003</v>
      </c>
      <c r="P572" s="339">
        <v>167960.42181</v>
      </c>
      <c r="Q572" s="339">
        <v>4681.5951399999994</v>
      </c>
      <c r="R572" s="340">
        <v>172642.01694999999</v>
      </c>
    </row>
    <row r="573" spans="1:18" s="315" customFormat="1" ht="13.5">
      <c r="A573" s="341"/>
      <c r="B573" s="336" t="s">
        <v>24</v>
      </c>
      <c r="C573" s="336" t="s">
        <v>24</v>
      </c>
      <c r="D573" s="336" t="s">
        <v>24</v>
      </c>
      <c r="E573" s="337">
        <v>97</v>
      </c>
      <c r="F573" s="338">
        <v>34540.873729999999</v>
      </c>
      <c r="G573" s="339">
        <v>8753.32827</v>
      </c>
      <c r="H573" s="339">
        <v>43294.201999999997</v>
      </c>
      <c r="I573" s="339">
        <v>57829.149720000001</v>
      </c>
      <c r="J573" s="339">
        <v>28723.144510000002</v>
      </c>
      <c r="K573" s="339">
        <v>86552.29423</v>
      </c>
      <c r="L573" s="339">
        <v>38731.699740000004</v>
      </c>
      <c r="M573" s="339">
        <v>16208.181939999999</v>
      </c>
      <c r="N573" s="339">
        <v>54939.881679999999</v>
      </c>
      <c r="O573" s="339">
        <v>184786.37791000001</v>
      </c>
      <c r="P573" s="339">
        <v>252286.80994000001</v>
      </c>
      <c r="Q573" s="339">
        <v>13282.306869999999</v>
      </c>
      <c r="R573" s="340">
        <v>265569.11680999998</v>
      </c>
    </row>
    <row r="574" spans="1:18" s="315" customFormat="1" ht="13.5">
      <c r="A574" s="341"/>
      <c r="B574" s="341"/>
      <c r="C574" s="341"/>
      <c r="D574" s="341"/>
      <c r="E574" s="342">
        <v>306</v>
      </c>
      <c r="F574" s="343">
        <v>4729.7466199999999</v>
      </c>
      <c r="G574" s="344">
        <v>4194.1586200000002</v>
      </c>
      <c r="H574" s="344">
        <v>8923.90524</v>
      </c>
      <c r="I574" s="344">
        <v>22041.716989999997</v>
      </c>
      <c r="J574" s="344">
        <v>13075.51837</v>
      </c>
      <c r="K574" s="344">
        <v>35117.235359999999</v>
      </c>
      <c r="L574" s="344">
        <v>10077.503720000001</v>
      </c>
      <c r="M574" s="344">
        <v>9786.7716899999996</v>
      </c>
      <c r="N574" s="344">
        <v>19864.275409999998</v>
      </c>
      <c r="O574" s="344">
        <v>63905.416010000001</v>
      </c>
      <c r="P574" s="344">
        <v>65244.622179999998</v>
      </c>
      <c r="Q574" s="344">
        <v>6493.3327499999996</v>
      </c>
      <c r="R574" s="345">
        <v>71737.954930000007</v>
      </c>
    </row>
    <row r="575" spans="1:18" s="315" customFormat="1" ht="13.5">
      <c r="A575" s="341"/>
      <c r="B575" s="336" t="s">
        <v>25</v>
      </c>
      <c r="C575" s="336" t="s">
        <v>25</v>
      </c>
      <c r="D575" s="336" t="s">
        <v>25</v>
      </c>
      <c r="E575" s="337">
        <v>290</v>
      </c>
      <c r="F575" s="338">
        <v>969.67502000000002</v>
      </c>
      <c r="G575" s="339">
        <v>2026.72127</v>
      </c>
      <c r="H575" s="339">
        <v>2996.3962900000001</v>
      </c>
      <c r="I575" s="339">
        <v>10818.380220000001</v>
      </c>
      <c r="J575" s="339">
        <v>2589.0289600000001</v>
      </c>
      <c r="K575" s="339">
        <v>13407.409180000001</v>
      </c>
      <c r="L575" s="339">
        <v>4739.5312300000005</v>
      </c>
      <c r="M575" s="339">
        <v>3844.3659600000001</v>
      </c>
      <c r="N575" s="339">
        <v>8583.8971899999997</v>
      </c>
      <c r="O575" s="339">
        <v>24987.702659999999</v>
      </c>
      <c r="P575" s="339">
        <v>88564.323019999996</v>
      </c>
      <c r="Q575" s="339">
        <v>9871.0461199999991</v>
      </c>
      <c r="R575" s="340">
        <v>98435.369139999995</v>
      </c>
    </row>
    <row r="576" spans="1:18" s="315" customFormat="1" ht="13.5">
      <c r="A576" s="341"/>
      <c r="B576" s="336" t="s">
        <v>26</v>
      </c>
      <c r="C576" s="336" t="s">
        <v>310</v>
      </c>
      <c r="D576" s="336" t="s">
        <v>312</v>
      </c>
      <c r="E576" s="337">
        <v>240</v>
      </c>
      <c r="F576" s="338">
        <v>40911.327979999995</v>
      </c>
      <c r="G576" s="339">
        <v>1592.0346499999998</v>
      </c>
      <c r="H576" s="339">
        <v>42503.362630000003</v>
      </c>
      <c r="I576" s="339">
        <v>20931.669979999999</v>
      </c>
      <c r="J576" s="339">
        <v>3663.2761399999999</v>
      </c>
      <c r="K576" s="339">
        <v>24594.946120000001</v>
      </c>
      <c r="L576" s="339">
        <v>7177.2026500000002</v>
      </c>
      <c r="M576" s="339">
        <v>3840.2592799999998</v>
      </c>
      <c r="N576" s="339">
        <v>11017.461929999999</v>
      </c>
      <c r="O576" s="339">
        <v>78115.770680000001</v>
      </c>
      <c r="P576" s="339">
        <v>194664.30476</v>
      </c>
      <c r="Q576" s="339">
        <v>6827.5737499999996</v>
      </c>
      <c r="R576" s="340">
        <v>201491.87850999998</v>
      </c>
    </row>
    <row r="577" spans="1:18" s="315" customFormat="1" ht="13.5">
      <c r="A577" s="336" t="s">
        <v>318</v>
      </c>
      <c r="B577" s="336" t="s">
        <v>16</v>
      </c>
      <c r="C577" s="336" t="s">
        <v>16</v>
      </c>
      <c r="D577" s="336" t="s">
        <v>63</v>
      </c>
      <c r="E577" s="337">
        <v>1</v>
      </c>
      <c r="F577" s="338">
        <v>3750979.2286</v>
      </c>
      <c r="G577" s="339">
        <v>2564956.0556600001</v>
      </c>
      <c r="H577" s="339">
        <v>6315935.2842600001</v>
      </c>
      <c r="I577" s="339">
        <v>5612.3827699999993</v>
      </c>
      <c r="J577" s="339">
        <v>32830.790370000002</v>
      </c>
      <c r="K577" s="339">
        <v>38443.173139999999</v>
      </c>
      <c r="L577" s="339">
        <v>68318.954580000005</v>
      </c>
      <c r="M577" s="339">
        <v>7698.06268</v>
      </c>
      <c r="N577" s="339">
        <v>76017.017260000008</v>
      </c>
      <c r="O577" s="339">
        <v>6430395.4746599998</v>
      </c>
      <c r="P577" s="339">
        <v>998487.95324000006</v>
      </c>
      <c r="Q577" s="339">
        <v>719177.6820700001</v>
      </c>
      <c r="R577" s="340">
        <v>1717665.63531</v>
      </c>
    </row>
    <row r="578" spans="1:18" s="315" customFormat="1" ht="13.5">
      <c r="A578" s="336" t="s">
        <v>319</v>
      </c>
      <c r="B578" s="336" t="s">
        <v>3</v>
      </c>
      <c r="C578" s="336" t="s">
        <v>198</v>
      </c>
      <c r="D578" s="336" t="s">
        <v>198</v>
      </c>
      <c r="E578" s="337">
        <v>16</v>
      </c>
      <c r="F578" s="338">
        <v>22944.98876</v>
      </c>
      <c r="G578" s="339">
        <v>3736.2725099999998</v>
      </c>
      <c r="H578" s="339">
        <v>26681.261269999999</v>
      </c>
      <c r="I578" s="339">
        <v>39582.464420000004</v>
      </c>
      <c r="J578" s="339">
        <v>10115.813749999999</v>
      </c>
      <c r="K578" s="339">
        <v>49698.278170000005</v>
      </c>
      <c r="L578" s="339">
        <v>33943.88536</v>
      </c>
      <c r="M578" s="339">
        <v>5293.2755999999999</v>
      </c>
      <c r="N578" s="339">
        <v>39237.160960000001</v>
      </c>
      <c r="O578" s="339">
        <v>115616.7004</v>
      </c>
      <c r="P578" s="339">
        <v>183934.52275</v>
      </c>
      <c r="Q578" s="339">
        <v>1855.4352099999999</v>
      </c>
      <c r="R578" s="340">
        <v>185789.95796</v>
      </c>
    </row>
    <row r="579" spans="1:18" s="315" customFormat="1" ht="13.5">
      <c r="A579" s="341"/>
      <c r="B579" s="341"/>
      <c r="C579" s="336" t="s">
        <v>201</v>
      </c>
      <c r="D579" s="336" t="s">
        <v>202</v>
      </c>
      <c r="E579" s="337">
        <v>20</v>
      </c>
      <c r="F579" s="338">
        <v>15568.39127</v>
      </c>
      <c r="G579" s="339">
        <v>5193.1025499999996</v>
      </c>
      <c r="H579" s="339">
        <v>20761.49382</v>
      </c>
      <c r="I579" s="339">
        <v>37917.317659999993</v>
      </c>
      <c r="J579" s="339">
        <v>14188.95804</v>
      </c>
      <c r="K579" s="339">
        <v>52106.275700000006</v>
      </c>
      <c r="L579" s="339">
        <v>44586.375070000002</v>
      </c>
      <c r="M579" s="339">
        <v>22106.273219999999</v>
      </c>
      <c r="N579" s="339">
        <v>66692.648289999997</v>
      </c>
      <c r="O579" s="339">
        <v>139560.41781000001</v>
      </c>
      <c r="P579" s="339">
        <v>218236.01561</v>
      </c>
      <c r="Q579" s="339">
        <v>2764.0812400000004</v>
      </c>
      <c r="R579" s="340">
        <v>221000.09685</v>
      </c>
    </row>
    <row r="580" spans="1:18" s="315" customFormat="1" ht="13.5">
      <c r="A580" s="341"/>
      <c r="B580" s="341"/>
      <c r="C580" s="341"/>
      <c r="D580" s="336" t="s">
        <v>320</v>
      </c>
      <c r="E580" s="337">
        <v>483</v>
      </c>
      <c r="F580" s="338">
        <v>722.99646999999993</v>
      </c>
      <c r="G580" s="339">
        <v>84.271039999999999</v>
      </c>
      <c r="H580" s="339">
        <v>807.26751000000002</v>
      </c>
      <c r="I580" s="339">
        <v>14916.746730000001</v>
      </c>
      <c r="J580" s="339">
        <v>6427.2497100000001</v>
      </c>
      <c r="K580" s="339">
        <v>21343.996440000003</v>
      </c>
      <c r="L580" s="339">
        <v>14013.01051</v>
      </c>
      <c r="M580" s="339">
        <v>8593.4910299999992</v>
      </c>
      <c r="N580" s="339">
        <v>22606.501539999997</v>
      </c>
      <c r="O580" s="339">
        <v>44757.765490000005</v>
      </c>
      <c r="P580" s="339">
        <v>25075.41864</v>
      </c>
      <c r="Q580" s="339">
        <v>840.27000999999996</v>
      </c>
      <c r="R580" s="340">
        <v>25915.68865</v>
      </c>
    </row>
    <row r="581" spans="1:18" s="315" customFormat="1" ht="13.5">
      <c r="A581" s="341"/>
      <c r="B581" s="336" t="s">
        <v>203</v>
      </c>
      <c r="C581" s="336" t="s">
        <v>204</v>
      </c>
      <c r="D581" s="336" t="s">
        <v>204</v>
      </c>
      <c r="E581" s="337">
        <v>436</v>
      </c>
      <c r="F581" s="338">
        <v>8625.1009900000008</v>
      </c>
      <c r="G581" s="339">
        <v>15202.160980000001</v>
      </c>
      <c r="H581" s="339">
        <v>23827.26197</v>
      </c>
      <c r="I581" s="339">
        <v>37173.700389999998</v>
      </c>
      <c r="J581" s="339">
        <v>5088.9319299999997</v>
      </c>
      <c r="K581" s="339">
        <v>42262.632319999997</v>
      </c>
      <c r="L581" s="339">
        <v>16300.192789999999</v>
      </c>
      <c r="M581" s="339">
        <v>1579.3899899999999</v>
      </c>
      <c r="N581" s="339">
        <v>17879.582780000001</v>
      </c>
      <c r="O581" s="339">
        <v>83969.477069999994</v>
      </c>
      <c r="P581" s="339">
        <v>74599.061499999996</v>
      </c>
      <c r="Q581" s="339">
        <v>256.81790000000001</v>
      </c>
      <c r="R581" s="340">
        <v>74855.879400000005</v>
      </c>
    </row>
    <row r="582" spans="1:18" s="315" customFormat="1" ht="13.5">
      <c r="A582" s="341"/>
      <c r="B582" s="341"/>
      <c r="C582" s="336" t="s">
        <v>321</v>
      </c>
      <c r="D582" s="336" t="s">
        <v>322</v>
      </c>
      <c r="E582" s="337">
        <v>460</v>
      </c>
      <c r="F582" s="338">
        <v>12517.930859999999</v>
      </c>
      <c r="G582" s="339">
        <v>9198.4146400000009</v>
      </c>
      <c r="H582" s="339">
        <v>21716.345499999999</v>
      </c>
      <c r="I582" s="339">
        <v>42415.150009999998</v>
      </c>
      <c r="J582" s="339">
        <v>3003.2344900000003</v>
      </c>
      <c r="K582" s="339">
        <v>45418.3845</v>
      </c>
      <c r="L582" s="339">
        <v>104336.86168</v>
      </c>
      <c r="M582" s="339">
        <v>521.63345000000004</v>
      </c>
      <c r="N582" s="339">
        <v>104858.49513</v>
      </c>
      <c r="O582" s="339">
        <v>171993.22513000001</v>
      </c>
      <c r="P582" s="339">
        <v>6010.3414299999995</v>
      </c>
      <c r="Q582" s="339">
        <v>95.058669999999992</v>
      </c>
      <c r="R582" s="340">
        <v>6105.4000999999998</v>
      </c>
    </row>
    <row r="583" spans="1:18" s="315" customFormat="1" ht="13.5">
      <c r="A583" s="341"/>
      <c r="B583" s="336" t="s">
        <v>5</v>
      </c>
      <c r="C583" s="336" t="s">
        <v>5</v>
      </c>
      <c r="D583" s="336" t="s">
        <v>5</v>
      </c>
      <c r="E583" s="337">
        <v>86</v>
      </c>
      <c r="F583" s="338">
        <v>110474.43614000001</v>
      </c>
      <c r="G583" s="339">
        <v>54143.803479999995</v>
      </c>
      <c r="H583" s="339">
        <v>164618.23962000001</v>
      </c>
      <c r="I583" s="339">
        <v>100431.44190000001</v>
      </c>
      <c r="J583" s="339">
        <v>65001.121530000004</v>
      </c>
      <c r="K583" s="339">
        <v>165432.56343000001</v>
      </c>
      <c r="L583" s="339">
        <v>89341.382989999998</v>
      </c>
      <c r="M583" s="339">
        <v>39857.133170000001</v>
      </c>
      <c r="N583" s="339">
        <v>129198.51616</v>
      </c>
      <c r="O583" s="339">
        <v>459249.31920999999</v>
      </c>
      <c r="P583" s="339">
        <v>549395.92891999998</v>
      </c>
      <c r="Q583" s="339">
        <v>19741.510249999999</v>
      </c>
      <c r="R583" s="340">
        <v>569137.43916999991</v>
      </c>
    </row>
    <row r="584" spans="1:18" s="315" customFormat="1" ht="13.5">
      <c r="A584" s="341"/>
      <c r="B584" s="341"/>
      <c r="C584" s="341"/>
      <c r="D584" s="336" t="s">
        <v>206</v>
      </c>
      <c r="E584" s="337">
        <v>261</v>
      </c>
      <c r="F584" s="338">
        <v>4892.8469800000003</v>
      </c>
      <c r="G584" s="339">
        <v>1638.1580900000001</v>
      </c>
      <c r="H584" s="339">
        <v>6531.0050700000002</v>
      </c>
      <c r="I584" s="339">
        <v>79136.724650000004</v>
      </c>
      <c r="J584" s="339">
        <v>58226.880819999998</v>
      </c>
      <c r="K584" s="339">
        <v>137363.60547000001</v>
      </c>
      <c r="L584" s="339">
        <v>50487.193780000001</v>
      </c>
      <c r="M584" s="339">
        <v>34305.985229999998</v>
      </c>
      <c r="N584" s="339">
        <v>84793.179010000007</v>
      </c>
      <c r="O584" s="339">
        <v>228687.78955000002</v>
      </c>
      <c r="P584" s="339">
        <v>211818.76990000001</v>
      </c>
      <c r="Q584" s="339">
        <v>36964.44255</v>
      </c>
      <c r="R584" s="340">
        <v>248783.21244999999</v>
      </c>
    </row>
    <row r="585" spans="1:18" s="315" customFormat="1" ht="13.5">
      <c r="A585" s="341"/>
      <c r="B585" s="341"/>
      <c r="C585" s="341"/>
      <c r="D585" s="336" t="s">
        <v>208</v>
      </c>
      <c r="E585" s="337">
        <v>434</v>
      </c>
      <c r="F585" s="338">
        <v>1080.7891499999998</v>
      </c>
      <c r="G585" s="339">
        <v>347.61798999999996</v>
      </c>
      <c r="H585" s="339">
        <v>1428.4071399999998</v>
      </c>
      <c r="I585" s="339">
        <v>47268.495909999998</v>
      </c>
      <c r="J585" s="339">
        <v>11401.68873</v>
      </c>
      <c r="K585" s="339">
        <v>58670.184639999999</v>
      </c>
      <c r="L585" s="339">
        <v>16553.376769999999</v>
      </c>
      <c r="M585" s="339">
        <v>8166.9542199999996</v>
      </c>
      <c r="N585" s="339">
        <v>24720.330989999999</v>
      </c>
      <c r="O585" s="339">
        <v>84818.92276999999</v>
      </c>
      <c r="P585" s="339">
        <v>30253.32719</v>
      </c>
      <c r="Q585" s="339">
        <v>551.64619999999991</v>
      </c>
      <c r="R585" s="340">
        <v>30804.973389999999</v>
      </c>
    </row>
    <row r="586" spans="1:18" s="315" customFormat="1" ht="13.5">
      <c r="A586" s="341"/>
      <c r="B586" s="341"/>
      <c r="C586" s="341"/>
      <c r="D586" s="336" t="s">
        <v>209</v>
      </c>
      <c r="E586" s="337">
        <v>492</v>
      </c>
      <c r="F586" s="338">
        <v>691.40796999999998</v>
      </c>
      <c r="G586" s="339">
        <v>254.98745000000002</v>
      </c>
      <c r="H586" s="339">
        <v>946.39542000000006</v>
      </c>
      <c r="I586" s="339">
        <v>44821.205689999995</v>
      </c>
      <c r="J586" s="339">
        <v>25360.365389999999</v>
      </c>
      <c r="K586" s="339">
        <v>70181.571079999994</v>
      </c>
      <c r="L586" s="339">
        <v>43336.395640000002</v>
      </c>
      <c r="M586" s="339">
        <v>21688.652600000001</v>
      </c>
      <c r="N586" s="339">
        <v>65025.048240000004</v>
      </c>
      <c r="O586" s="339">
        <v>136153.01474000001</v>
      </c>
      <c r="P586" s="339">
        <v>75851.100680000003</v>
      </c>
      <c r="Q586" s="339">
        <v>1811.41462</v>
      </c>
      <c r="R586" s="340">
        <v>77662.515299999999</v>
      </c>
    </row>
    <row r="587" spans="1:18" s="315" customFormat="1" ht="13.5">
      <c r="A587" s="341"/>
      <c r="B587" s="341"/>
      <c r="C587" s="341"/>
      <c r="D587" s="336" t="s">
        <v>212</v>
      </c>
      <c r="E587" s="337">
        <v>520</v>
      </c>
      <c r="F587" s="338">
        <v>5761.90283</v>
      </c>
      <c r="G587" s="339">
        <v>643.03688999999997</v>
      </c>
      <c r="H587" s="339">
        <v>6404.9397199999994</v>
      </c>
      <c r="I587" s="339">
        <v>35079.823810000002</v>
      </c>
      <c r="J587" s="339">
        <v>20444.443589999999</v>
      </c>
      <c r="K587" s="339">
        <v>55524.267399999997</v>
      </c>
      <c r="L587" s="339">
        <v>27851.833429999999</v>
      </c>
      <c r="M587" s="339">
        <v>18163.67497</v>
      </c>
      <c r="N587" s="339">
        <v>46015.508399999999</v>
      </c>
      <c r="O587" s="339">
        <v>107944.71552</v>
      </c>
      <c r="P587" s="339">
        <v>110802.59618000001</v>
      </c>
      <c r="Q587" s="339">
        <v>2920.9505299999996</v>
      </c>
      <c r="R587" s="340">
        <v>113723.54671</v>
      </c>
    </row>
    <row r="588" spans="1:18" s="315" customFormat="1" ht="13.5">
      <c r="A588" s="341"/>
      <c r="B588" s="341"/>
      <c r="C588" s="336" t="s">
        <v>214</v>
      </c>
      <c r="D588" s="336" t="s">
        <v>214</v>
      </c>
      <c r="E588" s="337">
        <v>446</v>
      </c>
      <c r="F588" s="338">
        <v>1468.1306000000002</v>
      </c>
      <c r="G588" s="339">
        <v>1761.99423</v>
      </c>
      <c r="H588" s="339">
        <v>3230.1248300000002</v>
      </c>
      <c r="I588" s="339">
        <v>12575.348619999999</v>
      </c>
      <c r="J588" s="339">
        <v>4751.78017</v>
      </c>
      <c r="K588" s="339">
        <v>17327.128789999999</v>
      </c>
      <c r="L588" s="339">
        <v>9026.983400000001</v>
      </c>
      <c r="M588" s="339">
        <v>2858.8348300000002</v>
      </c>
      <c r="N588" s="339">
        <v>11885.818230000001</v>
      </c>
      <c r="O588" s="339">
        <v>32443.07185</v>
      </c>
      <c r="P588" s="339">
        <v>19825.1738</v>
      </c>
      <c r="Q588" s="339">
        <v>201.02617000000001</v>
      </c>
      <c r="R588" s="340">
        <v>20026.199969999998</v>
      </c>
    </row>
    <row r="589" spans="1:18" s="315" customFormat="1" ht="13.5">
      <c r="A589" s="341"/>
      <c r="B589" s="336" t="s">
        <v>6</v>
      </c>
      <c r="C589" s="336" t="s">
        <v>219</v>
      </c>
      <c r="D589" s="336" t="s">
        <v>6</v>
      </c>
      <c r="E589" s="337">
        <v>50</v>
      </c>
      <c r="F589" s="338">
        <v>55960.759399999995</v>
      </c>
      <c r="G589" s="339">
        <v>1860.0789600000001</v>
      </c>
      <c r="H589" s="339">
        <v>57820.838360000002</v>
      </c>
      <c r="I589" s="339">
        <v>99135.990239999999</v>
      </c>
      <c r="J589" s="339">
        <v>9984.3513899999998</v>
      </c>
      <c r="K589" s="339">
        <v>109120.34163</v>
      </c>
      <c r="L589" s="339">
        <v>49154.154119999999</v>
      </c>
      <c r="M589" s="339">
        <v>10567.770570000001</v>
      </c>
      <c r="N589" s="339">
        <v>59721.92469</v>
      </c>
      <c r="O589" s="339">
        <v>226663.10468000002</v>
      </c>
      <c r="P589" s="339">
        <v>187551.76822999999</v>
      </c>
      <c r="Q589" s="339">
        <v>31396.204300000001</v>
      </c>
      <c r="R589" s="340">
        <v>218947.97253</v>
      </c>
    </row>
    <row r="590" spans="1:18" s="315" customFormat="1" ht="13.5">
      <c r="A590" s="341"/>
      <c r="B590" s="336" t="s">
        <v>7</v>
      </c>
      <c r="C590" s="336" t="s">
        <v>7</v>
      </c>
      <c r="D590" s="336" t="s">
        <v>7</v>
      </c>
      <c r="E590" s="337">
        <v>3</v>
      </c>
      <c r="F590" s="338">
        <v>15597.055970000001</v>
      </c>
      <c r="G590" s="339">
        <v>8484.9212299999999</v>
      </c>
      <c r="H590" s="339">
        <v>24081.977199999998</v>
      </c>
      <c r="I590" s="339">
        <v>91909.531489999994</v>
      </c>
      <c r="J590" s="339">
        <v>12186.170689999999</v>
      </c>
      <c r="K590" s="339">
        <v>104095.70218000001</v>
      </c>
      <c r="L590" s="339">
        <v>35014.061500000003</v>
      </c>
      <c r="M590" s="339">
        <v>8016.9919300000001</v>
      </c>
      <c r="N590" s="339">
        <v>43031.05343</v>
      </c>
      <c r="O590" s="339">
        <v>171208.73281000002</v>
      </c>
      <c r="P590" s="339">
        <v>254035.02956</v>
      </c>
      <c r="Q590" s="339">
        <v>1915.7219399999999</v>
      </c>
      <c r="R590" s="340">
        <v>255950.75150000001</v>
      </c>
    </row>
    <row r="591" spans="1:18" s="315" customFormat="1" ht="13.5">
      <c r="A591" s="341"/>
      <c r="B591" s="341"/>
      <c r="C591" s="336" t="s">
        <v>221</v>
      </c>
      <c r="D591" s="336" t="s">
        <v>221</v>
      </c>
      <c r="E591" s="337">
        <v>527</v>
      </c>
      <c r="F591" s="338">
        <v>17855.78369</v>
      </c>
      <c r="G591" s="339">
        <v>1517.99154</v>
      </c>
      <c r="H591" s="339">
        <v>19373.775229999999</v>
      </c>
      <c r="I591" s="339">
        <v>15833.68233</v>
      </c>
      <c r="J591" s="339">
        <v>1466.4883400000001</v>
      </c>
      <c r="K591" s="339">
        <v>17300.170670000003</v>
      </c>
      <c r="L591" s="339">
        <v>7276.6954999999998</v>
      </c>
      <c r="M591" s="339">
        <v>429.29151000000002</v>
      </c>
      <c r="N591" s="339">
        <v>7705.9870099999998</v>
      </c>
      <c r="O591" s="339">
        <v>44379.932909999996</v>
      </c>
      <c r="P591" s="339">
        <v>298019.60138000001</v>
      </c>
      <c r="Q591" s="339">
        <v>253.85753</v>
      </c>
      <c r="R591" s="340">
        <v>298273.45891000004</v>
      </c>
    </row>
    <row r="592" spans="1:18" s="315" customFormat="1" ht="13.5">
      <c r="A592" s="341"/>
      <c r="B592" s="336" t="s">
        <v>8</v>
      </c>
      <c r="C592" s="336" t="s">
        <v>222</v>
      </c>
      <c r="D592" s="336" t="s">
        <v>89</v>
      </c>
      <c r="E592" s="337">
        <v>442</v>
      </c>
      <c r="F592" s="338">
        <v>1672.02397</v>
      </c>
      <c r="G592" s="339">
        <v>203.19948000000002</v>
      </c>
      <c r="H592" s="339">
        <v>1875.22345</v>
      </c>
      <c r="I592" s="339">
        <v>36037.228320000002</v>
      </c>
      <c r="J592" s="339">
        <v>19426.72839</v>
      </c>
      <c r="K592" s="339">
        <v>55463.956709999999</v>
      </c>
      <c r="L592" s="339">
        <v>33961.884119999995</v>
      </c>
      <c r="M592" s="339">
        <v>18820.928809999998</v>
      </c>
      <c r="N592" s="339">
        <v>52782.81293</v>
      </c>
      <c r="O592" s="339">
        <v>110121.99309</v>
      </c>
      <c r="P592" s="339">
        <v>27158.65093</v>
      </c>
      <c r="Q592" s="339">
        <v>1618.95281</v>
      </c>
      <c r="R592" s="340">
        <v>28777.603739999999</v>
      </c>
    </row>
    <row r="593" spans="1:18" s="315" customFormat="1" ht="13.5">
      <c r="A593" s="341"/>
      <c r="B593" s="341"/>
      <c r="C593" s="341"/>
      <c r="D593" s="336" t="s">
        <v>8</v>
      </c>
      <c r="E593" s="337">
        <v>340</v>
      </c>
      <c r="F593" s="338">
        <v>1461.19553</v>
      </c>
      <c r="G593" s="339">
        <v>1922.365</v>
      </c>
      <c r="H593" s="339">
        <v>3383.5605299999997</v>
      </c>
      <c r="I593" s="339">
        <v>30727.725780000001</v>
      </c>
      <c r="J593" s="339">
        <v>20799.842359999999</v>
      </c>
      <c r="K593" s="339">
        <v>51527.568140000003</v>
      </c>
      <c r="L593" s="339">
        <v>35886.14688</v>
      </c>
      <c r="M593" s="339">
        <v>11617.10433</v>
      </c>
      <c r="N593" s="339">
        <v>47503.251210000002</v>
      </c>
      <c r="O593" s="339">
        <v>102414.37987999999</v>
      </c>
      <c r="P593" s="339">
        <v>28163.026989999998</v>
      </c>
      <c r="Q593" s="339">
        <v>2879.7440200000001</v>
      </c>
      <c r="R593" s="340">
        <v>31042.77101</v>
      </c>
    </row>
    <row r="594" spans="1:18" s="315" customFormat="1" ht="13.5">
      <c r="A594" s="341"/>
      <c r="B594" s="341"/>
      <c r="C594" s="341"/>
      <c r="D594" s="341"/>
      <c r="E594" s="342">
        <v>441</v>
      </c>
      <c r="F594" s="343">
        <v>1415.2428</v>
      </c>
      <c r="G594" s="344">
        <v>277.34521999999998</v>
      </c>
      <c r="H594" s="344">
        <v>1692.5880199999999</v>
      </c>
      <c r="I594" s="344">
        <v>41729.992420000002</v>
      </c>
      <c r="J594" s="344">
        <v>19916.867620000001</v>
      </c>
      <c r="K594" s="344">
        <v>61646.86004</v>
      </c>
      <c r="L594" s="344">
        <v>27072.188300000002</v>
      </c>
      <c r="M594" s="344">
        <v>9293.4118300000009</v>
      </c>
      <c r="N594" s="344">
        <v>36365.600130000006</v>
      </c>
      <c r="O594" s="344">
        <v>99705.048190000001</v>
      </c>
      <c r="P594" s="344">
        <v>24559.672269999999</v>
      </c>
      <c r="Q594" s="344">
        <v>896.06747999999993</v>
      </c>
      <c r="R594" s="345">
        <v>25455.739750000001</v>
      </c>
    </row>
    <row r="595" spans="1:18" s="315" customFormat="1" ht="13.5">
      <c r="A595" s="341"/>
      <c r="B595" s="341"/>
      <c r="C595" s="341"/>
      <c r="D595" s="341"/>
      <c r="E595" s="342">
        <v>310</v>
      </c>
      <c r="F595" s="343">
        <v>312.16128999999995</v>
      </c>
      <c r="G595" s="344">
        <v>0</v>
      </c>
      <c r="H595" s="344">
        <v>312.16128999999995</v>
      </c>
      <c r="I595" s="344">
        <v>11518.396199999999</v>
      </c>
      <c r="J595" s="344">
        <v>8977.5961400000015</v>
      </c>
      <c r="K595" s="344">
        <v>20495.992340000001</v>
      </c>
      <c r="L595" s="344">
        <v>10352.73799</v>
      </c>
      <c r="M595" s="344">
        <v>4949.2480800000003</v>
      </c>
      <c r="N595" s="344">
        <v>15301.986070000001</v>
      </c>
      <c r="O595" s="344">
        <v>36110.1397</v>
      </c>
      <c r="P595" s="344">
        <v>3928.7132299999998</v>
      </c>
      <c r="Q595" s="344">
        <v>618.18034</v>
      </c>
      <c r="R595" s="345">
        <v>4546.8935700000002</v>
      </c>
    </row>
    <row r="596" spans="1:18" s="315" customFormat="1" ht="13.5">
      <c r="A596" s="341"/>
      <c r="B596" s="341"/>
      <c r="C596" s="341"/>
      <c r="D596" s="341"/>
      <c r="E596" s="342">
        <v>327</v>
      </c>
      <c r="F596" s="343">
        <v>0.30086000000000002</v>
      </c>
      <c r="G596" s="344">
        <v>0</v>
      </c>
      <c r="H596" s="344">
        <v>0.30086000000000002</v>
      </c>
      <c r="I596" s="344">
        <v>1645.8770099999999</v>
      </c>
      <c r="J596" s="344">
        <v>1674.1271399999998</v>
      </c>
      <c r="K596" s="344">
        <v>3320.0041499999998</v>
      </c>
      <c r="L596" s="344">
        <v>4673.7100199999995</v>
      </c>
      <c r="M596" s="344">
        <v>1463.15381</v>
      </c>
      <c r="N596" s="344">
        <v>6136.8638300000002</v>
      </c>
      <c r="O596" s="344">
        <v>9457.1688400000003</v>
      </c>
      <c r="P596" s="344">
        <v>2867.2629999999999</v>
      </c>
      <c r="Q596" s="344">
        <v>60.03687</v>
      </c>
      <c r="R596" s="345">
        <v>2927.2998700000003</v>
      </c>
    </row>
    <row r="597" spans="1:18" s="315" customFormat="1" ht="13.5">
      <c r="A597" s="341"/>
      <c r="B597" s="341"/>
      <c r="C597" s="341"/>
      <c r="D597" s="336" t="s">
        <v>93</v>
      </c>
      <c r="E597" s="337">
        <v>389</v>
      </c>
      <c r="F597" s="338">
        <v>1408.94497</v>
      </c>
      <c r="G597" s="339">
        <v>94.480329999999995</v>
      </c>
      <c r="H597" s="339">
        <v>1503.4253000000001</v>
      </c>
      <c r="I597" s="339">
        <v>23421.741670000003</v>
      </c>
      <c r="J597" s="339">
        <v>9699.5220700000009</v>
      </c>
      <c r="K597" s="339">
        <v>33121.263739999995</v>
      </c>
      <c r="L597" s="339">
        <v>22141.462820000001</v>
      </c>
      <c r="M597" s="339">
        <v>7149.3158800000001</v>
      </c>
      <c r="N597" s="339">
        <v>29290.778699999999</v>
      </c>
      <c r="O597" s="339">
        <v>63915.46774</v>
      </c>
      <c r="P597" s="339">
        <v>12238.99892</v>
      </c>
      <c r="Q597" s="339">
        <v>442.95565999999997</v>
      </c>
      <c r="R597" s="340">
        <v>12681.95458</v>
      </c>
    </row>
    <row r="598" spans="1:18" s="315" customFormat="1" ht="13.5">
      <c r="A598" s="341"/>
      <c r="B598" s="336" t="s">
        <v>9</v>
      </c>
      <c r="C598" s="336" t="s">
        <v>9</v>
      </c>
      <c r="D598" s="336" t="s">
        <v>9</v>
      </c>
      <c r="E598" s="337">
        <v>82</v>
      </c>
      <c r="F598" s="338">
        <v>175723.50425</v>
      </c>
      <c r="G598" s="339">
        <v>36658.931479999999</v>
      </c>
      <c r="H598" s="339">
        <v>212382.43573</v>
      </c>
      <c r="I598" s="339">
        <v>92965.39390000001</v>
      </c>
      <c r="J598" s="339">
        <v>90667.318830000004</v>
      </c>
      <c r="K598" s="339">
        <v>183632.71273</v>
      </c>
      <c r="L598" s="339">
        <v>55605.018590000007</v>
      </c>
      <c r="M598" s="339">
        <v>21431.910620000002</v>
      </c>
      <c r="N598" s="339">
        <v>77036.929209999988</v>
      </c>
      <c r="O598" s="339">
        <v>473052.07767000003</v>
      </c>
      <c r="P598" s="339">
        <v>236915.85241999998</v>
      </c>
      <c r="Q598" s="339">
        <v>5605.6683600000006</v>
      </c>
      <c r="R598" s="340">
        <v>242521.52077999999</v>
      </c>
    </row>
    <row r="599" spans="1:18" s="315" customFormat="1" ht="13.5">
      <c r="A599" s="341"/>
      <c r="B599" s="341"/>
      <c r="C599" s="341"/>
      <c r="D599" s="341"/>
      <c r="E599" s="342">
        <v>538</v>
      </c>
      <c r="F599" s="343">
        <v>5968.5614299999997</v>
      </c>
      <c r="G599" s="344">
        <v>1927.07428</v>
      </c>
      <c r="H599" s="344">
        <v>7895.6357099999996</v>
      </c>
      <c r="I599" s="344">
        <v>67649.1872</v>
      </c>
      <c r="J599" s="344">
        <v>44228.237070000003</v>
      </c>
      <c r="K599" s="344">
        <v>111877.42426999999</v>
      </c>
      <c r="L599" s="344">
        <v>28254.551820000001</v>
      </c>
      <c r="M599" s="344">
        <v>13845.518259999999</v>
      </c>
      <c r="N599" s="344">
        <v>42100.070079999998</v>
      </c>
      <c r="O599" s="344">
        <v>161873.13006</v>
      </c>
      <c r="P599" s="344">
        <v>84906.944189999995</v>
      </c>
      <c r="Q599" s="344">
        <v>5151.5577599999997</v>
      </c>
      <c r="R599" s="345">
        <v>90058.501950000005</v>
      </c>
    </row>
    <row r="600" spans="1:18" s="315" customFormat="1" ht="13.5">
      <c r="A600" s="341"/>
      <c r="B600" s="341"/>
      <c r="C600" s="341"/>
      <c r="D600" s="336" t="s">
        <v>317</v>
      </c>
      <c r="E600" s="337">
        <v>525</v>
      </c>
      <c r="F600" s="338">
        <v>4049.0322900000001</v>
      </c>
      <c r="G600" s="339">
        <v>1266.4969799999999</v>
      </c>
      <c r="H600" s="339">
        <v>5315.52927</v>
      </c>
      <c r="I600" s="339">
        <v>22326.118930000001</v>
      </c>
      <c r="J600" s="339">
        <v>14889.76584</v>
      </c>
      <c r="K600" s="339">
        <v>37215.884770000004</v>
      </c>
      <c r="L600" s="339">
        <v>15406.49099</v>
      </c>
      <c r="M600" s="339">
        <v>4457.7018799999996</v>
      </c>
      <c r="N600" s="339">
        <v>19864.192870000003</v>
      </c>
      <c r="O600" s="339">
        <v>62395.606909999995</v>
      </c>
      <c r="P600" s="339">
        <v>21707.061959999999</v>
      </c>
      <c r="Q600" s="339">
        <v>931.75482</v>
      </c>
      <c r="R600" s="340">
        <v>22638.816780000001</v>
      </c>
    </row>
    <row r="601" spans="1:18" s="315" customFormat="1" ht="13.5">
      <c r="A601" s="341"/>
      <c r="B601" s="336" t="s">
        <v>231</v>
      </c>
      <c r="C601" s="336" t="s">
        <v>231</v>
      </c>
      <c r="D601" s="336" t="s">
        <v>231</v>
      </c>
      <c r="E601" s="337">
        <v>521</v>
      </c>
      <c r="F601" s="338">
        <v>10755.98149</v>
      </c>
      <c r="G601" s="339">
        <v>1391.03529</v>
      </c>
      <c r="H601" s="339">
        <v>12147.01678</v>
      </c>
      <c r="I601" s="339">
        <v>28634.780739999998</v>
      </c>
      <c r="J601" s="339">
        <v>5638.2306900000003</v>
      </c>
      <c r="K601" s="339">
        <v>34273.011429999999</v>
      </c>
      <c r="L601" s="339">
        <v>19967.744149999999</v>
      </c>
      <c r="M601" s="339">
        <v>5529.4174800000001</v>
      </c>
      <c r="N601" s="339">
        <v>25497.161629999999</v>
      </c>
      <c r="O601" s="339">
        <v>71917.189840000006</v>
      </c>
      <c r="P601" s="339">
        <v>173525.84043000001</v>
      </c>
      <c r="Q601" s="339">
        <v>534.22049000000004</v>
      </c>
      <c r="R601" s="340">
        <v>174060.06091999999</v>
      </c>
    </row>
    <row r="602" spans="1:18" s="315" customFormat="1" ht="13.5">
      <c r="A602" s="341"/>
      <c r="B602" s="336" t="s">
        <v>12</v>
      </c>
      <c r="C602" s="336" t="s">
        <v>234</v>
      </c>
      <c r="D602" s="336" t="s">
        <v>235</v>
      </c>
      <c r="E602" s="337">
        <v>54</v>
      </c>
      <c r="F602" s="338">
        <v>22216.988109999998</v>
      </c>
      <c r="G602" s="339">
        <v>14122.60824</v>
      </c>
      <c r="H602" s="339">
        <v>36339.59635</v>
      </c>
      <c r="I602" s="339">
        <v>23052.33137</v>
      </c>
      <c r="J602" s="339">
        <v>8921.1149299999997</v>
      </c>
      <c r="K602" s="339">
        <v>31973.4463</v>
      </c>
      <c r="L602" s="339">
        <v>19604.608239999998</v>
      </c>
      <c r="M602" s="339">
        <v>8599.64293</v>
      </c>
      <c r="N602" s="339">
        <v>28204.251170000003</v>
      </c>
      <c r="O602" s="339">
        <v>96517.293819999992</v>
      </c>
      <c r="P602" s="339">
        <v>150446.55778999999</v>
      </c>
      <c r="Q602" s="339">
        <v>95525.627439999997</v>
      </c>
      <c r="R602" s="340">
        <v>245972.18523</v>
      </c>
    </row>
    <row r="603" spans="1:18" s="315" customFormat="1" ht="13.5">
      <c r="A603" s="341"/>
      <c r="B603" s="341"/>
      <c r="C603" s="336" t="s">
        <v>12</v>
      </c>
      <c r="D603" s="336" t="s">
        <v>12</v>
      </c>
      <c r="E603" s="337">
        <v>53</v>
      </c>
      <c r="F603" s="338">
        <v>33074.828320000001</v>
      </c>
      <c r="G603" s="339">
        <v>14317.818060000001</v>
      </c>
      <c r="H603" s="339">
        <v>47392.646380000006</v>
      </c>
      <c r="I603" s="339">
        <v>90915.663739999989</v>
      </c>
      <c r="J603" s="339">
        <v>21390.800199999998</v>
      </c>
      <c r="K603" s="339">
        <v>112306.46394</v>
      </c>
      <c r="L603" s="339">
        <v>50296.219990000005</v>
      </c>
      <c r="M603" s="339">
        <v>8372.1621400000004</v>
      </c>
      <c r="N603" s="339">
        <v>58668.382130000005</v>
      </c>
      <c r="O603" s="339">
        <v>218367.49244999999</v>
      </c>
      <c r="P603" s="339">
        <v>233815.35209</v>
      </c>
      <c r="Q603" s="339">
        <v>245313.65708999999</v>
      </c>
      <c r="R603" s="340">
        <v>479129.00917999999</v>
      </c>
    </row>
    <row r="604" spans="1:18" s="315" customFormat="1" ht="13.5">
      <c r="A604" s="341"/>
      <c r="B604" s="341"/>
      <c r="C604" s="341"/>
      <c r="D604" s="341"/>
      <c r="E604" s="342">
        <v>574</v>
      </c>
      <c r="F604" s="343">
        <v>0</v>
      </c>
      <c r="G604" s="344">
        <v>0</v>
      </c>
      <c r="H604" s="344">
        <v>0</v>
      </c>
      <c r="I604" s="344">
        <v>0</v>
      </c>
      <c r="J604" s="344">
        <v>0</v>
      </c>
      <c r="K604" s="344">
        <v>0</v>
      </c>
      <c r="L604" s="344">
        <v>0</v>
      </c>
      <c r="M604" s="344">
        <v>0</v>
      </c>
      <c r="N604" s="344">
        <v>0</v>
      </c>
      <c r="O604" s="344">
        <v>0</v>
      </c>
      <c r="P604" s="344">
        <v>0.18230000000000002</v>
      </c>
      <c r="Q604" s="344">
        <v>0</v>
      </c>
      <c r="R604" s="345">
        <v>0.18230000000000002</v>
      </c>
    </row>
    <row r="605" spans="1:18" s="315" customFormat="1" ht="13.5">
      <c r="A605" s="341"/>
      <c r="B605" s="341"/>
      <c r="C605" s="341"/>
      <c r="D605" s="341"/>
      <c r="E605" s="342">
        <v>330</v>
      </c>
      <c r="F605" s="343">
        <v>11782.267619999999</v>
      </c>
      <c r="G605" s="344">
        <v>836.48716000000002</v>
      </c>
      <c r="H605" s="344">
        <v>12618.754779999999</v>
      </c>
      <c r="I605" s="344">
        <v>28111.946370000001</v>
      </c>
      <c r="J605" s="344">
        <v>10190.1803</v>
      </c>
      <c r="K605" s="344">
        <v>38302.126670000005</v>
      </c>
      <c r="L605" s="344">
        <v>38250.390960000004</v>
      </c>
      <c r="M605" s="344">
        <v>10150.17224</v>
      </c>
      <c r="N605" s="344">
        <v>48400.563200000004</v>
      </c>
      <c r="O605" s="344">
        <v>99321.444650000005</v>
      </c>
      <c r="P605" s="344">
        <v>42646.617420000002</v>
      </c>
      <c r="Q605" s="344">
        <v>1104.96811</v>
      </c>
      <c r="R605" s="345">
        <v>43751.585530000004</v>
      </c>
    </row>
    <row r="606" spans="1:18" s="315" customFormat="1" ht="13.5">
      <c r="A606" s="341"/>
      <c r="B606" s="341"/>
      <c r="C606" s="336" t="s">
        <v>236</v>
      </c>
      <c r="D606" s="336" t="s">
        <v>236</v>
      </c>
      <c r="E606" s="337">
        <v>518</v>
      </c>
      <c r="F606" s="338">
        <v>7361.7704199999998</v>
      </c>
      <c r="G606" s="339">
        <v>10737.18</v>
      </c>
      <c r="H606" s="339">
        <v>18098.950420000001</v>
      </c>
      <c r="I606" s="339">
        <v>24120.347089999999</v>
      </c>
      <c r="J606" s="339">
        <v>8026.0126700000001</v>
      </c>
      <c r="K606" s="339">
        <v>32146.359760000003</v>
      </c>
      <c r="L606" s="339">
        <v>10287.40373</v>
      </c>
      <c r="M606" s="339">
        <v>2946.7842500000002</v>
      </c>
      <c r="N606" s="339">
        <v>13234.187980000001</v>
      </c>
      <c r="O606" s="339">
        <v>63479.498159999996</v>
      </c>
      <c r="P606" s="339">
        <v>34005.61133</v>
      </c>
      <c r="Q606" s="339">
        <v>458.77790999999996</v>
      </c>
      <c r="R606" s="340">
        <v>34464.389240000004</v>
      </c>
    </row>
    <row r="607" spans="1:18" s="315" customFormat="1" ht="13.5">
      <c r="A607" s="341"/>
      <c r="B607" s="341"/>
      <c r="C607" s="341"/>
      <c r="D607" s="336" t="s">
        <v>237</v>
      </c>
      <c r="E607" s="337">
        <v>516</v>
      </c>
      <c r="F607" s="338">
        <v>13306.3457</v>
      </c>
      <c r="G607" s="339">
        <v>9562.0191999999988</v>
      </c>
      <c r="H607" s="339">
        <v>22868.364899999997</v>
      </c>
      <c r="I607" s="339">
        <v>38675.697840000001</v>
      </c>
      <c r="J607" s="339">
        <v>5669.6198299999996</v>
      </c>
      <c r="K607" s="339">
        <v>44345.317670000004</v>
      </c>
      <c r="L607" s="339">
        <v>39757.089999999997</v>
      </c>
      <c r="M607" s="339">
        <v>15869.04175</v>
      </c>
      <c r="N607" s="339">
        <v>55626.13175</v>
      </c>
      <c r="O607" s="339">
        <v>122839.81431999999</v>
      </c>
      <c r="P607" s="339">
        <v>15115.54782</v>
      </c>
      <c r="Q607" s="339">
        <v>215.59959000000001</v>
      </c>
      <c r="R607" s="340">
        <v>15331.14741</v>
      </c>
    </row>
    <row r="608" spans="1:18" s="315" customFormat="1" ht="13.5">
      <c r="A608" s="341"/>
      <c r="B608" s="341"/>
      <c r="C608" s="336" t="s">
        <v>238</v>
      </c>
      <c r="D608" s="336" t="s">
        <v>238</v>
      </c>
      <c r="E608" s="337">
        <v>57</v>
      </c>
      <c r="F608" s="338">
        <v>8690.33014</v>
      </c>
      <c r="G608" s="339">
        <v>949.00493000000006</v>
      </c>
      <c r="H608" s="339">
        <v>9639.335070000001</v>
      </c>
      <c r="I608" s="339">
        <v>26287.45073</v>
      </c>
      <c r="J608" s="339">
        <v>6984.4677699999993</v>
      </c>
      <c r="K608" s="339">
        <v>33271.9185</v>
      </c>
      <c r="L608" s="339">
        <v>33835.13798</v>
      </c>
      <c r="M608" s="339">
        <v>3575.5281099999997</v>
      </c>
      <c r="N608" s="339">
        <v>37410.666090000006</v>
      </c>
      <c r="O608" s="339">
        <v>80321.91966</v>
      </c>
      <c r="P608" s="339">
        <v>56199.281790000001</v>
      </c>
      <c r="Q608" s="339">
        <v>742.55039999999997</v>
      </c>
      <c r="R608" s="340">
        <v>56941.832190000001</v>
      </c>
    </row>
    <row r="609" spans="1:18" s="315" customFormat="1" ht="13.5">
      <c r="A609" s="341"/>
      <c r="B609" s="336" t="s">
        <v>239</v>
      </c>
      <c r="C609" s="336" t="s">
        <v>240</v>
      </c>
      <c r="D609" s="336" t="s">
        <v>240</v>
      </c>
      <c r="E609" s="337">
        <v>507</v>
      </c>
      <c r="F609" s="338">
        <v>2342.1059300000002</v>
      </c>
      <c r="G609" s="339">
        <v>1025.39339</v>
      </c>
      <c r="H609" s="339">
        <v>3367.4993199999999</v>
      </c>
      <c r="I609" s="339">
        <v>23535.29147</v>
      </c>
      <c r="J609" s="339">
        <v>3076.8424199999999</v>
      </c>
      <c r="K609" s="339">
        <v>26612.133890000001</v>
      </c>
      <c r="L609" s="339">
        <v>6795.4059299999999</v>
      </c>
      <c r="M609" s="339">
        <v>3738.7788799999998</v>
      </c>
      <c r="N609" s="339">
        <v>10534.184810000001</v>
      </c>
      <c r="O609" s="339">
        <v>40513.818020000006</v>
      </c>
      <c r="P609" s="339">
        <v>52959.447719999996</v>
      </c>
      <c r="Q609" s="339">
        <v>138.33829999999998</v>
      </c>
      <c r="R609" s="340">
        <v>53097.786020000007</v>
      </c>
    </row>
    <row r="610" spans="1:18" s="315" customFormat="1" ht="13.5">
      <c r="A610" s="341"/>
      <c r="B610" s="341"/>
      <c r="C610" s="336" t="s">
        <v>242</v>
      </c>
      <c r="D610" s="336" t="s">
        <v>243</v>
      </c>
      <c r="E610" s="337">
        <v>400</v>
      </c>
      <c r="F610" s="338">
        <v>2512.3530699999997</v>
      </c>
      <c r="G610" s="339">
        <v>590.85126000000002</v>
      </c>
      <c r="H610" s="339">
        <v>3103.20433</v>
      </c>
      <c r="I610" s="339">
        <v>25272.680170000003</v>
      </c>
      <c r="J610" s="339">
        <v>8389.4154499999986</v>
      </c>
      <c r="K610" s="339">
        <v>33662.09562</v>
      </c>
      <c r="L610" s="339">
        <v>13305.273730000001</v>
      </c>
      <c r="M610" s="339">
        <v>7241.9939199999999</v>
      </c>
      <c r="N610" s="339">
        <v>20547.267649999998</v>
      </c>
      <c r="O610" s="339">
        <v>57312.567600000002</v>
      </c>
      <c r="P610" s="339">
        <v>79343.179019999996</v>
      </c>
      <c r="Q610" s="339">
        <v>567.60809999999992</v>
      </c>
      <c r="R610" s="340">
        <v>79910.787120000008</v>
      </c>
    </row>
    <row r="611" spans="1:18" s="315" customFormat="1" ht="13.5">
      <c r="A611" s="341"/>
      <c r="B611" s="341"/>
      <c r="C611" s="341"/>
      <c r="D611" s="336" t="s">
        <v>242</v>
      </c>
      <c r="E611" s="337">
        <v>58</v>
      </c>
      <c r="F611" s="338">
        <v>53453.622659999994</v>
      </c>
      <c r="G611" s="339">
        <v>6886.8333499999999</v>
      </c>
      <c r="H611" s="339">
        <v>60340.456009999994</v>
      </c>
      <c r="I611" s="339">
        <v>60267.718270000005</v>
      </c>
      <c r="J611" s="339">
        <v>25397.399679999999</v>
      </c>
      <c r="K611" s="339">
        <v>85665.11795</v>
      </c>
      <c r="L611" s="339">
        <v>33931.935770000004</v>
      </c>
      <c r="M611" s="339">
        <v>17614.052649999998</v>
      </c>
      <c r="N611" s="339">
        <v>51545.988420000001</v>
      </c>
      <c r="O611" s="339">
        <v>197551.56237999999</v>
      </c>
      <c r="P611" s="339">
        <v>365608.19829000003</v>
      </c>
      <c r="Q611" s="339">
        <v>1920.0707600000001</v>
      </c>
      <c r="R611" s="340">
        <v>367528.26905</v>
      </c>
    </row>
    <row r="612" spans="1:18" s="315" customFormat="1" ht="13.5">
      <c r="A612" s="341"/>
      <c r="B612" s="341"/>
      <c r="C612" s="341"/>
      <c r="D612" s="341"/>
      <c r="E612" s="342">
        <v>422</v>
      </c>
      <c r="F612" s="343">
        <v>1168.4494299999999</v>
      </c>
      <c r="G612" s="344">
        <v>23.58625</v>
      </c>
      <c r="H612" s="344">
        <v>1192.03568</v>
      </c>
      <c r="I612" s="344">
        <v>22206.599549999999</v>
      </c>
      <c r="J612" s="344">
        <v>5693.3085199999996</v>
      </c>
      <c r="K612" s="344">
        <v>27899.908070000001</v>
      </c>
      <c r="L612" s="344">
        <v>14146.903410000001</v>
      </c>
      <c r="M612" s="344">
        <v>3508.2594399999998</v>
      </c>
      <c r="N612" s="344">
        <v>17655.162850000001</v>
      </c>
      <c r="O612" s="344">
        <v>46747.106599999999</v>
      </c>
      <c r="P612" s="344">
        <v>57635.959569999999</v>
      </c>
      <c r="Q612" s="344">
        <v>968.87013999999999</v>
      </c>
      <c r="R612" s="345">
        <v>58604.829709999998</v>
      </c>
    </row>
    <row r="613" spans="1:18" s="315" customFormat="1" ht="13.5">
      <c r="A613" s="341"/>
      <c r="B613" s="336" t="s">
        <v>14</v>
      </c>
      <c r="C613" s="336" t="s">
        <v>253</v>
      </c>
      <c r="D613" s="336" t="s">
        <v>253</v>
      </c>
      <c r="E613" s="337">
        <v>23</v>
      </c>
      <c r="F613" s="338">
        <v>180280.91619999998</v>
      </c>
      <c r="G613" s="339">
        <v>107843.93014</v>
      </c>
      <c r="H613" s="339">
        <v>288124.84633999999</v>
      </c>
      <c r="I613" s="339">
        <v>188962.40661000001</v>
      </c>
      <c r="J613" s="339">
        <v>96056.174189999991</v>
      </c>
      <c r="K613" s="339">
        <v>285018.5808</v>
      </c>
      <c r="L613" s="339">
        <v>84039.034879999992</v>
      </c>
      <c r="M613" s="339">
        <v>42000.941229999997</v>
      </c>
      <c r="N613" s="339">
        <v>126039.97611</v>
      </c>
      <c r="O613" s="339">
        <v>699183.40324999997</v>
      </c>
      <c r="P613" s="339">
        <v>1232237.7848099999</v>
      </c>
      <c r="Q613" s="339">
        <v>21508.631579999997</v>
      </c>
      <c r="R613" s="340">
        <v>1253746.4163900001</v>
      </c>
    </row>
    <row r="614" spans="1:18" s="315" customFormat="1" ht="13.5">
      <c r="A614" s="341"/>
      <c r="B614" s="341"/>
      <c r="C614" s="341"/>
      <c r="D614" s="341"/>
      <c r="E614" s="342">
        <v>459</v>
      </c>
      <c r="F614" s="343">
        <v>161.83408</v>
      </c>
      <c r="G614" s="344">
        <v>310.95522</v>
      </c>
      <c r="H614" s="344">
        <v>472.78929999999997</v>
      </c>
      <c r="I614" s="344">
        <v>12953.430619999999</v>
      </c>
      <c r="J614" s="344">
        <v>6073.9973399999999</v>
      </c>
      <c r="K614" s="344">
        <v>19027.427960000001</v>
      </c>
      <c r="L614" s="344">
        <v>10076.4354</v>
      </c>
      <c r="M614" s="344">
        <v>3491.3219800000002</v>
      </c>
      <c r="N614" s="344">
        <v>13567.757380000001</v>
      </c>
      <c r="O614" s="344">
        <v>33067.97464</v>
      </c>
      <c r="P614" s="344">
        <v>22717.292809999999</v>
      </c>
      <c r="Q614" s="344">
        <v>593.51493999999991</v>
      </c>
      <c r="R614" s="345">
        <v>23310.80775</v>
      </c>
    </row>
    <row r="615" spans="1:18" s="315" customFormat="1" ht="13.5">
      <c r="A615" s="341"/>
      <c r="B615" s="341"/>
      <c r="C615" s="341"/>
      <c r="D615" s="341"/>
      <c r="E615" s="342">
        <v>378</v>
      </c>
      <c r="F615" s="343">
        <v>1619.91507</v>
      </c>
      <c r="G615" s="344">
        <v>2331.73425</v>
      </c>
      <c r="H615" s="344">
        <v>3951.64932</v>
      </c>
      <c r="I615" s="344">
        <v>36971.955130000002</v>
      </c>
      <c r="J615" s="344">
        <v>28466.368910000001</v>
      </c>
      <c r="K615" s="344">
        <v>65438.32404</v>
      </c>
      <c r="L615" s="344">
        <v>43597.904880000002</v>
      </c>
      <c r="M615" s="344">
        <v>11495.74986</v>
      </c>
      <c r="N615" s="344">
        <v>55093.654740000005</v>
      </c>
      <c r="O615" s="344">
        <v>124483.62809999999</v>
      </c>
      <c r="P615" s="344">
        <v>74931.565040000001</v>
      </c>
      <c r="Q615" s="344">
        <v>2637.43372</v>
      </c>
      <c r="R615" s="345">
        <v>77568.998760000002</v>
      </c>
    </row>
    <row r="616" spans="1:18" s="315" customFormat="1" ht="13.5">
      <c r="A616" s="341"/>
      <c r="B616" s="341"/>
      <c r="C616" s="341"/>
      <c r="D616" s="341"/>
      <c r="E616" s="342">
        <v>397</v>
      </c>
      <c r="F616" s="343">
        <v>526.41504000000009</v>
      </c>
      <c r="G616" s="344">
        <v>5902.4703200000004</v>
      </c>
      <c r="H616" s="344">
        <v>6428.8853600000002</v>
      </c>
      <c r="I616" s="344">
        <v>36007.090340000002</v>
      </c>
      <c r="J616" s="344">
        <v>25011.204710000002</v>
      </c>
      <c r="K616" s="344">
        <v>61018.295050000001</v>
      </c>
      <c r="L616" s="344">
        <v>30693.022809999999</v>
      </c>
      <c r="M616" s="344">
        <v>12419.603730000001</v>
      </c>
      <c r="N616" s="344">
        <v>43112.626539999997</v>
      </c>
      <c r="O616" s="344">
        <v>110559.80695</v>
      </c>
      <c r="P616" s="344">
        <v>78819.758230000007</v>
      </c>
      <c r="Q616" s="344">
        <v>2244.0917000000004</v>
      </c>
      <c r="R616" s="345">
        <v>81063.849930000011</v>
      </c>
    </row>
    <row r="617" spans="1:18" s="315" customFormat="1" ht="13.5">
      <c r="A617" s="341"/>
      <c r="B617" s="341"/>
      <c r="C617" s="341"/>
      <c r="D617" s="341"/>
      <c r="E617" s="342">
        <v>506</v>
      </c>
      <c r="F617" s="343">
        <v>17103.253410000001</v>
      </c>
      <c r="G617" s="344">
        <v>44302.589110000001</v>
      </c>
      <c r="H617" s="344">
        <v>61405.842520000006</v>
      </c>
      <c r="I617" s="344">
        <v>30413.53917</v>
      </c>
      <c r="J617" s="344">
        <v>18718.636300000002</v>
      </c>
      <c r="K617" s="344">
        <v>49132.175470000002</v>
      </c>
      <c r="L617" s="344">
        <v>37301.446340000002</v>
      </c>
      <c r="M617" s="344">
        <v>11573.233880000002</v>
      </c>
      <c r="N617" s="344">
        <v>48874.680220000002</v>
      </c>
      <c r="O617" s="344">
        <v>159412.69821</v>
      </c>
      <c r="P617" s="344">
        <v>121291.11867</v>
      </c>
      <c r="Q617" s="344">
        <v>17110.805609999999</v>
      </c>
      <c r="R617" s="345">
        <v>138401.92428000001</v>
      </c>
    </row>
    <row r="618" spans="1:18" s="315" customFormat="1" ht="13.5">
      <c r="A618" s="341"/>
      <c r="B618" s="341"/>
      <c r="C618" s="336" t="s">
        <v>323</v>
      </c>
      <c r="D618" s="336" t="s">
        <v>324</v>
      </c>
      <c r="E618" s="337">
        <v>526</v>
      </c>
      <c r="F618" s="338">
        <v>16768.100770000001</v>
      </c>
      <c r="G618" s="339">
        <v>1781.99441</v>
      </c>
      <c r="H618" s="339">
        <v>18550.09518</v>
      </c>
      <c r="I618" s="339">
        <v>137734.82947</v>
      </c>
      <c r="J618" s="339">
        <v>34668.751170000003</v>
      </c>
      <c r="K618" s="339">
        <v>172403.58064</v>
      </c>
      <c r="L618" s="339">
        <v>33505.966930000002</v>
      </c>
      <c r="M618" s="339">
        <v>917.04165</v>
      </c>
      <c r="N618" s="339">
        <v>34423.008580000002</v>
      </c>
      <c r="O618" s="339">
        <v>225376.6844</v>
      </c>
      <c r="P618" s="339">
        <v>803.51255000000003</v>
      </c>
      <c r="Q618" s="339">
        <v>0</v>
      </c>
      <c r="R618" s="340">
        <v>803.51255000000003</v>
      </c>
    </row>
    <row r="619" spans="1:18" s="315" customFormat="1" ht="13.5">
      <c r="A619" s="341"/>
      <c r="B619" s="336" t="s">
        <v>15</v>
      </c>
      <c r="C619" s="336" t="s">
        <v>256</v>
      </c>
      <c r="D619" s="336" t="s">
        <v>256</v>
      </c>
      <c r="E619" s="337">
        <v>5</v>
      </c>
      <c r="F619" s="338">
        <v>55288.465750000003</v>
      </c>
      <c r="G619" s="339">
        <v>6167.4528700000001</v>
      </c>
      <c r="H619" s="339">
        <v>61455.918619999997</v>
      </c>
      <c r="I619" s="339">
        <v>69882.830610000005</v>
      </c>
      <c r="J619" s="339">
        <v>21310.971269999998</v>
      </c>
      <c r="K619" s="339">
        <v>91193.801879999999</v>
      </c>
      <c r="L619" s="339">
        <v>51084.118670000003</v>
      </c>
      <c r="M619" s="339">
        <v>21880.74451</v>
      </c>
      <c r="N619" s="339">
        <v>72964.86318</v>
      </c>
      <c r="O619" s="339">
        <v>225614.58368000001</v>
      </c>
      <c r="P619" s="339">
        <v>413305.57325999998</v>
      </c>
      <c r="Q619" s="339">
        <v>9119.8254099999995</v>
      </c>
      <c r="R619" s="340">
        <v>422425.39867000002</v>
      </c>
    </row>
    <row r="620" spans="1:18" s="315" customFormat="1" ht="13.5">
      <c r="A620" s="341"/>
      <c r="B620" s="341"/>
      <c r="C620" s="341"/>
      <c r="D620" s="341"/>
      <c r="E620" s="342">
        <v>335</v>
      </c>
      <c r="F620" s="343">
        <v>225.22551000000001</v>
      </c>
      <c r="G620" s="344">
        <v>27.989139999999999</v>
      </c>
      <c r="H620" s="344">
        <v>253.21465000000001</v>
      </c>
      <c r="I620" s="344">
        <v>14594.44692</v>
      </c>
      <c r="J620" s="344">
        <v>6023.8167599999997</v>
      </c>
      <c r="K620" s="344">
        <v>20618.26368</v>
      </c>
      <c r="L620" s="344">
        <v>16051.694579999999</v>
      </c>
      <c r="M620" s="344">
        <v>4768.1437100000003</v>
      </c>
      <c r="N620" s="344">
        <v>20819.83829</v>
      </c>
      <c r="O620" s="344">
        <v>41691.316619999998</v>
      </c>
      <c r="P620" s="344">
        <v>59514.624100000001</v>
      </c>
      <c r="Q620" s="344">
        <v>1410.61175</v>
      </c>
      <c r="R620" s="345">
        <v>60925.235850000005</v>
      </c>
    </row>
    <row r="621" spans="1:18" s="315" customFormat="1" ht="13.5">
      <c r="A621" s="341"/>
      <c r="B621" s="341"/>
      <c r="C621" s="341"/>
      <c r="D621" s="341"/>
      <c r="E621" s="342">
        <v>511</v>
      </c>
      <c r="F621" s="343">
        <v>2770.4732000000004</v>
      </c>
      <c r="G621" s="344">
        <v>4038.54331</v>
      </c>
      <c r="H621" s="344">
        <v>6809.0165099999995</v>
      </c>
      <c r="I621" s="344">
        <v>23256.5291</v>
      </c>
      <c r="J621" s="344">
        <v>11604.993480000001</v>
      </c>
      <c r="K621" s="344">
        <v>34861.522579999997</v>
      </c>
      <c r="L621" s="344">
        <v>22735.956109999999</v>
      </c>
      <c r="M621" s="344">
        <v>9000.0155799999993</v>
      </c>
      <c r="N621" s="344">
        <v>31735.971690000002</v>
      </c>
      <c r="O621" s="344">
        <v>73406.510779999997</v>
      </c>
      <c r="P621" s="344">
        <v>53992.959090000004</v>
      </c>
      <c r="Q621" s="344">
        <v>2477.3897299999999</v>
      </c>
      <c r="R621" s="345">
        <v>56470.348819999999</v>
      </c>
    </row>
    <row r="622" spans="1:18" s="315" customFormat="1" ht="13.5">
      <c r="A622" s="341"/>
      <c r="B622" s="336" t="s">
        <v>16</v>
      </c>
      <c r="C622" s="336" t="s">
        <v>258</v>
      </c>
      <c r="D622" s="336" t="s">
        <v>258</v>
      </c>
      <c r="E622" s="337">
        <v>77</v>
      </c>
      <c r="F622" s="338">
        <v>5772.8306900000007</v>
      </c>
      <c r="G622" s="339">
        <v>541.27422999999999</v>
      </c>
      <c r="H622" s="339">
        <v>6314.1049199999998</v>
      </c>
      <c r="I622" s="339">
        <v>31939.36031</v>
      </c>
      <c r="J622" s="339">
        <v>12928.742689999999</v>
      </c>
      <c r="K622" s="339">
        <v>44868.103000000003</v>
      </c>
      <c r="L622" s="339">
        <v>43224.446299999996</v>
      </c>
      <c r="M622" s="339">
        <v>9570.3292100000017</v>
      </c>
      <c r="N622" s="339">
        <v>52794.775509999999</v>
      </c>
      <c r="O622" s="339">
        <v>103976.98343000001</v>
      </c>
      <c r="P622" s="339">
        <v>34594.244490000005</v>
      </c>
      <c r="Q622" s="339">
        <v>679.16228000000001</v>
      </c>
      <c r="R622" s="340">
        <v>35273.406770000001</v>
      </c>
    </row>
    <row r="623" spans="1:18" s="315" customFormat="1" ht="13.5">
      <c r="A623" s="341"/>
      <c r="B623" s="341"/>
      <c r="C623" s="336" t="s">
        <v>259</v>
      </c>
      <c r="D623" s="336" t="s">
        <v>262</v>
      </c>
      <c r="E623" s="337">
        <v>72</v>
      </c>
      <c r="F623" s="338">
        <v>6478.4733399999996</v>
      </c>
      <c r="G623" s="339">
        <v>717.54866000000004</v>
      </c>
      <c r="H623" s="339">
        <v>7196.0219999999999</v>
      </c>
      <c r="I623" s="339">
        <v>19945.92483</v>
      </c>
      <c r="J623" s="339">
        <v>5356.8781200000003</v>
      </c>
      <c r="K623" s="339">
        <v>25302.802949999998</v>
      </c>
      <c r="L623" s="339">
        <v>16533.442419999999</v>
      </c>
      <c r="M623" s="339">
        <v>6190.1088</v>
      </c>
      <c r="N623" s="339">
        <v>22723.551219999998</v>
      </c>
      <c r="O623" s="339">
        <v>55222.376170000003</v>
      </c>
      <c r="P623" s="339">
        <v>42048.777159999998</v>
      </c>
      <c r="Q623" s="339">
        <v>4127.1358600000003</v>
      </c>
      <c r="R623" s="340">
        <v>46175.91302</v>
      </c>
    </row>
    <row r="624" spans="1:18" s="315" customFormat="1" ht="13.5">
      <c r="A624" s="341"/>
      <c r="B624" s="341"/>
      <c r="C624" s="336" t="s">
        <v>264</v>
      </c>
      <c r="D624" s="336" t="s">
        <v>264</v>
      </c>
      <c r="E624" s="337">
        <v>75</v>
      </c>
      <c r="F624" s="338">
        <v>11178.42122</v>
      </c>
      <c r="G624" s="339">
        <v>1909.1505300000001</v>
      </c>
      <c r="H624" s="339">
        <v>13087.571749999999</v>
      </c>
      <c r="I624" s="339">
        <v>23008.374629999998</v>
      </c>
      <c r="J624" s="339">
        <v>9884.0235599999996</v>
      </c>
      <c r="K624" s="339">
        <v>32892.39819</v>
      </c>
      <c r="L624" s="339">
        <v>43297.747670000004</v>
      </c>
      <c r="M624" s="339">
        <v>24307.956920000001</v>
      </c>
      <c r="N624" s="339">
        <v>67605.704590000008</v>
      </c>
      <c r="O624" s="339">
        <v>113585.67453</v>
      </c>
      <c r="P624" s="339">
        <v>35246.099040000001</v>
      </c>
      <c r="Q624" s="339">
        <v>543.62069999999994</v>
      </c>
      <c r="R624" s="340">
        <v>35789.71974</v>
      </c>
    </row>
    <row r="625" spans="1:18" s="315" customFormat="1" ht="13.5">
      <c r="A625" s="341"/>
      <c r="B625" s="341"/>
      <c r="C625" s="341"/>
      <c r="D625" s="336" t="s">
        <v>265</v>
      </c>
      <c r="E625" s="337">
        <v>503</v>
      </c>
      <c r="F625" s="338">
        <v>352.49920000000003</v>
      </c>
      <c r="G625" s="339">
        <v>0.11891</v>
      </c>
      <c r="H625" s="339">
        <v>352.61811</v>
      </c>
      <c r="I625" s="339">
        <v>14121.476289999999</v>
      </c>
      <c r="J625" s="339">
        <v>3947.0816500000001</v>
      </c>
      <c r="K625" s="339">
        <v>18068.557940000002</v>
      </c>
      <c r="L625" s="339">
        <v>17444.42122</v>
      </c>
      <c r="M625" s="339">
        <v>5075.5413099999996</v>
      </c>
      <c r="N625" s="339">
        <v>22519.962530000001</v>
      </c>
      <c r="O625" s="339">
        <v>40941.138579999999</v>
      </c>
      <c r="P625" s="339">
        <v>10399.49079</v>
      </c>
      <c r="Q625" s="339">
        <v>1168.63131</v>
      </c>
      <c r="R625" s="340">
        <v>11568.122100000001</v>
      </c>
    </row>
    <row r="626" spans="1:18" s="315" customFormat="1" ht="13.5">
      <c r="A626" s="341"/>
      <c r="B626" s="341"/>
      <c r="C626" s="336" t="s">
        <v>266</v>
      </c>
      <c r="D626" s="336" t="s">
        <v>267</v>
      </c>
      <c r="E626" s="337">
        <v>402</v>
      </c>
      <c r="F626" s="338">
        <v>6080.7479699999994</v>
      </c>
      <c r="G626" s="339">
        <v>1702.33735</v>
      </c>
      <c r="H626" s="339">
        <v>7783.0853200000001</v>
      </c>
      <c r="I626" s="339">
        <v>35058.007259999998</v>
      </c>
      <c r="J626" s="339">
        <v>10592.36894</v>
      </c>
      <c r="K626" s="339">
        <v>45650.376200000006</v>
      </c>
      <c r="L626" s="339">
        <v>28729.208129999999</v>
      </c>
      <c r="M626" s="339">
        <v>5449.4107300000005</v>
      </c>
      <c r="N626" s="339">
        <v>34178.618860000002</v>
      </c>
      <c r="O626" s="339">
        <v>87612.080379999999</v>
      </c>
      <c r="P626" s="339">
        <v>88948.140349999987</v>
      </c>
      <c r="Q626" s="339">
        <v>1109.2045900000001</v>
      </c>
      <c r="R626" s="340">
        <v>90057.344939999995</v>
      </c>
    </row>
    <row r="627" spans="1:18" s="315" customFormat="1" ht="13.5">
      <c r="A627" s="341"/>
      <c r="B627" s="341"/>
      <c r="C627" s="336" t="s">
        <v>16</v>
      </c>
      <c r="D627" s="336" t="s">
        <v>268</v>
      </c>
      <c r="E627" s="337">
        <v>567</v>
      </c>
      <c r="F627" s="338">
        <v>11416.813539999999</v>
      </c>
      <c r="G627" s="339">
        <v>63.88617</v>
      </c>
      <c r="H627" s="339">
        <v>11480.699710000001</v>
      </c>
      <c r="I627" s="339">
        <v>18325.968820000002</v>
      </c>
      <c r="J627" s="339">
        <v>6586.9155799999999</v>
      </c>
      <c r="K627" s="339">
        <v>24912.884399999999</v>
      </c>
      <c r="L627" s="339">
        <v>27651.22306</v>
      </c>
      <c r="M627" s="339">
        <v>9591.1826199999996</v>
      </c>
      <c r="N627" s="339">
        <v>37242.405679999996</v>
      </c>
      <c r="O627" s="339">
        <v>73635.989790000007</v>
      </c>
      <c r="P627" s="339">
        <v>13837.456539999999</v>
      </c>
      <c r="Q627" s="339">
        <v>248.07556</v>
      </c>
      <c r="R627" s="340">
        <v>14085.5321</v>
      </c>
    </row>
    <row r="628" spans="1:18" s="315" customFormat="1" ht="13.5">
      <c r="A628" s="341"/>
      <c r="B628" s="341"/>
      <c r="C628" s="341"/>
      <c r="D628" s="341"/>
      <c r="E628" s="342">
        <v>318</v>
      </c>
      <c r="F628" s="343">
        <v>13.36049</v>
      </c>
      <c r="G628" s="344">
        <v>0</v>
      </c>
      <c r="H628" s="344">
        <v>13.36049</v>
      </c>
      <c r="I628" s="344">
        <v>17428.01154</v>
      </c>
      <c r="J628" s="344">
        <v>11958.12484</v>
      </c>
      <c r="K628" s="344">
        <v>29386.13638</v>
      </c>
      <c r="L628" s="344">
        <v>8152.42389</v>
      </c>
      <c r="M628" s="344">
        <v>7463.4999800000005</v>
      </c>
      <c r="N628" s="344">
        <v>15615.923869999999</v>
      </c>
      <c r="O628" s="344">
        <v>45015.420740000001</v>
      </c>
      <c r="P628" s="344">
        <v>4823.1417099999999</v>
      </c>
      <c r="Q628" s="344">
        <v>366.72201000000001</v>
      </c>
      <c r="R628" s="345">
        <v>5189.8637199999994</v>
      </c>
    </row>
    <row r="629" spans="1:18" s="315" customFormat="1" ht="13.5">
      <c r="A629" s="341"/>
      <c r="B629" s="341"/>
      <c r="C629" s="341"/>
      <c r="D629" s="341"/>
      <c r="E629" s="342">
        <v>457</v>
      </c>
      <c r="F629" s="343">
        <v>2728.2271600000004</v>
      </c>
      <c r="G629" s="344">
        <v>624.39753000000007</v>
      </c>
      <c r="H629" s="344">
        <v>3352.6246900000001</v>
      </c>
      <c r="I629" s="344">
        <v>33474.102859999999</v>
      </c>
      <c r="J629" s="344">
        <v>19114.746769999998</v>
      </c>
      <c r="K629" s="344">
        <v>52588.849630000004</v>
      </c>
      <c r="L629" s="344">
        <v>34249.205439999998</v>
      </c>
      <c r="M629" s="344">
        <v>7631.8565899999994</v>
      </c>
      <c r="N629" s="344">
        <v>41881.062030000001</v>
      </c>
      <c r="O629" s="344">
        <v>97822.536349999995</v>
      </c>
      <c r="P629" s="344">
        <v>18507.95032</v>
      </c>
      <c r="Q629" s="344">
        <v>1173.4628799999998</v>
      </c>
      <c r="R629" s="345">
        <v>19681.413199999999</v>
      </c>
    </row>
    <row r="630" spans="1:18" s="315" customFormat="1" ht="13.5">
      <c r="A630" s="341"/>
      <c r="B630" s="341"/>
      <c r="C630" s="341"/>
      <c r="D630" s="336" t="s">
        <v>74</v>
      </c>
      <c r="E630" s="337">
        <v>547</v>
      </c>
      <c r="F630" s="338">
        <v>588.10165000000006</v>
      </c>
      <c r="G630" s="339">
        <v>406.52620000000002</v>
      </c>
      <c r="H630" s="339">
        <v>994.62784999999997</v>
      </c>
      <c r="I630" s="339">
        <v>20074.799050000001</v>
      </c>
      <c r="J630" s="339">
        <v>11478.71572</v>
      </c>
      <c r="K630" s="339">
        <v>31553.514769999998</v>
      </c>
      <c r="L630" s="339">
        <v>23295.374620000002</v>
      </c>
      <c r="M630" s="339">
        <v>9986.8871400000007</v>
      </c>
      <c r="N630" s="339">
        <v>33282.261760000001</v>
      </c>
      <c r="O630" s="339">
        <v>65830.404380000007</v>
      </c>
      <c r="P630" s="339">
        <v>14956.910970000001</v>
      </c>
      <c r="Q630" s="339">
        <v>389.37984</v>
      </c>
      <c r="R630" s="340">
        <v>15346.29081</v>
      </c>
    </row>
    <row r="631" spans="1:18" s="315" customFormat="1" ht="13.5">
      <c r="A631" s="341"/>
      <c r="B631" s="341"/>
      <c r="C631" s="341"/>
      <c r="D631" s="336" t="s">
        <v>73</v>
      </c>
      <c r="E631" s="337">
        <v>348</v>
      </c>
      <c r="F631" s="338">
        <v>71.167559999999995</v>
      </c>
      <c r="G631" s="339">
        <v>0</v>
      </c>
      <c r="H631" s="339">
        <v>71.167559999999995</v>
      </c>
      <c r="I631" s="339">
        <v>9613.9907800000001</v>
      </c>
      <c r="J631" s="339">
        <v>12414.49517</v>
      </c>
      <c r="K631" s="339">
        <v>22028.485949999998</v>
      </c>
      <c r="L631" s="339">
        <v>3192.1852400000002</v>
      </c>
      <c r="M631" s="339">
        <v>13362.377400000001</v>
      </c>
      <c r="N631" s="339">
        <v>16554.56264</v>
      </c>
      <c r="O631" s="339">
        <v>38654.21615</v>
      </c>
      <c r="P631" s="339">
        <v>4761.1450599999998</v>
      </c>
      <c r="Q631" s="339">
        <v>191.23392000000001</v>
      </c>
      <c r="R631" s="340">
        <v>4952.3789800000004</v>
      </c>
    </row>
    <row r="632" spans="1:18" s="315" customFormat="1" ht="13.5">
      <c r="A632" s="341"/>
      <c r="B632" s="341"/>
      <c r="C632" s="341"/>
      <c r="D632" s="341"/>
      <c r="E632" s="342">
        <v>292</v>
      </c>
      <c r="F632" s="343">
        <v>2129.2469900000001</v>
      </c>
      <c r="G632" s="344">
        <v>516.21316999999999</v>
      </c>
      <c r="H632" s="344">
        <v>2645.4601600000001</v>
      </c>
      <c r="I632" s="344">
        <v>32706.834129999999</v>
      </c>
      <c r="J632" s="344">
        <v>17808.582569999999</v>
      </c>
      <c r="K632" s="344">
        <v>50515.416700000002</v>
      </c>
      <c r="L632" s="344">
        <v>34933.6944</v>
      </c>
      <c r="M632" s="344">
        <v>9809.3760399999992</v>
      </c>
      <c r="N632" s="344">
        <v>44743.070439999996</v>
      </c>
      <c r="O632" s="344">
        <v>97903.9473</v>
      </c>
      <c r="P632" s="344">
        <v>19207.285</v>
      </c>
      <c r="Q632" s="344">
        <v>462.85758000000004</v>
      </c>
      <c r="R632" s="345">
        <v>19670.14258</v>
      </c>
    </row>
    <row r="633" spans="1:18" s="315" customFormat="1" ht="13.5">
      <c r="A633" s="341"/>
      <c r="B633" s="341"/>
      <c r="C633" s="341"/>
      <c r="D633" s="336" t="s">
        <v>269</v>
      </c>
      <c r="E633" s="337">
        <v>176</v>
      </c>
      <c r="F633" s="338">
        <v>5703.9983099999999</v>
      </c>
      <c r="G633" s="339">
        <v>8307.4725899999994</v>
      </c>
      <c r="H633" s="339">
        <v>14011.4709</v>
      </c>
      <c r="I633" s="339">
        <v>58350.325490000003</v>
      </c>
      <c r="J633" s="339">
        <v>58174.872940000001</v>
      </c>
      <c r="K633" s="339">
        <v>116525.19843</v>
      </c>
      <c r="L633" s="339">
        <v>75366.145140000008</v>
      </c>
      <c r="M633" s="339">
        <v>49297.098570000002</v>
      </c>
      <c r="N633" s="339">
        <v>124663.24371</v>
      </c>
      <c r="O633" s="339">
        <v>255199.91303999998</v>
      </c>
      <c r="P633" s="339">
        <v>72180.081810000003</v>
      </c>
      <c r="Q633" s="339">
        <v>3391.5874900000003</v>
      </c>
      <c r="R633" s="340">
        <v>75571.669299999994</v>
      </c>
    </row>
    <row r="634" spans="1:18" s="315" customFormat="1" ht="13.5">
      <c r="A634" s="341"/>
      <c r="B634" s="341"/>
      <c r="C634" s="341"/>
      <c r="D634" s="341"/>
      <c r="E634" s="342">
        <v>541</v>
      </c>
      <c r="F634" s="343">
        <v>1695.3923600000001</v>
      </c>
      <c r="G634" s="344">
        <v>2427.6809900000003</v>
      </c>
      <c r="H634" s="344">
        <v>4123.0733499999997</v>
      </c>
      <c r="I634" s="344">
        <v>49299.336430000003</v>
      </c>
      <c r="J634" s="344">
        <v>40214.431929999999</v>
      </c>
      <c r="K634" s="344">
        <v>89513.768360000002</v>
      </c>
      <c r="L634" s="344">
        <v>46561.39011</v>
      </c>
      <c r="M634" s="344">
        <v>43936.893609999999</v>
      </c>
      <c r="N634" s="344">
        <v>90498.283719999992</v>
      </c>
      <c r="O634" s="344">
        <v>184135.12543000001</v>
      </c>
      <c r="P634" s="344">
        <v>45951.464759999995</v>
      </c>
      <c r="Q634" s="344">
        <v>3734.6539299999999</v>
      </c>
      <c r="R634" s="345">
        <v>49686.118689999996</v>
      </c>
    </row>
    <row r="635" spans="1:18" s="315" customFormat="1" ht="13.5">
      <c r="A635" s="341"/>
      <c r="B635" s="341"/>
      <c r="C635" s="341"/>
      <c r="D635" s="341"/>
      <c r="E635" s="342">
        <v>273</v>
      </c>
      <c r="F635" s="343">
        <v>7.7162100000000002</v>
      </c>
      <c r="G635" s="344">
        <v>0</v>
      </c>
      <c r="H635" s="344">
        <v>7.7162100000000002</v>
      </c>
      <c r="I635" s="344">
        <v>8443.0175799999997</v>
      </c>
      <c r="J635" s="344">
        <v>1351.4708000000001</v>
      </c>
      <c r="K635" s="344">
        <v>9794.4883800000007</v>
      </c>
      <c r="L635" s="344">
        <v>3679.31295</v>
      </c>
      <c r="M635" s="344">
        <v>142.36293000000001</v>
      </c>
      <c r="N635" s="344">
        <v>3821.6758799999998</v>
      </c>
      <c r="O635" s="344">
        <v>13623.88047</v>
      </c>
      <c r="P635" s="344">
        <v>5769.0799699999998</v>
      </c>
      <c r="Q635" s="344">
        <v>779.15915000000007</v>
      </c>
      <c r="R635" s="345">
        <v>6548.2391200000002</v>
      </c>
    </row>
    <row r="636" spans="1:18" s="315" customFormat="1" ht="13.5">
      <c r="A636" s="341"/>
      <c r="B636" s="341"/>
      <c r="C636" s="341"/>
      <c r="D636" s="336" t="s">
        <v>78</v>
      </c>
      <c r="E636" s="337">
        <v>539</v>
      </c>
      <c r="F636" s="338">
        <v>3785.41741</v>
      </c>
      <c r="G636" s="339">
        <v>2132.9769799999999</v>
      </c>
      <c r="H636" s="339">
        <v>5918.3943899999995</v>
      </c>
      <c r="I636" s="339">
        <v>34094.676180000002</v>
      </c>
      <c r="J636" s="339">
        <v>41726.905129999999</v>
      </c>
      <c r="K636" s="339">
        <v>75821.581310000009</v>
      </c>
      <c r="L636" s="339">
        <v>67452.715959999987</v>
      </c>
      <c r="M636" s="339">
        <v>34575.853040000002</v>
      </c>
      <c r="N636" s="339">
        <v>102028.569</v>
      </c>
      <c r="O636" s="339">
        <v>183768.5447</v>
      </c>
      <c r="P636" s="339">
        <v>42830.759749999997</v>
      </c>
      <c r="Q636" s="339">
        <v>3408.6876099999999</v>
      </c>
      <c r="R636" s="340">
        <v>46239.447359999998</v>
      </c>
    </row>
    <row r="637" spans="1:18" s="315" customFormat="1" ht="13.5">
      <c r="A637" s="341"/>
      <c r="B637" s="341"/>
      <c r="C637" s="341"/>
      <c r="D637" s="341"/>
      <c r="E637" s="342">
        <v>299</v>
      </c>
      <c r="F637" s="343">
        <v>1463.2101699999998</v>
      </c>
      <c r="G637" s="344">
        <v>1522.33926</v>
      </c>
      <c r="H637" s="344">
        <v>2985.54943</v>
      </c>
      <c r="I637" s="344">
        <v>33565.582139999999</v>
      </c>
      <c r="J637" s="344">
        <v>48259.00275</v>
      </c>
      <c r="K637" s="344">
        <v>81824.584889999998</v>
      </c>
      <c r="L637" s="344">
        <v>35396.193119999996</v>
      </c>
      <c r="M637" s="344">
        <v>27676.040229999999</v>
      </c>
      <c r="N637" s="344">
        <v>63072.233350000002</v>
      </c>
      <c r="O637" s="344">
        <v>147882.36766999998</v>
      </c>
      <c r="P637" s="344">
        <v>23316.488430000001</v>
      </c>
      <c r="Q637" s="344">
        <v>3281.20496</v>
      </c>
      <c r="R637" s="345">
        <v>26597.69339</v>
      </c>
    </row>
    <row r="638" spans="1:18" s="315" customFormat="1" ht="13.5">
      <c r="A638" s="341"/>
      <c r="B638" s="341"/>
      <c r="C638" s="341"/>
      <c r="D638" s="341"/>
      <c r="E638" s="342">
        <v>322</v>
      </c>
      <c r="F638" s="343">
        <v>964.22476000000006</v>
      </c>
      <c r="G638" s="344">
        <v>3274.7109500000001</v>
      </c>
      <c r="H638" s="344">
        <v>4238.9357099999997</v>
      </c>
      <c r="I638" s="344">
        <v>31216.95361</v>
      </c>
      <c r="J638" s="344">
        <v>28720.855449999999</v>
      </c>
      <c r="K638" s="344">
        <v>59937.80906</v>
      </c>
      <c r="L638" s="344">
        <v>33595.356409999993</v>
      </c>
      <c r="M638" s="344">
        <v>18839.605640000002</v>
      </c>
      <c r="N638" s="344">
        <v>52434.962049999995</v>
      </c>
      <c r="O638" s="344">
        <v>116611.70681999999</v>
      </c>
      <c r="P638" s="344">
        <v>11715.062250000001</v>
      </c>
      <c r="Q638" s="344">
        <v>1183.0454299999999</v>
      </c>
      <c r="R638" s="345">
        <v>12898.107679999999</v>
      </c>
    </row>
    <row r="639" spans="1:18" s="315" customFormat="1" ht="13.5">
      <c r="A639" s="341"/>
      <c r="B639" s="341"/>
      <c r="C639" s="341"/>
      <c r="D639" s="336" t="s">
        <v>56</v>
      </c>
      <c r="E639" s="337">
        <v>274</v>
      </c>
      <c r="F639" s="338">
        <v>4713398.1255799998</v>
      </c>
      <c r="G639" s="339">
        <v>2911288.2475399999</v>
      </c>
      <c r="H639" s="339">
        <v>7624686.3731199997</v>
      </c>
      <c r="I639" s="339">
        <v>6764285.3132600002</v>
      </c>
      <c r="J639" s="339">
        <v>3517990.11436</v>
      </c>
      <c r="K639" s="339">
        <v>10282275.427620001</v>
      </c>
      <c r="L639" s="339">
        <v>8528447.4678300004</v>
      </c>
      <c r="M639" s="339">
        <v>3534321.0704000001</v>
      </c>
      <c r="N639" s="339">
        <v>12062768.53823</v>
      </c>
      <c r="O639" s="339">
        <v>29969730.338970002</v>
      </c>
      <c r="P639" s="339">
        <v>4156976.8593299999</v>
      </c>
      <c r="Q639" s="339">
        <v>2428780.5249899998</v>
      </c>
      <c r="R639" s="340">
        <v>6585757.3843199993</v>
      </c>
    </row>
    <row r="640" spans="1:18" s="315" customFormat="1" ht="13.5">
      <c r="A640" s="341"/>
      <c r="B640" s="341"/>
      <c r="C640" s="341"/>
      <c r="D640" s="341"/>
      <c r="E640" s="342">
        <v>344</v>
      </c>
      <c r="F640" s="343">
        <v>7813.5570800000005</v>
      </c>
      <c r="G640" s="344">
        <v>409.38693999999998</v>
      </c>
      <c r="H640" s="344">
        <v>8222.944019999999</v>
      </c>
      <c r="I640" s="344">
        <v>26322.38956</v>
      </c>
      <c r="J640" s="344">
        <v>10128.878220000001</v>
      </c>
      <c r="K640" s="344">
        <v>36451.267780000002</v>
      </c>
      <c r="L640" s="344">
        <v>34634.766530000001</v>
      </c>
      <c r="M640" s="344">
        <v>7848.9647699999996</v>
      </c>
      <c r="N640" s="344">
        <v>42483.731299999999</v>
      </c>
      <c r="O640" s="344">
        <v>87157.943099999989</v>
      </c>
      <c r="P640" s="344">
        <v>81545.040859999994</v>
      </c>
      <c r="Q640" s="344">
        <v>2178.03296</v>
      </c>
      <c r="R640" s="345">
        <v>83723.073819999991</v>
      </c>
    </row>
    <row r="641" spans="1:18" s="315" customFormat="1" ht="13.5">
      <c r="A641" s="341"/>
      <c r="B641" s="341"/>
      <c r="C641" s="341"/>
      <c r="D641" s="336" t="s">
        <v>16</v>
      </c>
      <c r="E641" s="337">
        <v>111</v>
      </c>
      <c r="F641" s="338">
        <v>951117.82127999992</v>
      </c>
      <c r="G641" s="339">
        <v>87212.498999999996</v>
      </c>
      <c r="H641" s="339">
        <v>1038330.32028</v>
      </c>
      <c r="I641" s="339">
        <v>94828.702669999999</v>
      </c>
      <c r="J641" s="339">
        <v>72948.255510000003</v>
      </c>
      <c r="K641" s="339">
        <v>167776.95818000002</v>
      </c>
      <c r="L641" s="339">
        <v>258338.85404000001</v>
      </c>
      <c r="M641" s="339">
        <v>79105.515809999997</v>
      </c>
      <c r="N641" s="339">
        <v>337444.36985000002</v>
      </c>
      <c r="O641" s="339">
        <v>1543551.6483099998</v>
      </c>
      <c r="P641" s="339">
        <v>13973449.10609</v>
      </c>
      <c r="Q641" s="339">
        <v>7698812.5556699997</v>
      </c>
      <c r="R641" s="340">
        <v>21672261.661759999</v>
      </c>
    </row>
    <row r="642" spans="1:18" s="315" customFormat="1" ht="13.5">
      <c r="A642" s="341"/>
      <c r="B642" s="341"/>
      <c r="C642" s="341"/>
      <c r="D642" s="341"/>
      <c r="E642" s="342">
        <v>120</v>
      </c>
      <c r="F642" s="343">
        <v>13867.56</v>
      </c>
      <c r="G642" s="344">
        <v>22246.142399999997</v>
      </c>
      <c r="H642" s="344">
        <v>36113.702400000002</v>
      </c>
      <c r="I642" s="344">
        <v>36185.570319999999</v>
      </c>
      <c r="J642" s="344">
        <v>24186.426230000001</v>
      </c>
      <c r="K642" s="344">
        <v>60371.996549999996</v>
      </c>
      <c r="L642" s="344">
        <v>45203.48029</v>
      </c>
      <c r="M642" s="344">
        <v>17904.41963</v>
      </c>
      <c r="N642" s="344">
        <v>63107.899920000003</v>
      </c>
      <c r="O642" s="344">
        <v>159593.59887000002</v>
      </c>
      <c r="P642" s="344">
        <v>30049.279280000002</v>
      </c>
      <c r="Q642" s="344">
        <v>1740.8748600000001</v>
      </c>
      <c r="R642" s="345">
        <v>31790.154140000002</v>
      </c>
    </row>
    <row r="643" spans="1:18" s="315" customFormat="1" ht="13.5">
      <c r="A643" s="341"/>
      <c r="B643" s="341"/>
      <c r="C643" s="341"/>
      <c r="D643" s="341"/>
      <c r="E643" s="342">
        <v>465</v>
      </c>
      <c r="F643" s="343">
        <v>5429.0555899999999</v>
      </c>
      <c r="G643" s="344">
        <v>1597.0237500000001</v>
      </c>
      <c r="H643" s="344">
        <v>7026.0793400000002</v>
      </c>
      <c r="I643" s="344">
        <v>45190.746319999998</v>
      </c>
      <c r="J643" s="344">
        <v>22690.783940000001</v>
      </c>
      <c r="K643" s="344">
        <v>67881.53026</v>
      </c>
      <c r="L643" s="344">
        <v>40226.375959999998</v>
      </c>
      <c r="M643" s="344">
        <v>18118.755860000001</v>
      </c>
      <c r="N643" s="344">
        <v>58345.131820000002</v>
      </c>
      <c r="O643" s="344">
        <v>133252.74142000001</v>
      </c>
      <c r="P643" s="344">
        <v>184652.13940000001</v>
      </c>
      <c r="Q643" s="344">
        <v>2519.3554599999998</v>
      </c>
      <c r="R643" s="345">
        <v>187171.49486000001</v>
      </c>
    </row>
    <row r="644" spans="1:18" s="315" customFormat="1" ht="13.5">
      <c r="A644" s="341"/>
      <c r="B644" s="341"/>
      <c r="C644" s="341"/>
      <c r="D644" s="341"/>
      <c r="E644" s="342">
        <v>468</v>
      </c>
      <c r="F644" s="343">
        <v>51.395650000000003</v>
      </c>
      <c r="G644" s="344">
        <v>79.919699999999992</v>
      </c>
      <c r="H644" s="344">
        <v>131.31535</v>
      </c>
      <c r="I644" s="344">
        <v>12276.961519999999</v>
      </c>
      <c r="J644" s="344">
        <v>5543.6103400000002</v>
      </c>
      <c r="K644" s="344">
        <v>17820.57186</v>
      </c>
      <c r="L644" s="344">
        <v>1040.75775</v>
      </c>
      <c r="M644" s="344">
        <v>134.50273999999999</v>
      </c>
      <c r="N644" s="344">
        <v>1175.2604899999999</v>
      </c>
      <c r="O644" s="344">
        <v>19127.147699999998</v>
      </c>
      <c r="P644" s="344">
        <v>4936.0263800000002</v>
      </c>
      <c r="Q644" s="344">
        <v>441.17490000000004</v>
      </c>
      <c r="R644" s="345">
        <v>5377.2012800000002</v>
      </c>
    </row>
    <row r="645" spans="1:18" s="315" customFormat="1" ht="13.5">
      <c r="A645" s="341"/>
      <c r="B645" s="341"/>
      <c r="C645" s="341"/>
      <c r="D645" s="341"/>
      <c r="E645" s="342">
        <v>281</v>
      </c>
      <c r="F645" s="343">
        <v>1775.22795</v>
      </c>
      <c r="G645" s="344">
        <v>1717.1450300000001</v>
      </c>
      <c r="H645" s="344">
        <v>3492.3729800000001</v>
      </c>
      <c r="I645" s="344">
        <v>21652.210609999998</v>
      </c>
      <c r="J645" s="344">
        <v>72705.171019999994</v>
      </c>
      <c r="K645" s="344">
        <v>94357.381629999989</v>
      </c>
      <c r="L645" s="344">
        <v>14528.571529999999</v>
      </c>
      <c r="M645" s="344">
        <v>27983.387600000002</v>
      </c>
      <c r="N645" s="344">
        <v>42511.959130000003</v>
      </c>
      <c r="O645" s="344">
        <v>140361.71374000001</v>
      </c>
      <c r="P645" s="344">
        <v>26991.68965</v>
      </c>
      <c r="Q645" s="344">
        <v>63749.628079999995</v>
      </c>
      <c r="R645" s="345">
        <v>90741.31773000001</v>
      </c>
    </row>
    <row r="646" spans="1:18" s="315" customFormat="1" ht="13.5">
      <c r="A646" s="341"/>
      <c r="B646" s="341"/>
      <c r="C646" s="341"/>
      <c r="D646" s="336" t="s">
        <v>57</v>
      </c>
      <c r="E646" s="337">
        <v>137</v>
      </c>
      <c r="F646" s="338">
        <v>5792.4155599999995</v>
      </c>
      <c r="G646" s="339">
        <v>1666.95279</v>
      </c>
      <c r="H646" s="339">
        <v>7459.3683499999997</v>
      </c>
      <c r="I646" s="339">
        <v>30705.274109999998</v>
      </c>
      <c r="J646" s="339">
        <v>27685.803219999998</v>
      </c>
      <c r="K646" s="339">
        <v>58391.07733</v>
      </c>
      <c r="L646" s="339">
        <v>38666.633880000001</v>
      </c>
      <c r="M646" s="339">
        <v>18296.57575</v>
      </c>
      <c r="N646" s="339">
        <v>56963.209630000005</v>
      </c>
      <c r="O646" s="339">
        <v>122813.65531</v>
      </c>
      <c r="P646" s="339">
        <v>30747.360940000002</v>
      </c>
      <c r="Q646" s="339">
        <v>1937.1233200000001</v>
      </c>
      <c r="R646" s="340">
        <v>32684.484260000001</v>
      </c>
    </row>
    <row r="647" spans="1:18" s="315" customFormat="1" ht="13.5">
      <c r="A647" s="341"/>
      <c r="B647" s="341"/>
      <c r="C647" s="341"/>
      <c r="D647" s="341"/>
      <c r="E647" s="342">
        <v>334</v>
      </c>
      <c r="F647" s="343">
        <v>3.5277699999999999</v>
      </c>
      <c r="G647" s="344">
        <v>0</v>
      </c>
      <c r="H647" s="344">
        <v>3.5277699999999999</v>
      </c>
      <c r="I647" s="344">
        <v>14526.10815</v>
      </c>
      <c r="J647" s="344">
        <v>9470.4202100000002</v>
      </c>
      <c r="K647" s="344">
        <v>23996.52836</v>
      </c>
      <c r="L647" s="344">
        <v>4597.6488899999995</v>
      </c>
      <c r="M647" s="344">
        <v>1204.97144</v>
      </c>
      <c r="N647" s="344">
        <v>5802.6203299999997</v>
      </c>
      <c r="O647" s="344">
        <v>29802.676460000002</v>
      </c>
      <c r="P647" s="344">
        <v>11022.48805</v>
      </c>
      <c r="Q647" s="344">
        <v>852.36831999999993</v>
      </c>
      <c r="R647" s="345">
        <v>11874.85637</v>
      </c>
    </row>
    <row r="648" spans="1:18" s="315" customFormat="1" ht="13.5">
      <c r="A648" s="341"/>
      <c r="B648" s="341"/>
      <c r="C648" s="341"/>
      <c r="D648" s="336" t="s">
        <v>58</v>
      </c>
      <c r="E648" s="337">
        <v>317</v>
      </c>
      <c r="F648" s="338">
        <v>3.3072600000000003</v>
      </c>
      <c r="G648" s="339">
        <v>0</v>
      </c>
      <c r="H648" s="339">
        <v>3.3072600000000003</v>
      </c>
      <c r="I648" s="339">
        <v>17608.504260000002</v>
      </c>
      <c r="J648" s="339">
        <v>13515.12545</v>
      </c>
      <c r="K648" s="339">
        <v>31123.629710000001</v>
      </c>
      <c r="L648" s="339">
        <v>9203.8366800000003</v>
      </c>
      <c r="M648" s="339">
        <v>2416.8916200000003</v>
      </c>
      <c r="N648" s="339">
        <v>11620.728300000001</v>
      </c>
      <c r="O648" s="339">
        <v>42747.665270000005</v>
      </c>
      <c r="P648" s="339">
        <v>5961.01134</v>
      </c>
      <c r="Q648" s="339">
        <v>520.24694999999997</v>
      </c>
      <c r="R648" s="340">
        <v>6481.2582899999998</v>
      </c>
    </row>
    <row r="649" spans="1:18" s="315" customFormat="1" ht="13.5">
      <c r="A649" s="341"/>
      <c r="B649" s="341"/>
      <c r="C649" s="341"/>
      <c r="D649" s="341"/>
      <c r="E649" s="342">
        <v>393</v>
      </c>
      <c r="F649" s="343">
        <v>8360.8010400000003</v>
      </c>
      <c r="G649" s="344">
        <v>2459.1195200000002</v>
      </c>
      <c r="H649" s="344">
        <v>10819.92056</v>
      </c>
      <c r="I649" s="344">
        <v>38593.350330000001</v>
      </c>
      <c r="J649" s="344">
        <v>25623.124339999998</v>
      </c>
      <c r="K649" s="344">
        <v>64216.474670000003</v>
      </c>
      <c r="L649" s="344">
        <v>32852.021179999996</v>
      </c>
      <c r="M649" s="344">
        <v>20059.96471</v>
      </c>
      <c r="N649" s="344">
        <v>52911.985890000004</v>
      </c>
      <c r="O649" s="344">
        <v>127948.38112000001</v>
      </c>
      <c r="P649" s="344">
        <v>154244.74727000002</v>
      </c>
      <c r="Q649" s="344">
        <v>1456.24937</v>
      </c>
      <c r="R649" s="345">
        <v>155700.99664</v>
      </c>
    </row>
    <row r="650" spans="1:18" s="315" customFormat="1" ht="13.5">
      <c r="A650" s="341"/>
      <c r="B650" s="341"/>
      <c r="C650" s="341"/>
      <c r="D650" s="341"/>
      <c r="E650" s="342">
        <v>428</v>
      </c>
      <c r="F650" s="343">
        <v>2304.8303900000001</v>
      </c>
      <c r="G650" s="344">
        <v>817.87527999999998</v>
      </c>
      <c r="H650" s="344">
        <v>3122.7056699999998</v>
      </c>
      <c r="I650" s="344">
        <v>28199.958710000003</v>
      </c>
      <c r="J650" s="344">
        <v>11424.550869999999</v>
      </c>
      <c r="K650" s="344">
        <v>39624.509579999998</v>
      </c>
      <c r="L650" s="344">
        <v>31364.834210000001</v>
      </c>
      <c r="M650" s="344">
        <v>11680.80948</v>
      </c>
      <c r="N650" s="344">
        <v>43045.643689999997</v>
      </c>
      <c r="O650" s="344">
        <v>85792.858939999991</v>
      </c>
      <c r="P650" s="344">
        <v>14327.85715</v>
      </c>
      <c r="Q650" s="344">
        <v>807.14940999999999</v>
      </c>
      <c r="R650" s="345">
        <v>15135.00656</v>
      </c>
    </row>
    <row r="651" spans="1:18" s="315" customFormat="1" ht="13.5">
      <c r="A651" s="341"/>
      <c r="B651" s="341"/>
      <c r="C651" s="341"/>
      <c r="D651" s="336" t="s">
        <v>270</v>
      </c>
      <c r="E651" s="337">
        <v>474</v>
      </c>
      <c r="F651" s="338">
        <v>432.97248999999999</v>
      </c>
      <c r="G651" s="339">
        <v>157.90957999999998</v>
      </c>
      <c r="H651" s="339">
        <v>590.88207</v>
      </c>
      <c r="I651" s="339">
        <v>16614.62847</v>
      </c>
      <c r="J651" s="339">
        <v>9212.7612799999988</v>
      </c>
      <c r="K651" s="339">
        <v>25827.389749999998</v>
      </c>
      <c r="L651" s="339">
        <v>23833.285230000001</v>
      </c>
      <c r="M651" s="339">
        <v>8095.5599699999993</v>
      </c>
      <c r="N651" s="339">
        <v>31928.8452</v>
      </c>
      <c r="O651" s="339">
        <v>58347.117020000005</v>
      </c>
      <c r="P651" s="339">
        <v>5297.4452499999998</v>
      </c>
      <c r="Q651" s="339">
        <v>626.09433999999999</v>
      </c>
      <c r="R651" s="340">
        <v>5923.5395899999994</v>
      </c>
    </row>
    <row r="652" spans="1:18" s="315" customFormat="1" ht="13.5">
      <c r="A652" s="341"/>
      <c r="B652" s="341"/>
      <c r="C652" s="341"/>
      <c r="D652" s="336" t="s">
        <v>271</v>
      </c>
      <c r="E652" s="337">
        <v>367</v>
      </c>
      <c r="F652" s="338">
        <v>3052.2177099999999</v>
      </c>
      <c r="G652" s="339">
        <v>4285.8246399999998</v>
      </c>
      <c r="H652" s="339">
        <v>7338.0423499999997</v>
      </c>
      <c r="I652" s="339">
        <v>23566.265739999999</v>
      </c>
      <c r="J652" s="339">
        <v>9899.8456900000001</v>
      </c>
      <c r="K652" s="339">
        <v>33466.111429999997</v>
      </c>
      <c r="L652" s="339">
        <v>22834.06307</v>
      </c>
      <c r="M652" s="339">
        <v>15816.89272</v>
      </c>
      <c r="N652" s="339">
        <v>38650.95579</v>
      </c>
      <c r="O652" s="339">
        <v>79455.109569999986</v>
      </c>
      <c r="P652" s="339">
        <v>13553.581759999999</v>
      </c>
      <c r="Q652" s="339">
        <v>2256.66653</v>
      </c>
      <c r="R652" s="340">
        <v>15810.24829</v>
      </c>
    </row>
    <row r="653" spans="1:18" s="315" customFormat="1" ht="13.5">
      <c r="A653" s="341"/>
      <c r="B653" s="341"/>
      <c r="C653" s="341"/>
      <c r="D653" s="336" t="s">
        <v>272</v>
      </c>
      <c r="E653" s="337">
        <v>412</v>
      </c>
      <c r="F653" s="338">
        <v>0.65449000000000002</v>
      </c>
      <c r="G653" s="339">
        <v>138.18839000000003</v>
      </c>
      <c r="H653" s="339">
        <v>138.84288000000001</v>
      </c>
      <c r="I653" s="339">
        <v>13298.43067</v>
      </c>
      <c r="J653" s="339">
        <v>12611.688779999999</v>
      </c>
      <c r="K653" s="339">
        <v>25910.119449999998</v>
      </c>
      <c r="L653" s="339">
        <v>4571.3706099999999</v>
      </c>
      <c r="M653" s="339">
        <v>9879.4427899999991</v>
      </c>
      <c r="N653" s="339">
        <v>14450.813400000001</v>
      </c>
      <c r="O653" s="339">
        <v>40499.775729999994</v>
      </c>
      <c r="P653" s="339">
        <v>12455.581699999999</v>
      </c>
      <c r="Q653" s="339">
        <v>1773.0605700000001</v>
      </c>
      <c r="R653" s="340">
        <v>14228.64227</v>
      </c>
    </row>
    <row r="654" spans="1:18" s="315" customFormat="1" ht="13.5">
      <c r="A654" s="341"/>
      <c r="B654" s="341"/>
      <c r="C654" s="341"/>
      <c r="D654" s="341"/>
      <c r="E654" s="342">
        <v>420</v>
      </c>
      <c r="F654" s="343">
        <v>1304.33384</v>
      </c>
      <c r="G654" s="344">
        <v>555.40763000000004</v>
      </c>
      <c r="H654" s="344">
        <v>1859.7414699999999</v>
      </c>
      <c r="I654" s="344">
        <v>37732.624020000003</v>
      </c>
      <c r="J654" s="344">
        <v>35163.469619999996</v>
      </c>
      <c r="K654" s="344">
        <v>72896.093640000006</v>
      </c>
      <c r="L654" s="344">
        <v>33382.237359999999</v>
      </c>
      <c r="M654" s="344">
        <v>19014.877199999999</v>
      </c>
      <c r="N654" s="344">
        <v>52397.114560000002</v>
      </c>
      <c r="O654" s="344">
        <v>127152.94967</v>
      </c>
      <c r="P654" s="344">
        <v>27777.593739999997</v>
      </c>
      <c r="Q654" s="344">
        <v>1217.65479</v>
      </c>
      <c r="R654" s="345">
        <v>28995.248530000001</v>
      </c>
    </row>
    <row r="655" spans="1:18" s="315" customFormat="1" ht="13.5">
      <c r="A655" s="341"/>
      <c r="B655" s="341"/>
      <c r="C655" s="341"/>
      <c r="D655" s="336" t="s">
        <v>60</v>
      </c>
      <c r="E655" s="337">
        <v>142</v>
      </c>
      <c r="F655" s="338">
        <v>55655.423799999997</v>
      </c>
      <c r="G655" s="339">
        <v>42053.828970000002</v>
      </c>
      <c r="H655" s="339">
        <v>97709.252769999992</v>
      </c>
      <c r="I655" s="339">
        <v>68416.994260000007</v>
      </c>
      <c r="J655" s="339">
        <v>77939.788969999994</v>
      </c>
      <c r="K655" s="339">
        <v>146356.78323</v>
      </c>
      <c r="L655" s="339">
        <v>57598.177340000002</v>
      </c>
      <c r="M655" s="339">
        <v>54769.988299999997</v>
      </c>
      <c r="N655" s="339">
        <v>112368.16564000001</v>
      </c>
      <c r="O655" s="339">
        <v>356434.20163999998</v>
      </c>
      <c r="P655" s="339">
        <v>178444.91759999999</v>
      </c>
      <c r="Q655" s="339">
        <v>43328.76513</v>
      </c>
      <c r="R655" s="340">
        <v>221773.68273</v>
      </c>
    </row>
    <row r="656" spans="1:18" s="315" customFormat="1" ht="13.5">
      <c r="A656" s="341"/>
      <c r="B656" s="341"/>
      <c r="C656" s="341"/>
      <c r="D656" s="341"/>
      <c r="E656" s="342">
        <v>146</v>
      </c>
      <c r="F656" s="343">
        <v>12703.72653</v>
      </c>
      <c r="G656" s="344">
        <v>13748.0964</v>
      </c>
      <c r="H656" s="344">
        <v>26451.822929999998</v>
      </c>
      <c r="I656" s="344">
        <v>55084.88551</v>
      </c>
      <c r="J656" s="344">
        <v>54932.798490000001</v>
      </c>
      <c r="K656" s="344">
        <v>110017.68399999999</v>
      </c>
      <c r="L656" s="344">
        <v>35424.151140000002</v>
      </c>
      <c r="M656" s="344">
        <v>35670.373009999996</v>
      </c>
      <c r="N656" s="344">
        <v>71094.524150000012</v>
      </c>
      <c r="O656" s="344">
        <v>207564.03108000002</v>
      </c>
      <c r="P656" s="344">
        <v>46980.400430000002</v>
      </c>
      <c r="Q656" s="344">
        <v>14554.69974</v>
      </c>
      <c r="R656" s="345">
        <v>61535.100170000005</v>
      </c>
    </row>
    <row r="657" spans="1:18" s="315" customFormat="1" ht="13.5">
      <c r="A657" s="341"/>
      <c r="B657" s="341"/>
      <c r="C657" s="341"/>
      <c r="D657" s="341"/>
      <c r="E657" s="342">
        <v>293</v>
      </c>
      <c r="F657" s="343">
        <v>9512.9518599999992</v>
      </c>
      <c r="G657" s="344">
        <v>8787.4341999999997</v>
      </c>
      <c r="H657" s="344">
        <v>18300.386059999997</v>
      </c>
      <c r="I657" s="344">
        <v>40891.417670000003</v>
      </c>
      <c r="J657" s="344">
        <v>64038.300909999998</v>
      </c>
      <c r="K657" s="344">
        <v>104929.71858</v>
      </c>
      <c r="L657" s="344">
        <v>46070.310640000003</v>
      </c>
      <c r="M657" s="344">
        <v>45990.364929999996</v>
      </c>
      <c r="N657" s="344">
        <v>92060.675569999992</v>
      </c>
      <c r="O657" s="344">
        <v>215290.78021</v>
      </c>
      <c r="P657" s="344">
        <v>73799.013529999997</v>
      </c>
      <c r="Q657" s="344">
        <v>6353.7485700000007</v>
      </c>
      <c r="R657" s="345">
        <v>80152.762099999993</v>
      </c>
    </row>
    <row r="658" spans="1:18" s="315" customFormat="1" ht="13.5">
      <c r="A658" s="341"/>
      <c r="B658" s="341"/>
      <c r="C658" s="341"/>
      <c r="D658" s="341"/>
      <c r="E658" s="342">
        <v>332</v>
      </c>
      <c r="F658" s="343">
        <v>0</v>
      </c>
      <c r="G658" s="344">
        <v>0</v>
      </c>
      <c r="H658" s="344">
        <v>0</v>
      </c>
      <c r="I658" s="344">
        <v>9414.4822700000004</v>
      </c>
      <c r="J658" s="344">
        <v>10675.03405</v>
      </c>
      <c r="K658" s="344">
        <v>20089.516319999999</v>
      </c>
      <c r="L658" s="344">
        <v>3727.4258300000001</v>
      </c>
      <c r="M658" s="344">
        <v>2577.41993</v>
      </c>
      <c r="N658" s="344">
        <v>6304.8457600000002</v>
      </c>
      <c r="O658" s="344">
        <v>26394.362079999999</v>
      </c>
      <c r="P658" s="344">
        <v>5979.2988299999997</v>
      </c>
      <c r="Q658" s="344">
        <v>866.88593000000003</v>
      </c>
      <c r="R658" s="345">
        <v>6846.1847600000001</v>
      </c>
    </row>
    <row r="659" spans="1:18" s="315" customFormat="1" ht="13.5">
      <c r="A659" s="341"/>
      <c r="B659" s="341"/>
      <c r="C659" s="341"/>
      <c r="D659" s="341"/>
      <c r="E659" s="342">
        <v>438</v>
      </c>
      <c r="F659" s="343">
        <v>46313.038489999999</v>
      </c>
      <c r="G659" s="344">
        <v>62095.81841</v>
      </c>
      <c r="H659" s="344">
        <v>108408.8569</v>
      </c>
      <c r="I659" s="344">
        <v>29203.833640000001</v>
      </c>
      <c r="J659" s="344">
        <v>31462.18103</v>
      </c>
      <c r="K659" s="344">
        <v>60666.014670000004</v>
      </c>
      <c r="L659" s="344">
        <v>50831.039400000001</v>
      </c>
      <c r="M659" s="344">
        <v>38730.997459999999</v>
      </c>
      <c r="N659" s="344">
        <v>89562.036859999993</v>
      </c>
      <c r="O659" s="344">
        <v>258636.90843000001</v>
      </c>
      <c r="P659" s="344">
        <v>49905.760670000003</v>
      </c>
      <c r="Q659" s="344">
        <v>17388.7058</v>
      </c>
      <c r="R659" s="345">
        <v>67294.466469999999</v>
      </c>
    </row>
    <row r="660" spans="1:18" s="315" customFormat="1" ht="13.5">
      <c r="A660" s="341"/>
      <c r="B660" s="341"/>
      <c r="C660" s="341"/>
      <c r="D660" s="336" t="s">
        <v>82</v>
      </c>
      <c r="E660" s="337">
        <v>366</v>
      </c>
      <c r="F660" s="338">
        <v>2863.3772999999997</v>
      </c>
      <c r="G660" s="339">
        <v>820.59924000000001</v>
      </c>
      <c r="H660" s="339">
        <v>3683.9765400000001</v>
      </c>
      <c r="I660" s="339">
        <v>33645.171829999999</v>
      </c>
      <c r="J660" s="339">
        <v>13434.582630000001</v>
      </c>
      <c r="K660" s="339">
        <v>47079.754460000004</v>
      </c>
      <c r="L660" s="339">
        <v>34266.197840000001</v>
      </c>
      <c r="M660" s="339">
        <v>9869.8952799999988</v>
      </c>
      <c r="N660" s="339">
        <v>44136.093119999998</v>
      </c>
      <c r="O660" s="339">
        <v>94899.824120000005</v>
      </c>
      <c r="P660" s="339">
        <v>21599.325199999999</v>
      </c>
      <c r="Q660" s="339">
        <v>440.73139000000003</v>
      </c>
      <c r="R660" s="340">
        <v>22040.05659</v>
      </c>
    </row>
    <row r="661" spans="1:18" s="315" customFormat="1" ht="13.5">
      <c r="A661" s="341"/>
      <c r="B661" s="341"/>
      <c r="C661" s="341"/>
      <c r="D661" s="336" t="s">
        <v>67</v>
      </c>
      <c r="E661" s="337">
        <v>550</v>
      </c>
      <c r="F661" s="338">
        <v>2182.1490800000001</v>
      </c>
      <c r="G661" s="339">
        <v>1532.6739700000001</v>
      </c>
      <c r="H661" s="339">
        <v>3714.82305</v>
      </c>
      <c r="I661" s="339">
        <v>41047.003119999994</v>
      </c>
      <c r="J661" s="339">
        <v>48182.235909999996</v>
      </c>
      <c r="K661" s="339">
        <v>89229.239029999997</v>
      </c>
      <c r="L661" s="339">
        <v>65460.28772</v>
      </c>
      <c r="M661" s="339">
        <v>53520.477650000001</v>
      </c>
      <c r="N661" s="339">
        <v>118980.76537000001</v>
      </c>
      <c r="O661" s="339">
        <v>211924.82744999998</v>
      </c>
      <c r="P661" s="339">
        <v>39439.779750000002</v>
      </c>
      <c r="Q661" s="339">
        <v>2481.8694</v>
      </c>
      <c r="R661" s="340">
        <v>41921.649149999997</v>
      </c>
    </row>
    <row r="662" spans="1:18" s="315" customFormat="1" ht="13.5">
      <c r="A662" s="341"/>
      <c r="B662" s="341"/>
      <c r="C662" s="341"/>
      <c r="D662" s="341"/>
      <c r="E662" s="342">
        <v>394</v>
      </c>
      <c r="F662" s="343">
        <v>142.51465999999999</v>
      </c>
      <c r="G662" s="344">
        <v>37.418129999999998</v>
      </c>
      <c r="H662" s="344">
        <v>179.93279000000001</v>
      </c>
      <c r="I662" s="344">
        <v>9498.5738099999999</v>
      </c>
      <c r="J662" s="344">
        <v>6108.4908399999995</v>
      </c>
      <c r="K662" s="344">
        <v>15607.06465</v>
      </c>
      <c r="L662" s="344">
        <v>8335.4919399999999</v>
      </c>
      <c r="M662" s="344">
        <v>4971.9237300000004</v>
      </c>
      <c r="N662" s="344">
        <v>13307.41567</v>
      </c>
      <c r="O662" s="344">
        <v>29094.413109999998</v>
      </c>
      <c r="P662" s="344">
        <v>189822.35496999999</v>
      </c>
      <c r="Q662" s="344">
        <v>250.98079999999999</v>
      </c>
      <c r="R662" s="345">
        <v>190073.33577000001</v>
      </c>
    </row>
    <row r="663" spans="1:18" s="315" customFormat="1" ht="13.5">
      <c r="A663" s="341"/>
      <c r="B663" s="341"/>
      <c r="C663" s="341"/>
      <c r="D663" s="341"/>
      <c r="E663" s="342">
        <v>407</v>
      </c>
      <c r="F663" s="343">
        <v>1.0500000000000002E-3</v>
      </c>
      <c r="G663" s="344">
        <v>0</v>
      </c>
      <c r="H663" s="344">
        <v>1.0500000000000002E-3</v>
      </c>
      <c r="I663" s="344">
        <v>9932.4289100000005</v>
      </c>
      <c r="J663" s="344">
        <v>11007.46398</v>
      </c>
      <c r="K663" s="344">
        <v>20939.892889999999</v>
      </c>
      <c r="L663" s="344">
        <v>6119.4420300000002</v>
      </c>
      <c r="M663" s="344">
        <v>2495.4477000000002</v>
      </c>
      <c r="N663" s="344">
        <v>8614.8897300000008</v>
      </c>
      <c r="O663" s="344">
        <v>29554.783670000001</v>
      </c>
      <c r="P663" s="344">
        <v>3487.6021499999997</v>
      </c>
      <c r="Q663" s="344">
        <v>461.86894999999998</v>
      </c>
      <c r="R663" s="345">
        <v>3949.4711000000002</v>
      </c>
    </row>
    <row r="664" spans="1:18" s="315" customFormat="1" ht="13.5">
      <c r="A664" s="341"/>
      <c r="B664" s="341"/>
      <c r="C664" s="341"/>
      <c r="D664" s="341"/>
      <c r="E664" s="342">
        <v>552</v>
      </c>
      <c r="F664" s="343">
        <v>2409.1866299999997</v>
      </c>
      <c r="G664" s="344">
        <v>610.79415000000006</v>
      </c>
      <c r="H664" s="344">
        <v>3019.9807799999999</v>
      </c>
      <c r="I664" s="344">
        <v>43753.288719999997</v>
      </c>
      <c r="J664" s="344">
        <v>39615.009520000007</v>
      </c>
      <c r="K664" s="344">
        <v>83368.298239999989</v>
      </c>
      <c r="L664" s="344">
        <v>64077.533619999995</v>
      </c>
      <c r="M664" s="344">
        <v>42964.9565</v>
      </c>
      <c r="N664" s="344">
        <v>107042.49012</v>
      </c>
      <c r="O664" s="344">
        <v>193430.76913999999</v>
      </c>
      <c r="P664" s="344">
        <v>35409.060700000002</v>
      </c>
      <c r="Q664" s="344">
        <v>1594.83295</v>
      </c>
      <c r="R664" s="345">
        <v>37003.893649999998</v>
      </c>
    </row>
    <row r="665" spans="1:18" s="315" customFormat="1" ht="13.5">
      <c r="A665" s="341"/>
      <c r="B665" s="341"/>
      <c r="C665" s="341"/>
      <c r="D665" s="341"/>
      <c r="E665" s="342">
        <v>266</v>
      </c>
      <c r="F665" s="343">
        <v>0.21237999999999999</v>
      </c>
      <c r="G665" s="344">
        <v>0</v>
      </c>
      <c r="H665" s="344">
        <v>0.21237999999999999</v>
      </c>
      <c r="I665" s="344">
        <v>7636.375</v>
      </c>
      <c r="J665" s="344">
        <v>-897.84867000000008</v>
      </c>
      <c r="K665" s="344">
        <v>6738.5263299999997</v>
      </c>
      <c r="L665" s="344">
        <v>131.21045999999998</v>
      </c>
      <c r="M665" s="344">
        <v>220.1506</v>
      </c>
      <c r="N665" s="344">
        <v>351.36106000000001</v>
      </c>
      <c r="O665" s="344">
        <v>7090.0997699999998</v>
      </c>
      <c r="P665" s="344">
        <v>4540.5525499999994</v>
      </c>
      <c r="Q665" s="344">
        <v>761.28286000000003</v>
      </c>
      <c r="R665" s="345">
        <v>5301.8354100000006</v>
      </c>
    </row>
    <row r="666" spans="1:18" s="315" customFormat="1" ht="13.5">
      <c r="A666" s="341"/>
      <c r="B666" s="341"/>
      <c r="C666" s="341"/>
      <c r="D666" s="341"/>
      <c r="E666" s="342">
        <v>359</v>
      </c>
      <c r="F666" s="343">
        <v>5931.9926999999998</v>
      </c>
      <c r="G666" s="344">
        <v>5865.7314500000002</v>
      </c>
      <c r="H666" s="344">
        <v>11797.72415</v>
      </c>
      <c r="I666" s="344">
        <v>58434.272840000005</v>
      </c>
      <c r="J666" s="344">
        <v>57146.421929999997</v>
      </c>
      <c r="K666" s="344">
        <v>115580.69477</v>
      </c>
      <c r="L666" s="344">
        <v>66143.681259999998</v>
      </c>
      <c r="M666" s="344">
        <v>48743.85742</v>
      </c>
      <c r="N666" s="344">
        <v>114887.53868000001</v>
      </c>
      <c r="O666" s="344">
        <v>242265.95759999999</v>
      </c>
      <c r="P666" s="344">
        <v>79994.064700000003</v>
      </c>
      <c r="Q666" s="344">
        <v>6101.4784099999997</v>
      </c>
      <c r="R666" s="345">
        <v>86095.543109999999</v>
      </c>
    </row>
    <row r="667" spans="1:18" s="315" customFormat="1" ht="13.5">
      <c r="A667" s="341"/>
      <c r="B667" s="341"/>
      <c r="C667" s="341"/>
      <c r="D667" s="336" t="s">
        <v>63</v>
      </c>
      <c r="E667" s="337">
        <v>151</v>
      </c>
      <c r="F667" s="338">
        <v>31202.254690000002</v>
      </c>
      <c r="G667" s="339">
        <v>51576.678240000001</v>
      </c>
      <c r="H667" s="339">
        <v>82778.93293000001</v>
      </c>
      <c r="I667" s="339">
        <v>33758.881340000007</v>
      </c>
      <c r="J667" s="339">
        <v>89400.073199999999</v>
      </c>
      <c r="K667" s="339">
        <v>123158.95454000001</v>
      </c>
      <c r="L667" s="339">
        <v>29197.855609999999</v>
      </c>
      <c r="M667" s="339">
        <v>46698.14862</v>
      </c>
      <c r="N667" s="339">
        <v>75896.004230000006</v>
      </c>
      <c r="O667" s="339">
        <v>281833.89169999998</v>
      </c>
      <c r="P667" s="339">
        <v>122974.18758</v>
      </c>
      <c r="Q667" s="339">
        <v>6450.8584700000001</v>
      </c>
      <c r="R667" s="340">
        <v>129425.04604999999</v>
      </c>
    </row>
    <row r="668" spans="1:18" s="315" customFormat="1" ht="13.5">
      <c r="A668" s="341"/>
      <c r="B668" s="341"/>
      <c r="C668" s="341"/>
      <c r="D668" s="341"/>
      <c r="E668" s="342">
        <v>154</v>
      </c>
      <c r="F668" s="343">
        <v>177211.40396999998</v>
      </c>
      <c r="G668" s="344">
        <v>133207.46556000001</v>
      </c>
      <c r="H668" s="344">
        <v>310418.86952999997</v>
      </c>
      <c r="I668" s="344">
        <v>102202.9463</v>
      </c>
      <c r="J668" s="344">
        <v>89557.81468000001</v>
      </c>
      <c r="K668" s="344">
        <v>191760.76097999999</v>
      </c>
      <c r="L668" s="344">
        <v>195459.17585</v>
      </c>
      <c r="M668" s="344">
        <v>65722.929399999994</v>
      </c>
      <c r="N668" s="344">
        <v>261182.10524999999</v>
      </c>
      <c r="O668" s="344">
        <v>763361.73575999995</v>
      </c>
      <c r="P668" s="344">
        <v>6317932.1436899994</v>
      </c>
      <c r="Q668" s="344">
        <v>498428.89197000006</v>
      </c>
      <c r="R668" s="345">
        <v>6816361.0356599996</v>
      </c>
    </row>
    <row r="669" spans="1:18" s="315" customFormat="1" ht="13.5">
      <c r="A669" s="341"/>
      <c r="B669" s="341"/>
      <c r="C669" s="341"/>
      <c r="D669" s="341"/>
      <c r="E669" s="342">
        <v>294</v>
      </c>
      <c r="F669" s="343">
        <v>2107.2934100000002</v>
      </c>
      <c r="G669" s="344">
        <v>3015.7927500000001</v>
      </c>
      <c r="H669" s="344">
        <v>5123.0861599999998</v>
      </c>
      <c r="I669" s="344">
        <v>41920.782420000003</v>
      </c>
      <c r="J669" s="344">
        <v>46253.994579999999</v>
      </c>
      <c r="K669" s="344">
        <v>88174.777000000002</v>
      </c>
      <c r="L669" s="344">
        <v>38582.576860000001</v>
      </c>
      <c r="M669" s="344">
        <v>49591.430469999999</v>
      </c>
      <c r="N669" s="344">
        <v>88174.007329999993</v>
      </c>
      <c r="O669" s="344">
        <v>181471.87049</v>
      </c>
      <c r="P669" s="344">
        <v>28199.755350000003</v>
      </c>
      <c r="Q669" s="344">
        <v>3411.8290299999999</v>
      </c>
      <c r="R669" s="345">
        <v>31611.58438</v>
      </c>
    </row>
    <row r="670" spans="1:18" s="315" customFormat="1" ht="13.5">
      <c r="A670" s="341"/>
      <c r="B670" s="341"/>
      <c r="C670" s="341"/>
      <c r="D670" s="341"/>
      <c r="E670" s="342">
        <v>382</v>
      </c>
      <c r="F670" s="343">
        <v>9.4060000000000005E-2</v>
      </c>
      <c r="G670" s="344">
        <v>96.503110000000007</v>
      </c>
      <c r="H670" s="344">
        <v>96.597169999999991</v>
      </c>
      <c r="I670" s="344">
        <v>7870.03766</v>
      </c>
      <c r="J670" s="344">
        <v>11997.981179999999</v>
      </c>
      <c r="K670" s="344">
        <v>19868.018840000001</v>
      </c>
      <c r="L670" s="344">
        <v>2365.9537599999999</v>
      </c>
      <c r="M670" s="344">
        <v>7919.4098400000003</v>
      </c>
      <c r="N670" s="344">
        <v>10285.363599999999</v>
      </c>
      <c r="O670" s="344">
        <v>30249.979609999999</v>
      </c>
      <c r="P670" s="344">
        <v>5839.0219000000006</v>
      </c>
      <c r="Q670" s="344">
        <v>589.80061999999998</v>
      </c>
      <c r="R670" s="345">
        <v>6428.8225199999997</v>
      </c>
    </row>
    <row r="671" spans="1:18" s="315" customFormat="1" ht="13.5">
      <c r="A671" s="341"/>
      <c r="B671" s="341"/>
      <c r="C671" s="341"/>
      <c r="D671" s="341"/>
      <c r="E671" s="342">
        <v>469</v>
      </c>
      <c r="F671" s="343">
        <v>1693.6391699999999</v>
      </c>
      <c r="G671" s="344">
        <v>2634.1326400000003</v>
      </c>
      <c r="H671" s="344">
        <v>4327.7718099999993</v>
      </c>
      <c r="I671" s="344">
        <v>7502.1527900000001</v>
      </c>
      <c r="J671" s="344">
        <v>18117.634910000001</v>
      </c>
      <c r="K671" s="344">
        <v>25619.787700000001</v>
      </c>
      <c r="L671" s="344">
        <v>4912.3353899999993</v>
      </c>
      <c r="M671" s="344">
        <v>3671.8982000000001</v>
      </c>
      <c r="N671" s="344">
        <v>8584.2335899999998</v>
      </c>
      <c r="O671" s="344">
        <v>38531.793100000003</v>
      </c>
      <c r="P671" s="344">
        <v>7847.3145400000003</v>
      </c>
      <c r="Q671" s="344">
        <v>1520.7830900000001</v>
      </c>
      <c r="R671" s="345">
        <v>9368.0976300000002</v>
      </c>
    </row>
    <row r="672" spans="1:18" s="315" customFormat="1" ht="13.5">
      <c r="A672" s="341"/>
      <c r="B672" s="341"/>
      <c r="C672" s="341"/>
      <c r="D672" s="341"/>
      <c r="E672" s="342">
        <v>360</v>
      </c>
      <c r="F672" s="343">
        <v>4829.4844599999997</v>
      </c>
      <c r="G672" s="344">
        <v>1654.56348</v>
      </c>
      <c r="H672" s="344">
        <v>6484.0479400000004</v>
      </c>
      <c r="I672" s="344">
        <v>49485.849390000003</v>
      </c>
      <c r="J672" s="344">
        <v>41124.360390000002</v>
      </c>
      <c r="K672" s="344">
        <v>90610.209780000005</v>
      </c>
      <c r="L672" s="344">
        <v>65066.82791</v>
      </c>
      <c r="M672" s="344">
        <v>34938.98416</v>
      </c>
      <c r="N672" s="344">
        <v>100005.81207</v>
      </c>
      <c r="O672" s="344">
        <v>197100.06978999998</v>
      </c>
      <c r="P672" s="344">
        <v>76976.461890000006</v>
      </c>
      <c r="Q672" s="344">
        <v>13663.065869999999</v>
      </c>
      <c r="R672" s="345">
        <v>90639.527760000012</v>
      </c>
    </row>
    <row r="673" spans="1:18" s="315" customFormat="1" ht="13.5">
      <c r="A673" s="341"/>
      <c r="B673" s="341"/>
      <c r="C673" s="341"/>
      <c r="D673" s="336" t="s">
        <v>64</v>
      </c>
      <c r="E673" s="337">
        <v>301</v>
      </c>
      <c r="F673" s="338">
        <v>7339.5193799999997</v>
      </c>
      <c r="G673" s="339">
        <v>683.53026</v>
      </c>
      <c r="H673" s="339">
        <v>8023.0496399999993</v>
      </c>
      <c r="I673" s="339">
        <v>44630.478590000006</v>
      </c>
      <c r="J673" s="339">
        <v>26833.013050000001</v>
      </c>
      <c r="K673" s="339">
        <v>71463.491640000007</v>
      </c>
      <c r="L673" s="339">
        <v>41447.856490000006</v>
      </c>
      <c r="M673" s="339">
        <v>14452.79327</v>
      </c>
      <c r="N673" s="339">
        <v>55900.64976</v>
      </c>
      <c r="O673" s="339">
        <v>135387.19104000001</v>
      </c>
      <c r="P673" s="339">
        <v>115086.09153000001</v>
      </c>
      <c r="Q673" s="339">
        <v>1166.1049699999999</v>
      </c>
      <c r="R673" s="340">
        <v>116252.19650000001</v>
      </c>
    </row>
    <row r="674" spans="1:18" s="315" customFormat="1" ht="13.5">
      <c r="A674" s="341"/>
      <c r="B674" s="341"/>
      <c r="C674" s="341"/>
      <c r="D674" s="341"/>
      <c r="E674" s="342">
        <v>362</v>
      </c>
      <c r="F674" s="343">
        <v>3090.5012499999998</v>
      </c>
      <c r="G674" s="344">
        <v>590.30119999999999</v>
      </c>
      <c r="H674" s="344">
        <v>3680.8024500000001</v>
      </c>
      <c r="I674" s="344">
        <v>33740.156609999998</v>
      </c>
      <c r="J674" s="344">
        <v>20866.35223</v>
      </c>
      <c r="K674" s="344">
        <v>54606.508840000002</v>
      </c>
      <c r="L674" s="344">
        <v>36725.506390000002</v>
      </c>
      <c r="M674" s="344">
        <v>15320.168439999999</v>
      </c>
      <c r="N674" s="344">
        <v>52045.674829999996</v>
      </c>
      <c r="O674" s="344">
        <v>110332.98612</v>
      </c>
      <c r="P674" s="344">
        <v>28492.837030000002</v>
      </c>
      <c r="Q674" s="344">
        <v>405.35079999999999</v>
      </c>
      <c r="R674" s="345">
        <v>28898.187829999999</v>
      </c>
    </row>
    <row r="675" spans="1:18" s="315" customFormat="1" ht="13.5">
      <c r="A675" s="341"/>
      <c r="B675" s="341"/>
      <c r="C675" s="341"/>
      <c r="D675" s="341"/>
      <c r="E675" s="342">
        <v>519</v>
      </c>
      <c r="F675" s="343">
        <v>2753.01224</v>
      </c>
      <c r="G675" s="344">
        <v>551.20846999999992</v>
      </c>
      <c r="H675" s="344">
        <v>3304.2207100000001</v>
      </c>
      <c r="I675" s="344">
        <v>25193.456429999998</v>
      </c>
      <c r="J675" s="344">
        <v>10194.91252</v>
      </c>
      <c r="K675" s="344">
        <v>35388.368950000004</v>
      </c>
      <c r="L675" s="344">
        <v>34641.255010000001</v>
      </c>
      <c r="M675" s="344">
        <v>7233.5310399999998</v>
      </c>
      <c r="N675" s="344">
        <v>41874.786049999995</v>
      </c>
      <c r="O675" s="344">
        <v>80567.375709999993</v>
      </c>
      <c r="P675" s="344">
        <v>16337.12653</v>
      </c>
      <c r="Q675" s="344">
        <v>822.70600999999999</v>
      </c>
      <c r="R675" s="345">
        <v>17159.832539999999</v>
      </c>
    </row>
    <row r="676" spans="1:18" s="315" customFormat="1" ht="13.5">
      <c r="A676" s="341"/>
      <c r="B676" s="341"/>
      <c r="C676" s="341"/>
      <c r="D676" s="336" t="s">
        <v>84</v>
      </c>
      <c r="E676" s="337">
        <v>350</v>
      </c>
      <c r="F676" s="338">
        <v>870.08742000000007</v>
      </c>
      <c r="G676" s="339">
        <v>0.16542999999999999</v>
      </c>
      <c r="H676" s="339">
        <v>870.25284999999997</v>
      </c>
      <c r="I676" s="339">
        <v>24341.599120000003</v>
      </c>
      <c r="J676" s="339">
        <v>14365.704369999999</v>
      </c>
      <c r="K676" s="339">
        <v>38707.303490000006</v>
      </c>
      <c r="L676" s="339">
        <v>18204.536680000001</v>
      </c>
      <c r="M676" s="339">
        <v>5787.9336199999998</v>
      </c>
      <c r="N676" s="339">
        <v>23992.470300000001</v>
      </c>
      <c r="O676" s="339">
        <v>63570.026640000004</v>
      </c>
      <c r="P676" s="339">
        <v>17134.05171</v>
      </c>
      <c r="Q676" s="339">
        <v>609.32631000000003</v>
      </c>
      <c r="R676" s="340">
        <v>17743.37802</v>
      </c>
    </row>
    <row r="677" spans="1:18" s="315" customFormat="1" ht="13.5">
      <c r="A677" s="341"/>
      <c r="B677" s="341"/>
      <c r="C677" s="341"/>
      <c r="D677" s="341"/>
      <c r="E677" s="342">
        <v>357</v>
      </c>
      <c r="F677" s="343">
        <v>5779.4877300000007</v>
      </c>
      <c r="G677" s="344">
        <v>187.56359</v>
      </c>
      <c r="H677" s="344">
        <v>5967.0513200000005</v>
      </c>
      <c r="I677" s="344">
        <v>26992.765950000001</v>
      </c>
      <c r="J677" s="344">
        <v>16141.580769999999</v>
      </c>
      <c r="K677" s="344">
        <v>43134.346720000001</v>
      </c>
      <c r="L677" s="344">
        <v>27394.668989999998</v>
      </c>
      <c r="M677" s="344">
        <v>8076.4998599999999</v>
      </c>
      <c r="N677" s="344">
        <v>35471.168850000002</v>
      </c>
      <c r="O677" s="344">
        <v>84572.566890000002</v>
      </c>
      <c r="P677" s="344">
        <v>86678.69084000001</v>
      </c>
      <c r="Q677" s="344">
        <v>5231.6872000000003</v>
      </c>
      <c r="R677" s="345">
        <v>91910.378040000011</v>
      </c>
    </row>
    <row r="678" spans="1:18" s="315" customFormat="1" ht="13.5">
      <c r="A678" s="341"/>
      <c r="B678" s="341"/>
      <c r="C678" s="341"/>
      <c r="D678" s="341"/>
      <c r="E678" s="342">
        <v>568</v>
      </c>
      <c r="F678" s="343">
        <v>1565.4684399999999</v>
      </c>
      <c r="G678" s="344">
        <v>140.35826</v>
      </c>
      <c r="H678" s="344">
        <v>1705.8266999999998</v>
      </c>
      <c r="I678" s="344">
        <v>30263.338920000002</v>
      </c>
      <c r="J678" s="344">
        <v>18903.421429999999</v>
      </c>
      <c r="K678" s="344">
        <v>49166.760350000004</v>
      </c>
      <c r="L678" s="344">
        <v>41915.92873</v>
      </c>
      <c r="M678" s="344">
        <v>12332.197960000001</v>
      </c>
      <c r="N678" s="344">
        <v>54248.126689999997</v>
      </c>
      <c r="O678" s="344">
        <v>105120.71373999999</v>
      </c>
      <c r="P678" s="344">
        <v>45585.006130000002</v>
      </c>
      <c r="Q678" s="344">
        <v>573.72670999999991</v>
      </c>
      <c r="R678" s="345">
        <v>46158.732840000004</v>
      </c>
    </row>
    <row r="679" spans="1:18" s="315" customFormat="1" ht="13.5">
      <c r="A679" s="341"/>
      <c r="B679" s="341"/>
      <c r="C679" s="341"/>
      <c r="D679" s="336" t="s">
        <v>273</v>
      </c>
      <c r="E679" s="337">
        <v>168</v>
      </c>
      <c r="F679" s="338">
        <v>3179.9645800000003</v>
      </c>
      <c r="G679" s="339">
        <v>1376.6688899999999</v>
      </c>
      <c r="H679" s="339">
        <v>4556.6334699999998</v>
      </c>
      <c r="I679" s="339">
        <v>32215.53485</v>
      </c>
      <c r="J679" s="339">
        <v>16386.051039999998</v>
      </c>
      <c r="K679" s="339">
        <v>48601.585890000002</v>
      </c>
      <c r="L679" s="339">
        <v>41663.418950000007</v>
      </c>
      <c r="M679" s="339">
        <v>12788.412060000001</v>
      </c>
      <c r="N679" s="339">
        <v>54451.831009999994</v>
      </c>
      <c r="O679" s="339">
        <v>107610.05037000001</v>
      </c>
      <c r="P679" s="339">
        <v>20710.690989999999</v>
      </c>
      <c r="Q679" s="339">
        <v>1372.6124499999999</v>
      </c>
      <c r="R679" s="340">
        <v>22083.30344</v>
      </c>
    </row>
    <row r="680" spans="1:18" s="315" customFormat="1" ht="13.5">
      <c r="A680" s="341"/>
      <c r="B680" s="341"/>
      <c r="C680" s="341"/>
      <c r="D680" s="341"/>
      <c r="E680" s="342">
        <v>411</v>
      </c>
      <c r="F680" s="343">
        <v>2286.8826200000003</v>
      </c>
      <c r="G680" s="344">
        <v>1062.7983300000001</v>
      </c>
      <c r="H680" s="344">
        <v>3349.6809500000004</v>
      </c>
      <c r="I680" s="344">
        <v>40314.02781</v>
      </c>
      <c r="J680" s="344">
        <v>23630.272010000001</v>
      </c>
      <c r="K680" s="344">
        <v>63944.29982</v>
      </c>
      <c r="L680" s="344">
        <v>39044.180039999999</v>
      </c>
      <c r="M680" s="344">
        <v>15833.74726</v>
      </c>
      <c r="N680" s="344">
        <v>54877.927299999996</v>
      </c>
      <c r="O680" s="344">
        <v>122171.90806999999</v>
      </c>
      <c r="P680" s="344">
        <v>30516.360230000002</v>
      </c>
      <c r="Q680" s="344">
        <v>1092.2441000000001</v>
      </c>
      <c r="R680" s="345">
        <v>31608.604329999998</v>
      </c>
    </row>
    <row r="681" spans="1:18" s="315" customFormat="1" ht="13.5">
      <c r="A681" s="341"/>
      <c r="B681" s="341"/>
      <c r="C681" s="341"/>
      <c r="D681" s="341"/>
      <c r="E681" s="342">
        <v>346</v>
      </c>
      <c r="F681" s="343">
        <v>4470.1793200000002</v>
      </c>
      <c r="G681" s="344">
        <v>720.56965000000002</v>
      </c>
      <c r="H681" s="344">
        <v>5190.7489699999996</v>
      </c>
      <c r="I681" s="344">
        <v>31106.988069999999</v>
      </c>
      <c r="J681" s="344">
        <v>19216.039719999997</v>
      </c>
      <c r="K681" s="344">
        <v>50323.02779</v>
      </c>
      <c r="L681" s="344">
        <v>33624.230960000001</v>
      </c>
      <c r="M681" s="344">
        <v>12019.97493</v>
      </c>
      <c r="N681" s="344">
        <v>45644.205889999997</v>
      </c>
      <c r="O681" s="344">
        <v>101157.98265000001</v>
      </c>
      <c r="P681" s="344">
        <v>17996.358079999998</v>
      </c>
      <c r="Q681" s="344">
        <v>541.95415000000003</v>
      </c>
      <c r="R681" s="345">
        <v>18538.31223</v>
      </c>
    </row>
    <row r="682" spans="1:18" s="315" customFormat="1" ht="13.5">
      <c r="A682" s="341"/>
      <c r="B682" s="341"/>
      <c r="C682" s="341"/>
      <c r="D682" s="336" t="s">
        <v>68</v>
      </c>
      <c r="E682" s="337">
        <v>157</v>
      </c>
      <c r="F682" s="338">
        <v>17175.642589999999</v>
      </c>
      <c r="G682" s="339">
        <v>3114.7342200000003</v>
      </c>
      <c r="H682" s="339">
        <v>20290.376809999998</v>
      </c>
      <c r="I682" s="339">
        <v>45988.96312</v>
      </c>
      <c r="J682" s="339">
        <v>43852.803180000003</v>
      </c>
      <c r="K682" s="339">
        <v>89841.766300000003</v>
      </c>
      <c r="L682" s="339">
        <v>47878.36103</v>
      </c>
      <c r="M682" s="339">
        <v>33606.025609999997</v>
      </c>
      <c r="N682" s="339">
        <v>81484.386639999997</v>
      </c>
      <c r="O682" s="339">
        <v>191616.52974999999</v>
      </c>
      <c r="P682" s="339">
        <v>53045.88996</v>
      </c>
      <c r="Q682" s="339">
        <v>4704.4695499999998</v>
      </c>
      <c r="R682" s="340">
        <v>57750.359509999995</v>
      </c>
    </row>
    <row r="683" spans="1:18" s="315" customFormat="1" ht="13.5">
      <c r="A683" s="341"/>
      <c r="B683" s="341"/>
      <c r="C683" s="341"/>
      <c r="D683" s="341"/>
      <c r="E683" s="342">
        <v>329</v>
      </c>
      <c r="F683" s="343">
        <v>2914.5963199999997</v>
      </c>
      <c r="G683" s="344">
        <v>3001.1380399999998</v>
      </c>
      <c r="H683" s="344">
        <v>5915.7343600000004</v>
      </c>
      <c r="I683" s="344">
        <v>64884.851029999998</v>
      </c>
      <c r="J683" s="344">
        <v>54978.902840000002</v>
      </c>
      <c r="K683" s="344">
        <v>119863.75387</v>
      </c>
      <c r="L683" s="344">
        <v>86618.72335</v>
      </c>
      <c r="M683" s="344">
        <v>52719.610520000002</v>
      </c>
      <c r="N683" s="344">
        <v>139338.33387</v>
      </c>
      <c r="O683" s="344">
        <v>265117.82209999999</v>
      </c>
      <c r="P683" s="344">
        <v>82056.295569999987</v>
      </c>
      <c r="Q683" s="344">
        <v>8075.8104299999995</v>
      </c>
      <c r="R683" s="345">
        <v>90132.106</v>
      </c>
    </row>
    <row r="684" spans="1:18" s="315" customFormat="1" ht="13.5">
      <c r="A684" s="341"/>
      <c r="B684" s="341"/>
      <c r="C684" s="341"/>
      <c r="D684" s="336" t="s">
        <v>83</v>
      </c>
      <c r="E684" s="337">
        <v>124</v>
      </c>
      <c r="F684" s="338">
        <v>14983.408630000002</v>
      </c>
      <c r="G684" s="339">
        <v>8136.4915199999996</v>
      </c>
      <c r="H684" s="339">
        <v>23119.900149999998</v>
      </c>
      <c r="I684" s="339">
        <v>63948.97623</v>
      </c>
      <c r="J684" s="339">
        <v>27332.83106</v>
      </c>
      <c r="K684" s="339">
        <v>91281.807290000012</v>
      </c>
      <c r="L684" s="339">
        <v>66331.651679999995</v>
      </c>
      <c r="M684" s="339">
        <v>29713.904030000002</v>
      </c>
      <c r="N684" s="339">
        <v>96045.555710000001</v>
      </c>
      <c r="O684" s="339">
        <v>210447.26315000001</v>
      </c>
      <c r="P684" s="339">
        <v>147810.64712000001</v>
      </c>
      <c r="Q684" s="339">
        <v>5088.0804000000007</v>
      </c>
      <c r="R684" s="340">
        <v>152898.72752000001</v>
      </c>
    </row>
    <row r="685" spans="1:18" s="315" customFormat="1" ht="13.5">
      <c r="A685" s="341"/>
      <c r="B685" s="341"/>
      <c r="C685" s="341"/>
      <c r="D685" s="336" t="s">
        <v>69</v>
      </c>
      <c r="E685" s="337">
        <v>160</v>
      </c>
      <c r="F685" s="338">
        <v>33682.140030000002</v>
      </c>
      <c r="G685" s="339">
        <v>34236.858140000004</v>
      </c>
      <c r="H685" s="339">
        <v>67918.998170000006</v>
      </c>
      <c r="I685" s="339">
        <v>100680.23324</v>
      </c>
      <c r="J685" s="339">
        <v>110837.59698999999</v>
      </c>
      <c r="K685" s="339">
        <v>211517.83022999999</v>
      </c>
      <c r="L685" s="339">
        <v>102812.34395000001</v>
      </c>
      <c r="M685" s="339">
        <v>101044.86629000001</v>
      </c>
      <c r="N685" s="339">
        <v>203857.21024000001</v>
      </c>
      <c r="O685" s="339">
        <v>483294.03863999998</v>
      </c>
      <c r="P685" s="339">
        <v>78160.620980000007</v>
      </c>
      <c r="Q685" s="339">
        <v>90707.728589999999</v>
      </c>
      <c r="R685" s="340">
        <v>168868.34956999999</v>
      </c>
    </row>
    <row r="686" spans="1:18" s="315" customFormat="1" ht="13.5">
      <c r="A686" s="341"/>
      <c r="B686" s="341"/>
      <c r="C686" s="341"/>
      <c r="D686" s="341"/>
      <c r="E686" s="342">
        <v>161</v>
      </c>
      <c r="F686" s="343">
        <v>6376.7349999999997</v>
      </c>
      <c r="G686" s="344">
        <v>7955.9462899999999</v>
      </c>
      <c r="H686" s="344">
        <v>14332.681289999999</v>
      </c>
      <c r="I686" s="344">
        <v>43155.36202</v>
      </c>
      <c r="J686" s="344">
        <v>73061.916980000009</v>
      </c>
      <c r="K686" s="344">
        <v>116217.27899999999</v>
      </c>
      <c r="L686" s="344">
        <v>50123.151920000004</v>
      </c>
      <c r="M686" s="344">
        <v>60589.338950000005</v>
      </c>
      <c r="N686" s="344">
        <v>110712.49087000001</v>
      </c>
      <c r="O686" s="344">
        <v>241262.45116</v>
      </c>
      <c r="P686" s="344">
        <v>80479.890680000011</v>
      </c>
      <c r="Q686" s="344">
        <v>7451.9356600000001</v>
      </c>
      <c r="R686" s="345">
        <v>87931.82634</v>
      </c>
    </row>
    <row r="687" spans="1:18" s="315" customFormat="1" ht="13.5">
      <c r="A687" s="341"/>
      <c r="B687" s="341"/>
      <c r="C687" s="341"/>
      <c r="D687" s="341"/>
      <c r="E687" s="342">
        <v>243</v>
      </c>
      <c r="F687" s="343">
        <v>506.68486999999999</v>
      </c>
      <c r="G687" s="344">
        <v>2645.32305</v>
      </c>
      <c r="H687" s="344">
        <v>3152.00792</v>
      </c>
      <c r="I687" s="344">
        <v>54068.964340000006</v>
      </c>
      <c r="J687" s="344">
        <v>69159.548200000005</v>
      </c>
      <c r="K687" s="344">
        <v>123228.51254000001</v>
      </c>
      <c r="L687" s="344">
        <v>48512.469600000004</v>
      </c>
      <c r="M687" s="344">
        <v>46161.786310000003</v>
      </c>
      <c r="N687" s="344">
        <v>94674.255909999993</v>
      </c>
      <c r="O687" s="344">
        <v>221054.77637000001</v>
      </c>
      <c r="P687" s="344">
        <v>116604.91631</v>
      </c>
      <c r="Q687" s="344">
        <v>2883.5989399999999</v>
      </c>
      <c r="R687" s="345">
        <v>119488.51525</v>
      </c>
    </row>
    <row r="688" spans="1:18" s="315" customFormat="1" ht="13.5">
      <c r="A688" s="341"/>
      <c r="B688" s="341"/>
      <c r="C688" s="341"/>
      <c r="D688" s="341"/>
      <c r="E688" s="342">
        <v>254</v>
      </c>
      <c r="F688" s="343">
        <v>8121.6542900000004</v>
      </c>
      <c r="G688" s="344">
        <v>6872.9303300000001</v>
      </c>
      <c r="H688" s="344">
        <v>14994.58462</v>
      </c>
      <c r="I688" s="344">
        <v>74708.884519999992</v>
      </c>
      <c r="J688" s="344">
        <v>68297.604930000001</v>
      </c>
      <c r="K688" s="344">
        <v>143006.48944999999</v>
      </c>
      <c r="L688" s="344">
        <v>80017.758669999996</v>
      </c>
      <c r="M688" s="344">
        <v>59915.895420000001</v>
      </c>
      <c r="N688" s="344">
        <v>139933.65409</v>
      </c>
      <c r="O688" s="344">
        <v>297934.72816</v>
      </c>
      <c r="P688" s="344">
        <v>63806.788220000002</v>
      </c>
      <c r="Q688" s="344">
        <v>6732.7682999999997</v>
      </c>
      <c r="R688" s="345">
        <v>70539.556519999998</v>
      </c>
    </row>
    <row r="689" spans="1:18" s="315" customFormat="1" ht="13.5">
      <c r="A689" s="341"/>
      <c r="B689" s="341"/>
      <c r="C689" s="341"/>
      <c r="D689" s="341"/>
      <c r="E689" s="342">
        <v>338</v>
      </c>
      <c r="F689" s="343">
        <v>2.0707900000000001</v>
      </c>
      <c r="G689" s="344">
        <v>6.68919</v>
      </c>
      <c r="H689" s="344">
        <v>8.7599799999999988</v>
      </c>
      <c r="I689" s="344">
        <v>13126.32669</v>
      </c>
      <c r="J689" s="344">
        <v>16022.6667</v>
      </c>
      <c r="K689" s="344">
        <v>29148.99339</v>
      </c>
      <c r="L689" s="344">
        <v>5423.3993200000004</v>
      </c>
      <c r="M689" s="344">
        <v>4149.2790999999997</v>
      </c>
      <c r="N689" s="344">
        <v>9572.6784200000002</v>
      </c>
      <c r="O689" s="344">
        <v>38730.431790000002</v>
      </c>
      <c r="P689" s="344">
        <v>5664.8501699999997</v>
      </c>
      <c r="Q689" s="344">
        <v>931.43200000000002</v>
      </c>
      <c r="R689" s="345">
        <v>6596.2821699999995</v>
      </c>
    </row>
    <row r="690" spans="1:18" s="315" customFormat="1" ht="13.5">
      <c r="A690" s="341"/>
      <c r="B690" s="341"/>
      <c r="C690" s="341"/>
      <c r="D690" s="341"/>
      <c r="E690" s="342">
        <v>381</v>
      </c>
      <c r="F690" s="343">
        <v>1326.85141</v>
      </c>
      <c r="G690" s="344">
        <v>1118.3288500000001</v>
      </c>
      <c r="H690" s="344">
        <v>2445.1802599999996</v>
      </c>
      <c r="I690" s="344">
        <v>18912.61145</v>
      </c>
      <c r="J690" s="344">
        <v>13920.85533</v>
      </c>
      <c r="K690" s="344">
        <v>32833.466780000002</v>
      </c>
      <c r="L690" s="344">
        <v>8766.2461199999998</v>
      </c>
      <c r="M690" s="344">
        <v>13992.293230000001</v>
      </c>
      <c r="N690" s="344">
        <v>22758.539350000003</v>
      </c>
      <c r="O690" s="344">
        <v>58037.186390000003</v>
      </c>
      <c r="P690" s="344">
        <v>11632.17238</v>
      </c>
      <c r="Q690" s="344">
        <v>2147.65861</v>
      </c>
      <c r="R690" s="345">
        <v>13779.83099</v>
      </c>
    </row>
    <row r="691" spans="1:18" s="315" customFormat="1" ht="13.5">
      <c r="A691" s="341"/>
      <c r="B691" s="341"/>
      <c r="C691" s="341"/>
      <c r="D691" s="341"/>
      <c r="E691" s="342">
        <v>308</v>
      </c>
      <c r="F691" s="343">
        <v>5108.0713900000001</v>
      </c>
      <c r="G691" s="344">
        <v>11313.88898</v>
      </c>
      <c r="H691" s="344">
        <v>16421.960370000001</v>
      </c>
      <c r="I691" s="344">
        <v>31210.47006</v>
      </c>
      <c r="J691" s="344">
        <v>31514.671030000001</v>
      </c>
      <c r="K691" s="344">
        <v>62725.141090000005</v>
      </c>
      <c r="L691" s="344">
        <v>30356.17196</v>
      </c>
      <c r="M691" s="344">
        <v>19251.321649999998</v>
      </c>
      <c r="N691" s="344">
        <v>49607.493609999998</v>
      </c>
      <c r="O691" s="344">
        <v>128754.59507</v>
      </c>
      <c r="P691" s="344">
        <v>18538.332640000001</v>
      </c>
      <c r="Q691" s="344">
        <v>2600.1072100000001</v>
      </c>
      <c r="R691" s="345">
        <v>21138.439850000002</v>
      </c>
    </row>
    <row r="692" spans="1:18" s="315" customFormat="1" ht="13.5">
      <c r="A692" s="341"/>
      <c r="B692" s="341"/>
      <c r="C692" s="341"/>
      <c r="D692" s="341"/>
      <c r="E692" s="342">
        <v>312</v>
      </c>
      <c r="F692" s="343">
        <v>3.92299</v>
      </c>
      <c r="G692" s="344">
        <v>0.13991000000000001</v>
      </c>
      <c r="H692" s="344">
        <v>4.0629</v>
      </c>
      <c r="I692" s="344">
        <v>17984.56524</v>
      </c>
      <c r="J692" s="344">
        <v>13924.844289999999</v>
      </c>
      <c r="K692" s="344">
        <v>31909.409530000001</v>
      </c>
      <c r="L692" s="344">
        <v>14154.95091</v>
      </c>
      <c r="M692" s="344">
        <v>6284.9751100000003</v>
      </c>
      <c r="N692" s="344">
        <v>20439.926019999999</v>
      </c>
      <c r="O692" s="344">
        <v>52353.398450000001</v>
      </c>
      <c r="P692" s="344">
        <v>12494.92676</v>
      </c>
      <c r="Q692" s="344">
        <v>792.26705000000004</v>
      </c>
      <c r="R692" s="345">
        <v>13287.193810000001</v>
      </c>
    </row>
    <row r="693" spans="1:18" s="315" customFormat="1" ht="13.5">
      <c r="A693" s="341"/>
      <c r="B693" s="341"/>
      <c r="C693" s="341"/>
      <c r="D693" s="336" t="s">
        <v>86</v>
      </c>
      <c r="E693" s="337">
        <v>435</v>
      </c>
      <c r="F693" s="338">
        <v>2317.9276299999997</v>
      </c>
      <c r="G693" s="339">
        <v>226.06030999999999</v>
      </c>
      <c r="H693" s="339">
        <v>2543.98794</v>
      </c>
      <c r="I693" s="339">
        <v>46431.804819999998</v>
      </c>
      <c r="J693" s="339">
        <v>15807.906779999999</v>
      </c>
      <c r="K693" s="339">
        <v>62239.711600000002</v>
      </c>
      <c r="L693" s="339">
        <v>35823.181119999994</v>
      </c>
      <c r="M693" s="339">
        <v>7722.44661</v>
      </c>
      <c r="N693" s="339">
        <v>43545.62773</v>
      </c>
      <c r="O693" s="339">
        <v>108329.32726999999</v>
      </c>
      <c r="P693" s="339">
        <v>24225.734640000002</v>
      </c>
      <c r="Q693" s="339">
        <v>1446.1224499999998</v>
      </c>
      <c r="R693" s="340">
        <v>25671.857090000001</v>
      </c>
    </row>
    <row r="694" spans="1:18" s="315" customFormat="1" ht="13.5">
      <c r="A694" s="341"/>
      <c r="B694" s="341"/>
      <c r="C694" s="341"/>
      <c r="D694" s="336" t="s">
        <v>274</v>
      </c>
      <c r="E694" s="337">
        <v>573</v>
      </c>
      <c r="F694" s="338">
        <v>0</v>
      </c>
      <c r="G694" s="339">
        <v>0</v>
      </c>
      <c r="H694" s="339">
        <v>0</v>
      </c>
      <c r="I694" s="339">
        <v>0</v>
      </c>
      <c r="J694" s="339">
        <v>0</v>
      </c>
      <c r="K694" s="339">
        <v>0</v>
      </c>
      <c r="L694" s="339">
        <v>0</v>
      </c>
      <c r="M694" s="339">
        <v>0</v>
      </c>
      <c r="N694" s="339">
        <v>0</v>
      </c>
      <c r="O694" s="339">
        <v>0</v>
      </c>
      <c r="P694" s="339">
        <v>7.8447700000000005</v>
      </c>
      <c r="Q694" s="339">
        <v>1.28148</v>
      </c>
      <c r="R694" s="340">
        <v>9.1262500000000006</v>
      </c>
    </row>
    <row r="695" spans="1:18" s="315" customFormat="1" ht="13.5">
      <c r="A695" s="341"/>
      <c r="B695" s="341"/>
      <c r="C695" s="341"/>
      <c r="D695" s="336" t="s">
        <v>77</v>
      </c>
      <c r="E695" s="337">
        <v>285</v>
      </c>
      <c r="F695" s="338">
        <v>2950.89021</v>
      </c>
      <c r="G695" s="339">
        <v>710.72888</v>
      </c>
      <c r="H695" s="339">
        <v>3661.6190899999997</v>
      </c>
      <c r="I695" s="339">
        <v>60792.543270000002</v>
      </c>
      <c r="J695" s="339">
        <v>35909.367039999997</v>
      </c>
      <c r="K695" s="339">
        <v>96701.910310000007</v>
      </c>
      <c r="L695" s="339">
        <v>75293.209690000003</v>
      </c>
      <c r="M695" s="339">
        <v>26453.65598</v>
      </c>
      <c r="N695" s="339">
        <v>101746.86567</v>
      </c>
      <c r="O695" s="339">
        <v>202110.39507</v>
      </c>
      <c r="P695" s="339">
        <v>36487.073079999995</v>
      </c>
      <c r="Q695" s="339">
        <v>3494.6856400000001</v>
      </c>
      <c r="R695" s="340">
        <v>39981.758719999998</v>
      </c>
    </row>
    <row r="696" spans="1:18" s="315" customFormat="1" ht="13.5">
      <c r="A696" s="341"/>
      <c r="B696" s="341"/>
      <c r="C696" s="341"/>
      <c r="D696" s="341"/>
      <c r="E696" s="342">
        <v>505</v>
      </c>
      <c r="F696" s="343">
        <v>4784.4779800000006</v>
      </c>
      <c r="G696" s="344">
        <v>531.64274999999998</v>
      </c>
      <c r="H696" s="344">
        <v>5316.1207300000005</v>
      </c>
      <c r="I696" s="344">
        <v>52684.142789999998</v>
      </c>
      <c r="J696" s="344">
        <v>29905.410960000001</v>
      </c>
      <c r="K696" s="344">
        <v>82589.553750000006</v>
      </c>
      <c r="L696" s="344">
        <v>62150.374459999999</v>
      </c>
      <c r="M696" s="344">
        <v>25690.64386</v>
      </c>
      <c r="N696" s="344">
        <v>87841.018319999988</v>
      </c>
      <c r="O696" s="344">
        <v>175746.69280000002</v>
      </c>
      <c r="P696" s="344">
        <v>44002.444670000004</v>
      </c>
      <c r="Q696" s="344">
        <v>3339.9927299999999</v>
      </c>
      <c r="R696" s="345">
        <v>47342.437399999995</v>
      </c>
    </row>
    <row r="697" spans="1:18" s="315" customFormat="1" ht="13.5">
      <c r="A697" s="341"/>
      <c r="B697" s="341"/>
      <c r="C697" s="341"/>
      <c r="D697" s="341"/>
      <c r="E697" s="342">
        <v>423</v>
      </c>
      <c r="F697" s="343">
        <v>571.02810999999997</v>
      </c>
      <c r="G697" s="344">
        <v>1396.15543</v>
      </c>
      <c r="H697" s="344">
        <v>1967.18354</v>
      </c>
      <c r="I697" s="344">
        <v>16306.088449999999</v>
      </c>
      <c r="J697" s="344">
        <v>9203.6944299999996</v>
      </c>
      <c r="K697" s="344">
        <v>25509.782879999999</v>
      </c>
      <c r="L697" s="344">
        <v>5107.6854999999996</v>
      </c>
      <c r="M697" s="344">
        <v>824.37522000000001</v>
      </c>
      <c r="N697" s="344">
        <v>5932.0607199999995</v>
      </c>
      <c r="O697" s="344">
        <v>33409.027139999998</v>
      </c>
      <c r="P697" s="344">
        <v>5766.3824599999998</v>
      </c>
      <c r="Q697" s="344">
        <v>781.49680000000001</v>
      </c>
      <c r="R697" s="345">
        <v>6547.8792599999997</v>
      </c>
    </row>
    <row r="698" spans="1:18" s="315" customFormat="1" ht="13.5">
      <c r="A698" s="341"/>
      <c r="B698" s="341"/>
      <c r="C698" s="341"/>
      <c r="D698" s="336" t="s">
        <v>53</v>
      </c>
      <c r="E698" s="337">
        <v>444</v>
      </c>
      <c r="F698" s="338">
        <v>1596.7951200000002</v>
      </c>
      <c r="G698" s="339">
        <v>1700.4167199999999</v>
      </c>
      <c r="H698" s="339">
        <v>3297.2118399999999</v>
      </c>
      <c r="I698" s="339">
        <v>19285.562559999998</v>
      </c>
      <c r="J698" s="339">
        <v>9236.3913499999999</v>
      </c>
      <c r="K698" s="339">
        <v>28521.95391</v>
      </c>
      <c r="L698" s="339">
        <v>15109.897419999999</v>
      </c>
      <c r="M698" s="339">
        <v>3462.1925899999997</v>
      </c>
      <c r="N698" s="339">
        <v>18572.09001</v>
      </c>
      <c r="O698" s="339">
        <v>50391.25576</v>
      </c>
      <c r="P698" s="339">
        <v>10890.490539999999</v>
      </c>
      <c r="Q698" s="339">
        <v>747.73706000000004</v>
      </c>
      <c r="R698" s="340">
        <v>11638.2276</v>
      </c>
    </row>
    <row r="699" spans="1:18" s="315" customFormat="1" ht="13.5">
      <c r="A699" s="341"/>
      <c r="B699" s="341"/>
      <c r="C699" s="341"/>
      <c r="D699" s="341"/>
      <c r="E699" s="342">
        <v>551</v>
      </c>
      <c r="F699" s="343">
        <v>1004.82314</v>
      </c>
      <c r="G699" s="344">
        <v>153.27547000000001</v>
      </c>
      <c r="H699" s="344">
        <v>1158.09861</v>
      </c>
      <c r="I699" s="344">
        <v>35364.469039999996</v>
      </c>
      <c r="J699" s="344">
        <v>20071.579239999999</v>
      </c>
      <c r="K699" s="344">
        <v>55436.048280000003</v>
      </c>
      <c r="L699" s="344">
        <v>47395.31652</v>
      </c>
      <c r="M699" s="344">
        <v>19232.133129999998</v>
      </c>
      <c r="N699" s="344">
        <v>66627.449649999995</v>
      </c>
      <c r="O699" s="344">
        <v>123221.59654000001</v>
      </c>
      <c r="P699" s="344">
        <v>34278.96198</v>
      </c>
      <c r="Q699" s="344">
        <v>1222.3478700000001</v>
      </c>
      <c r="R699" s="345">
        <v>35501.309850000005</v>
      </c>
    </row>
    <row r="700" spans="1:18" s="315" customFormat="1" ht="13.5">
      <c r="A700" s="341"/>
      <c r="B700" s="341"/>
      <c r="C700" s="341"/>
      <c r="D700" s="336" t="s">
        <v>275</v>
      </c>
      <c r="E700" s="337">
        <v>188</v>
      </c>
      <c r="F700" s="338">
        <v>4386.9663600000003</v>
      </c>
      <c r="G700" s="339">
        <v>2734.2040299999999</v>
      </c>
      <c r="H700" s="339">
        <v>7121.1703899999993</v>
      </c>
      <c r="I700" s="339">
        <v>48573.852479999994</v>
      </c>
      <c r="J700" s="339">
        <v>39980.341759999996</v>
      </c>
      <c r="K700" s="339">
        <v>88554.194239999997</v>
      </c>
      <c r="L700" s="339">
        <v>57202.018810000001</v>
      </c>
      <c r="M700" s="339">
        <v>33934.123369999994</v>
      </c>
      <c r="N700" s="339">
        <v>91136.14218000001</v>
      </c>
      <c r="O700" s="339">
        <v>186811.50680999999</v>
      </c>
      <c r="P700" s="339">
        <v>32572.27102</v>
      </c>
      <c r="Q700" s="339">
        <v>2284.3901800000003</v>
      </c>
      <c r="R700" s="340">
        <v>34856.661200000002</v>
      </c>
    </row>
    <row r="701" spans="1:18" s="315" customFormat="1" ht="13.5">
      <c r="A701" s="341"/>
      <c r="B701" s="341"/>
      <c r="C701" s="341"/>
      <c r="D701" s="336" t="s">
        <v>54</v>
      </c>
      <c r="E701" s="337">
        <v>466</v>
      </c>
      <c r="F701" s="338">
        <v>1596.24001</v>
      </c>
      <c r="G701" s="339">
        <v>903.91899999999998</v>
      </c>
      <c r="H701" s="339">
        <v>2500.1590099999999</v>
      </c>
      <c r="I701" s="339">
        <v>21614.961620000002</v>
      </c>
      <c r="J701" s="339">
        <v>18585.239030000001</v>
      </c>
      <c r="K701" s="339">
        <v>40200.200649999999</v>
      </c>
      <c r="L701" s="339">
        <v>31457.3583</v>
      </c>
      <c r="M701" s="339">
        <v>11048.859779999999</v>
      </c>
      <c r="N701" s="339">
        <v>42506.218079999999</v>
      </c>
      <c r="O701" s="339">
        <v>85206.577739999993</v>
      </c>
      <c r="P701" s="339">
        <v>16942.233489999999</v>
      </c>
      <c r="Q701" s="339">
        <v>1105.3364999999999</v>
      </c>
      <c r="R701" s="340">
        <v>18047.56999</v>
      </c>
    </row>
    <row r="702" spans="1:18" s="315" customFormat="1" ht="13.5">
      <c r="A702" s="341"/>
      <c r="B702" s="341"/>
      <c r="C702" s="341"/>
      <c r="D702" s="341"/>
      <c r="E702" s="342">
        <v>473</v>
      </c>
      <c r="F702" s="343">
        <v>288.98121999999995</v>
      </c>
      <c r="G702" s="344">
        <v>1394.75046</v>
      </c>
      <c r="H702" s="344">
        <v>1683.7316799999999</v>
      </c>
      <c r="I702" s="344">
        <v>32711.020170000003</v>
      </c>
      <c r="J702" s="344">
        <v>24114.167989999998</v>
      </c>
      <c r="K702" s="344">
        <v>56825.188159999998</v>
      </c>
      <c r="L702" s="344">
        <v>39651.250409999993</v>
      </c>
      <c r="M702" s="344">
        <v>15974.54507</v>
      </c>
      <c r="N702" s="344">
        <v>55625.795479999993</v>
      </c>
      <c r="O702" s="344">
        <v>114134.71531999999</v>
      </c>
      <c r="P702" s="344">
        <v>35414.753850000001</v>
      </c>
      <c r="Q702" s="344">
        <v>46233.76324</v>
      </c>
      <c r="R702" s="345">
        <v>81648.517090000008</v>
      </c>
    </row>
    <row r="703" spans="1:18" s="315" customFormat="1" ht="13.5">
      <c r="A703" s="341"/>
      <c r="B703" s="341"/>
      <c r="C703" s="341"/>
      <c r="D703" s="336" t="s">
        <v>276</v>
      </c>
      <c r="E703" s="337">
        <v>387</v>
      </c>
      <c r="F703" s="338">
        <v>1950.6228700000001</v>
      </c>
      <c r="G703" s="339">
        <v>284.78426000000002</v>
      </c>
      <c r="H703" s="339">
        <v>2235.4071300000001</v>
      </c>
      <c r="I703" s="339">
        <v>25090.84101</v>
      </c>
      <c r="J703" s="339">
        <v>22638.563859999998</v>
      </c>
      <c r="K703" s="339">
        <v>47729.404869999998</v>
      </c>
      <c r="L703" s="339">
        <v>23081.918389999999</v>
      </c>
      <c r="M703" s="339">
        <v>10924.97237</v>
      </c>
      <c r="N703" s="339">
        <v>34006.890759999995</v>
      </c>
      <c r="O703" s="339">
        <v>83971.70276</v>
      </c>
      <c r="P703" s="339">
        <v>17053.77248</v>
      </c>
      <c r="Q703" s="339">
        <v>878.04746</v>
      </c>
      <c r="R703" s="340">
        <v>17931.819940000001</v>
      </c>
    </row>
    <row r="704" spans="1:18" s="315" customFormat="1" ht="13.5">
      <c r="A704" s="341"/>
      <c r="B704" s="341"/>
      <c r="C704" s="341"/>
      <c r="D704" s="336" t="s">
        <v>52</v>
      </c>
      <c r="E704" s="337">
        <v>309</v>
      </c>
      <c r="F704" s="338">
        <v>400.35985999999997</v>
      </c>
      <c r="G704" s="339">
        <v>57.096220000000002</v>
      </c>
      <c r="H704" s="339">
        <v>457.45608000000004</v>
      </c>
      <c r="I704" s="339">
        <v>20312.069889999999</v>
      </c>
      <c r="J704" s="339">
        <v>25614.6728</v>
      </c>
      <c r="K704" s="339">
        <v>45926.742689999999</v>
      </c>
      <c r="L704" s="339">
        <v>22550.465929999998</v>
      </c>
      <c r="M704" s="339">
        <v>18269.427660000001</v>
      </c>
      <c r="N704" s="339">
        <v>40819.893590000007</v>
      </c>
      <c r="O704" s="339">
        <v>87204.092359999995</v>
      </c>
      <c r="P704" s="339">
        <v>13743.32084</v>
      </c>
      <c r="Q704" s="339">
        <v>1385.9332099999999</v>
      </c>
      <c r="R704" s="340">
        <v>15129.254050000001</v>
      </c>
    </row>
    <row r="705" spans="1:18" s="315" customFormat="1" ht="13.5">
      <c r="A705" s="341"/>
      <c r="B705" s="336" t="s">
        <v>17</v>
      </c>
      <c r="C705" s="336" t="s">
        <v>280</v>
      </c>
      <c r="D705" s="336" t="s">
        <v>281</v>
      </c>
      <c r="E705" s="337">
        <v>37</v>
      </c>
      <c r="F705" s="338">
        <v>43342.363520000006</v>
      </c>
      <c r="G705" s="339">
        <v>32568.337960000001</v>
      </c>
      <c r="H705" s="339">
        <v>75910.701480000003</v>
      </c>
      <c r="I705" s="339">
        <v>45426.626340000003</v>
      </c>
      <c r="J705" s="339">
        <v>11562.232769999999</v>
      </c>
      <c r="K705" s="339">
        <v>56988.859109999998</v>
      </c>
      <c r="L705" s="339">
        <v>36635.380440000001</v>
      </c>
      <c r="M705" s="339">
        <v>9599.0623000000014</v>
      </c>
      <c r="N705" s="339">
        <v>46234.442739999999</v>
      </c>
      <c r="O705" s="339">
        <v>179134.00333000001</v>
      </c>
      <c r="P705" s="339">
        <v>248164.86590999999</v>
      </c>
      <c r="Q705" s="339">
        <v>2947.3388100000002</v>
      </c>
      <c r="R705" s="340">
        <v>251112.20472000001</v>
      </c>
    </row>
    <row r="706" spans="1:18" s="315" customFormat="1" ht="13.5">
      <c r="A706" s="341"/>
      <c r="B706" s="341"/>
      <c r="C706" s="341"/>
      <c r="D706" s="341"/>
      <c r="E706" s="342">
        <v>572</v>
      </c>
      <c r="F706" s="343">
        <v>0.10290000000000001</v>
      </c>
      <c r="G706" s="344">
        <v>0</v>
      </c>
      <c r="H706" s="344">
        <v>0.10290000000000001</v>
      </c>
      <c r="I706" s="344">
        <v>44.123550000000002</v>
      </c>
      <c r="J706" s="344">
        <v>12.850250000000001</v>
      </c>
      <c r="K706" s="344">
        <v>56.973800000000004</v>
      </c>
      <c r="L706" s="344">
        <v>244.92565999999999</v>
      </c>
      <c r="M706" s="344">
        <v>0</v>
      </c>
      <c r="N706" s="344">
        <v>244.92565999999999</v>
      </c>
      <c r="O706" s="344">
        <v>302.00236000000001</v>
      </c>
      <c r="P706" s="344">
        <v>1472.3249499999999</v>
      </c>
      <c r="Q706" s="344">
        <v>11.929399999999999</v>
      </c>
      <c r="R706" s="345">
        <v>1484.2543500000002</v>
      </c>
    </row>
    <row r="707" spans="1:18" s="315" customFormat="1" ht="13.5">
      <c r="A707" s="341"/>
      <c r="B707" s="336" t="s">
        <v>18</v>
      </c>
      <c r="C707" s="336" t="s">
        <v>283</v>
      </c>
      <c r="D707" s="336" t="s">
        <v>283</v>
      </c>
      <c r="E707" s="337">
        <v>375</v>
      </c>
      <c r="F707" s="338">
        <v>36275.519159999996</v>
      </c>
      <c r="G707" s="339">
        <v>3450.52432</v>
      </c>
      <c r="H707" s="339">
        <v>39726.04348</v>
      </c>
      <c r="I707" s="339">
        <v>26014.895920000003</v>
      </c>
      <c r="J707" s="339">
        <v>4103.6943900000006</v>
      </c>
      <c r="K707" s="339">
        <v>30118.59031</v>
      </c>
      <c r="L707" s="339">
        <v>13471.639029999998</v>
      </c>
      <c r="M707" s="339">
        <v>1469.7793200000001</v>
      </c>
      <c r="N707" s="339">
        <v>14941.41835</v>
      </c>
      <c r="O707" s="339">
        <v>84786.05214</v>
      </c>
      <c r="P707" s="339">
        <v>69173.096510000003</v>
      </c>
      <c r="Q707" s="339">
        <v>737.36169999999993</v>
      </c>
      <c r="R707" s="340">
        <v>69910.458209999997</v>
      </c>
    </row>
    <row r="708" spans="1:18" s="315" customFormat="1" ht="13.5">
      <c r="A708" s="341"/>
      <c r="B708" s="336" t="s">
        <v>19</v>
      </c>
      <c r="C708" s="336" t="s">
        <v>284</v>
      </c>
      <c r="D708" s="336" t="s">
        <v>284</v>
      </c>
      <c r="E708" s="337">
        <v>100</v>
      </c>
      <c r="F708" s="338">
        <v>5917.5340199999991</v>
      </c>
      <c r="G708" s="339">
        <v>479.18367999999998</v>
      </c>
      <c r="H708" s="339">
        <v>6396.7177000000001</v>
      </c>
      <c r="I708" s="339">
        <v>26899.666579999997</v>
      </c>
      <c r="J708" s="339">
        <v>10160.49877</v>
      </c>
      <c r="K708" s="339">
        <v>37060.165350000003</v>
      </c>
      <c r="L708" s="339">
        <v>54503.008070000003</v>
      </c>
      <c r="M708" s="339">
        <v>12140.893380000001</v>
      </c>
      <c r="N708" s="339">
        <v>66643.901450000005</v>
      </c>
      <c r="O708" s="339">
        <v>110100.78449999999</v>
      </c>
      <c r="P708" s="339">
        <v>27863.73993</v>
      </c>
      <c r="Q708" s="339">
        <v>302.40234999999996</v>
      </c>
      <c r="R708" s="340">
        <v>28166.14228</v>
      </c>
    </row>
    <row r="709" spans="1:18" s="315" customFormat="1" ht="13.5">
      <c r="A709" s="341"/>
      <c r="B709" s="341"/>
      <c r="C709" s="336" t="s">
        <v>286</v>
      </c>
      <c r="D709" s="336" t="s">
        <v>19</v>
      </c>
      <c r="E709" s="337">
        <v>401</v>
      </c>
      <c r="F709" s="338">
        <v>5394.9832100000003</v>
      </c>
      <c r="G709" s="339">
        <v>2058.77367</v>
      </c>
      <c r="H709" s="339">
        <v>7453.7568799999999</v>
      </c>
      <c r="I709" s="339">
        <v>39108.819179999999</v>
      </c>
      <c r="J709" s="339">
        <v>8020.3446900000008</v>
      </c>
      <c r="K709" s="339">
        <v>47129.163869999997</v>
      </c>
      <c r="L709" s="339">
        <v>37735.695469999999</v>
      </c>
      <c r="M709" s="339">
        <v>10571.07761</v>
      </c>
      <c r="N709" s="339">
        <v>48306.773079999999</v>
      </c>
      <c r="O709" s="339">
        <v>102889.69383</v>
      </c>
      <c r="P709" s="339">
        <v>53742.484909999999</v>
      </c>
      <c r="Q709" s="339">
        <v>208.55751000000001</v>
      </c>
      <c r="R709" s="340">
        <v>53951.042420000005</v>
      </c>
    </row>
    <row r="710" spans="1:18" s="315" customFormat="1" ht="13.5">
      <c r="A710" s="341"/>
      <c r="B710" s="336" t="s">
        <v>20</v>
      </c>
      <c r="C710" s="336" t="s">
        <v>20</v>
      </c>
      <c r="D710" s="336" t="s">
        <v>325</v>
      </c>
      <c r="E710" s="337">
        <v>80</v>
      </c>
      <c r="F710" s="338">
        <v>7969.4653099999996</v>
      </c>
      <c r="G710" s="339">
        <v>547.01229000000001</v>
      </c>
      <c r="H710" s="339">
        <v>8516.4776000000002</v>
      </c>
      <c r="I710" s="339">
        <v>13668.194019999999</v>
      </c>
      <c r="J710" s="339">
        <v>2362.8791200000001</v>
      </c>
      <c r="K710" s="339">
        <v>16031.07314</v>
      </c>
      <c r="L710" s="339">
        <v>17515.762010000002</v>
      </c>
      <c r="M710" s="339">
        <v>3400.7527700000001</v>
      </c>
      <c r="N710" s="339">
        <v>20916.514780000001</v>
      </c>
      <c r="O710" s="339">
        <v>45464.065520000004</v>
      </c>
      <c r="P710" s="339">
        <v>32994.888350000001</v>
      </c>
      <c r="Q710" s="339">
        <v>140.73022</v>
      </c>
      <c r="R710" s="340">
        <v>33135.618569999999</v>
      </c>
    </row>
    <row r="711" spans="1:18" s="315" customFormat="1" ht="13.5">
      <c r="A711" s="341"/>
      <c r="B711" s="336" t="s">
        <v>21</v>
      </c>
      <c r="C711" s="336" t="s">
        <v>292</v>
      </c>
      <c r="D711" s="336" t="s">
        <v>292</v>
      </c>
      <c r="E711" s="337">
        <v>447</v>
      </c>
      <c r="F711" s="338">
        <v>2540.6062999999999</v>
      </c>
      <c r="G711" s="339">
        <v>3714.2756300000001</v>
      </c>
      <c r="H711" s="339">
        <v>6254.8819299999996</v>
      </c>
      <c r="I711" s="339">
        <v>8691.8740399999988</v>
      </c>
      <c r="J711" s="339">
        <v>1248.7708500000001</v>
      </c>
      <c r="K711" s="339">
        <v>9940.6448900000014</v>
      </c>
      <c r="L711" s="339">
        <v>14560.868570000001</v>
      </c>
      <c r="M711" s="339">
        <v>5341.1480799999999</v>
      </c>
      <c r="N711" s="339">
        <v>19902.016649999998</v>
      </c>
      <c r="O711" s="339">
        <v>36097.543469999997</v>
      </c>
      <c r="P711" s="339">
        <v>24125.547280000003</v>
      </c>
      <c r="Q711" s="339">
        <v>927.16356999999994</v>
      </c>
      <c r="R711" s="340">
        <v>25052.710850000003</v>
      </c>
    </row>
    <row r="712" spans="1:18" s="315" customFormat="1" ht="13.5">
      <c r="A712" s="341"/>
      <c r="B712" s="341"/>
      <c r="C712" s="336" t="s">
        <v>21</v>
      </c>
      <c r="D712" s="336" t="s">
        <v>21</v>
      </c>
      <c r="E712" s="337">
        <v>493</v>
      </c>
      <c r="F712" s="338">
        <v>65817.234790000002</v>
      </c>
      <c r="G712" s="339">
        <v>35406.927149999996</v>
      </c>
      <c r="H712" s="339">
        <v>101224.16193999999</v>
      </c>
      <c r="I712" s="339">
        <v>70050.502510000006</v>
      </c>
      <c r="J712" s="339">
        <v>28492.137129999999</v>
      </c>
      <c r="K712" s="339">
        <v>98542.639639999994</v>
      </c>
      <c r="L712" s="339">
        <v>43348.395929999999</v>
      </c>
      <c r="M712" s="339">
        <v>17578.092519999998</v>
      </c>
      <c r="N712" s="339">
        <v>60926.488450000004</v>
      </c>
      <c r="O712" s="339">
        <v>260693.29003</v>
      </c>
      <c r="P712" s="339">
        <v>457146.15706</v>
      </c>
      <c r="Q712" s="339">
        <v>35805.327270000002</v>
      </c>
      <c r="R712" s="340">
        <v>492951.48433000001</v>
      </c>
    </row>
    <row r="713" spans="1:18" s="315" customFormat="1" ht="13.5">
      <c r="A713" s="341"/>
      <c r="B713" s="341"/>
      <c r="C713" s="341"/>
      <c r="D713" s="341"/>
      <c r="E713" s="342">
        <v>553</v>
      </c>
      <c r="F713" s="343">
        <v>717.62593000000004</v>
      </c>
      <c r="G713" s="344">
        <v>119.10910000000001</v>
      </c>
      <c r="H713" s="344">
        <v>836.73503000000005</v>
      </c>
      <c r="I713" s="344">
        <v>14148.933779999999</v>
      </c>
      <c r="J713" s="344">
        <v>4355.4976900000001</v>
      </c>
      <c r="K713" s="344">
        <v>18504.43147</v>
      </c>
      <c r="L713" s="344">
        <v>21521.31709</v>
      </c>
      <c r="M713" s="344">
        <v>8594.7228500000001</v>
      </c>
      <c r="N713" s="344">
        <v>30116.039940000002</v>
      </c>
      <c r="O713" s="344">
        <v>49457.206439999994</v>
      </c>
      <c r="P713" s="344">
        <v>33858.488669999999</v>
      </c>
      <c r="Q713" s="344">
        <v>4284.9279500000002</v>
      </c>
      <c r="R713" s="345">
        <v>38143.416619999996</v>
      </c>
    </row>
    <row r="714" spans="1:18" s="315" customFormat="1" ht="13.5">
      <c r="A714" s="341"/>
      <c r="B714" s="341"/>
      <c r="C714" s="341"/>
      <c r="D714" s="341"/>
      <c r="E714" s="342">
        <v>557</v>
      </c>
      <c r="F714" s="343">
        <v>1183.35734</v>
      </c>
      <c r="G714" s="344">
        <v>61.703330000000001</v>
      </c>
      <c r="H714" s="344">
        <v>1245.0606699999998</v>
      </c>
      <c r="I714" s="344">
        <v>9454.0118299999995</v>
      </c>
      <c r="J714" s="344">
        <v>1754.9814799999999</v>
      </c>
      <c r="K714" s="344">
        <v>11208.99331</v>
      </c>
      <c r="L714" s="344">
        <v>7003.88886</v>
      </c>
      <c r="M714" s="344">
        <v>1890.1161299999999</v>
      </c>
      <c r="N714" s="344">
        <v>8894.0049899999995</v>
      </c>
      <c r="O714" s="344">
        <v>21348.058969999998</v>
      </c>
      <c r="P714" s="344">
        <v>35514.171450000002</v>
      </c>
      <c r="Q714" s="344">
        <v>116.44259</v>
      </c>
      <c r="R714" s="345">
        <v>35630.61404</v>
      </c>
    </row>
    <row r="715" spans="1:18" s="315" customFormat="1" ht="13.5">
      <c r="A715" s="341"/>
      <c r="B715" s="341"/>
      <c r="C715" s="336" t="s">
        <v>296</v>
      </c>
      <c r="D715" s="336" t="s">
        <v>296</v>
      </c>
      <c r="E715" s="337">
        <v>373</v>
      </c>
      <c r="F715" s="338">
        <v>5243.0812100000003</v>
      </c>
      <c r="G715" s="339">
        <v>4616.9412300000004</v>
      </c>
      <c r="H715" s="339">
        <v>9860.0224399999988</v>
      </c>
      <c r="I715" s="339">
        <v>25791.377350000002</v>
      </c>
      <c r="J715" s="339">
        <v>17276.01512</v>
      </c>
      <c r="K715" s="339">
        <v>43067.392469999999</v>
      </c>
      <c r="L715" s="339">
        <v>12313.197480000001</v>
      </c>
      <c r="M715" s="339">
        <v>2566.2194399999998</v>
      </c>
      <c r="N715" s="339">
        <v>14879.41692</v>
      </c>
      <c r="O715" s="339">
        <v>67806.831829999996</v>
      </c>
      <c r="P715" s="339">
        <v>74759.501359999995</v>
      </c>
      <c r="Q715" s="339">
        <v>2148.8433300000002</v>
      </c>
      <c r="R715" s="340">
        <v>76908.344689999998</v>
      </c>
    </row>
    <row r="716" spans="1:18" s="315" customFormat="1" ht="13.5">
      <c r="A716" s="341"/>
      <c r="B716" s="341"/>
      <c r="C716" s="336" t="s">
        <v>297</v>
      </c>
      <c r="D716" s="336" t="s">
        <v>298</v>
      </c>
      <c r="E716" s="337">
        <v>13</v>
      </c>
      <c r="F716" s="338">
        <v>10947.632</v>
      </c>
      <c r="G716" s="339">
        <v>22779.455839999999</v>
      </c>
      <c r="H716" s="339">
        <v>33727.08784</v>
      </c>
      <c r="I716" s="339">
        <v>39112.147969999998</v>
      </c>
      <c r="J716" s="339">
        <v>8175.6612800000003</v>
      </c>
      <c r="K716" s="339">
        <v>47287.809249999998</v>
      </c>
      <c r="L716" s="339">
        <v>47686.056979999994</v>
      </c>
      <c r="M716" s="339">
        <v>19313.806219999999</v>
      </c>
      <c r="N716" s="339">
        <v>66999.863200000007</v>
      </c>
      <c r="O716" s="339">
        <v>148014.76029000001</v>
      </c>
      <c r="P716" s="339">
        <v>29417.505260000002</v>
      </c>
      <c r="Q716" s="339">
        <v>978.89201000000003</v>
      </c>
      <c r="R716" s="340">
        <v>30396.397270000001</v>
      </c>
    </row>
    <row r="717" spans="1:18" s="315" customFormat="1" ht="13.5">
      <c r="A717" s="341"/>
      <c r="B717" s="336" t="s">
        <v>22</v>
      </c>
      <c r="C717" s="336" t="s">
        <v>22</v>
      </c>
      <c r="D717" s="336" t="s">
        <v>22</v>
      </c>
      <c r="E717" s="337">
        <v>102</v>
      </c>
      <c r="F717" s="338">
        <v>29625.308649999999</v>
      </c>
      <c r="G717" s="339">
        <v>2380.8942200000001</v>
      </c>
      <c r="H717" s="339">
        <v>32006.202870000001</v>
      </c>
      <c r="I717" s="339">
        <v>35053.1247</v>
      </c>
      <c r="J717" s="339">
        <v>8139.2192500000001</v>
      </c>
      <c r="K717" s="339">
        <v>43192.343950000002</v>
      </c>
      <c r="L717" s="339">
        <v>28112.022100000002</v>
      </c>
      <c r="M717" s="339">
        <v>10029.901119999999</v>
      </c>
      <c r="N717" s="339">
        <v>38141.923219999997</v>
      </c>
      <c r="O717" s="339">
        <v>113340.47004</v>
      </c>
      <c r="P717" s="339">
        <v>110383.91673</v>
      </c>
      <c r="Q717" s="339">
        <v>712.39379000000008</v>
      </c>
      <c r="R717" s="340">
        <v>111096.31052</v>
      </c>
    </row>
    <row r="718" spans="1:18" s="315" customFormat="1" ht="13.5">
      <c r="A718" s="341"/>
      <c r="B718" s="341"/>
      <c r="C718" s="336" t="s">
        <v>299</v>
      </c>
      <c r="D718" s="336" t="s">
        <v>300</v>
      </c>
      <c r="E718" s="337">
        <v>487</v>
      </c>
      <c r="F718" s="338">
        <v>5394.93084</v>
      </c>
      <c r="G718" s="339">
        <v>749.16777999999999</v>
      </c>
      <c r="H718" s="339">
        <v>6144.0986199999998</v>
      </c>
      <c r="I718" s="339">
        <v>32666.313819999999</v>
      </c>
      <c r="J718" s="339">
        <v>4161.2631000000001</v>
      </c>
      <c r="K718" s="339">
        <v>36827.57692</v>
      </c>
      <c r="L718" s="339">
        <v>16208.01836</v>
      </c>
      <c r="M718" s="339">
        <v>2520.1760399999998</v>
      </c>
      <c r="N718" s="339">
        <v>18728.1944</v>
      </c>
      <c r="O718" s="339">
        <v>61699.869939999997</v>
      </c>
      <c r="P718" s="339">
        <v>16790.828920000004</v>
      </c>
      <c r="Q718" s="339">
        <v>205.75749999999999</v>
      </c>
      <c r="R718" s="340">
        <v>16996.586420000003</v>
      </c>
    </row>
    <row r="719" spans="1:18" s="315" customFormat="1" ht="13.5">
      <c r="A719" s="341"/>
      <c r="B719" s="341"/>
      <c r="C719" s="341"/>
      <c r="D719" s="341"/>
      <c r="E719" s="342">
        <v>278</v>
      </c>
      <c r="F719" s="343">
        <v>16176.47076</v>
      </c>
      <c r="G719" s="344">
        <v>16832.374110000001</v>
      </c>
      <c r="H719" s="344">
        <v>33008.844870000001</v>
      </c>
      <c r="I719" s="344">
        <v>33448.825290000001</v>
      </c>
      <c r="J719" s="344">
        <v>7574.4509699999999</v>
      </c>
      <c r="K719" s="344">
        <v>41023.276259999999</v>
      </c>
      <c r="L719" s="344">
        <v>27018.997050000002</v>
      </c>
      <c r="M719" s="344">
        <v>6592.9428499999995</v>
      </c>
      <c r="N719" s="344">
        <v>33611.939899999998</v>
      </c>
      <c r="O719" s="344">
        <v>107644.06103</v>
      </c>
      <c r="P719" s="344">
        <v>174418.61922999998</v>
      </c>
      <c r="Q719" s="344">
        <v>1768.9021499999999</v>
      </c>
      <c r="R719" s="345">
        <v>176187.52137999999</v>
      </c>
    </row>
    <row r="720" spans="1:18" s="315" customFormat="1" ht="13.5">
      <c r="A720" s="341"/>
      <c r="B720" s="336" t="s">
        <v>301</v>
      </c>
      <c r="C720" s="336" t="s">
        <v>304</v>
      </c>
      <c r="D720" s="336" t="s">
        <v>304</v>
      </c>
      <c r="E720" s="337">
        <v>419</v>
      </c>
      <c r="F720" s="338">
        <v>2340.3219900000004</v>
      </c>
      <c r="G720" s="339">
        <v>281.31738000000001</v>
      </c>
      <c r="H720" s="339">
        <v>2621.6393700000003</v>
      </c>
      <c r="I720" s="339">
        <v>12268.18233</v>
      </c>
      <c r="J720" s="339">
        <v>2074.9480899999999</v>
      </c>
      <c r="K720" s="339">
        <v>14343.13042</v>
      </c>
      <c r="L720" s="339">
        <v>4828.3716399999994</v>
      </c>
      <c r="M720" s="339">
        <v>2766.8632900000002</v>
      </c>
      <c r="N720" s="339">
        <v>7595.2349299999996</v>
      </c>
      <c r="O720" s="339">
        <v>24560.004719999997</v>
      </c>
      <c r="P720" s="339">
        <v>39005.863880000004</v>
      </c>
      <c r="Q720" s="339">
        <v>1485.4875</v>
      </c>
      <c r="R720" s="340">
        <v>40491.35138</v>
      </c>
    </row>
    <row r="721" spans="1:18" s="315" customFormat="1" ht="13.5">
      <c r="A721" s="341"/>
      <c r="B721" s="341"/>
      <c r="C721" s="336" t="s">
        <v>301</v>
      </c>
      <c r="D721" s="336" t="s">
        <v>307</v>
      </c>
      <c r="E721" s="337">
        <v>45</v>
      </c>
      <c r="F721" s="338">
        <v>31251.762699999999</v>
      </c>
      <c r="G721" s="339">
        <v>536.09568999999999</v>
      </c>
      <c r="H721" s="339">
        <v>31787.858390000001</v>
      </c>
      <c r="I721" s="339">
        <v>45417.188689999995</v>
      </c>
      <c r="J721" s="339">
        <v>9664.8782300000003</v>
      </c>
      <c r="K721" s="339">
        <v>55082.066920000005</v>
      </c>
      <c r="L721" s="339">
        <v>42274.999649999998</v>
      </c>
      <c r="M721" s="339">
        <v>11249.56674</v>
      </c>
      <c r="N721" s="339">
        <v>53524.56639</v>
      </c>
      <c r="O721" s="339">
        <v>140394.49169999998</v>
      </c>
      <c r="P721" s="339">
        <v>283197.36029000004</v>
      </c>
      <c r="Q721" s="339">
        <v>6588.1550999999999</v>
      </c>
      <c r="R721" s="340">
        <v>289785.51538999996</v>
      </c>
    </row>
    <row r="722" spans="1:18" s="315" customFormat="1" ht="13.5">
      <c r="A722" s="341"/>
      <c r="B722" s="336" t="s">
        <v>24</v>
      </c>
      <c r="C722" s="336" t="s">
        <v>24</v>
      </c>
      <c r="D722" s="336" t="s">
        <v>24</v>
      </c>
      <c r="E722" s="337">
        <v>101</v>
      </c>
      <c r="F722" s="338">
        <v>56959.48027</v>
      </c>
      <c r="G722" s="339">
        <v>5063.6091900000001</v>
      </c>
      <c r="H722" s="339">
        <v>62023.089460000003</v>
      </c>
      <c r="I722" s="339">
        <v>66767.228149999995</v>
      </c>
      <c r="J722" s="339">
        <v>69229.095430000001</v>
      </c>
      <c r="K722" s="339">
        <v>135996.32358000003</v>
      </c>
      <c r="L722" s="339">
        <v>69143.786209999991</v>
      </c>
      <c r="M722" s="339">
        <v>29757.574530000002</v>
      </c>
      <c r="N722" s="339">
        <v>98901.360739999989</v>
      </c>
      <c r="O722" s="339">
        <v>296920.77377999999</v>
      </c>
      <c r="P722" s="339">
        <v>198011.13822999998</v>
      </c>
      <c r="Q722" s="339">
        <v>29037.384620000001</v>
      </c>
      <c r="R722" s="340">
        <v>227048.52285000001</v>
      </c>
    </row>
    <row r="723" spans="1:18" s="315" customFormat="1" ht="13.5">
      <c r="A723" s="341"/>
      <c r="B723" s="341"/>
      <c r="C723" s="341"/>
      <c r="D723" s="341"/>
      <c r="E723" s="342">
        <v>485</v>
      </c>
      <c r="F723" s="343">
        <v>22.3309</v>
      </c>
      <c r="G723" s="344">
        <v>56.594089999999994</v>
      </c>
      <c r="H723" s="344">
        <v>78.924990000000008</v>
      </c>
      <c r="I723" s="344">
        <v>9178.3402499999993</v>
      </c>
      <c r="J723" s="344">
        <v>4806.8553400000001</v>
      </c>
      <c r="K723" s="344">
        <v>13985.195589999999</v>
      </c>
      <c r="L723" s="344">
        <v>9152.8141799999994</v>
      </c>
      <c r="M723" s="344">
        <v>4696.5903099999996</v>
      </c>
      <c r="N723" s="344">
        <v>13849.404490000001</v>
      </c>
      <c r="O723" s="344">
        <v>27913.52507</v>
      </c>
      <c r="P723" s="344">
        <v>8371.5046899999998</v>
      </c>
      <c r="Q723" s="344">
        <v>369.5197</v>
      </c>
      <c r="R723" s="345">
        <v>8741.0243900000005</v>
      </c>
    </row>
    <row r="724" spans="1:18" s="315" customFormat="1" ht="13.5">
      <c r="A724" s="341"/>
      <c r="B724" s="336" t="s">
        <v>25</v>
      </c>
      <c r="C724" s="336" t="s">
        <v>25</v>
      </c>
      <c r="D724" s="336" t="s">
        <v>25</v>
      </c>
      <c r="E724" s="337">
        <v>372</v>
      </c>
      <c r="F724" s="338">
        <v>4602.4892800000007</v>
      </c>
      <c r="G724" s="339">
        <v>1319.4275</v>
      </c>
      <c r="H724" s="339">
        <v>5921.9167800000005</v>
      </c>
      <c r="I724" s="339">
        <v>14710.322169999999</v>
      </c>
      <c r="J724" s="339">
        <v>3584.8402000000001</v>
      </c>
      <c r="K724" s="339">
        <v>18295.162370000002</v>
      </c>
      <c r="L724" s="339">
        <v>11716.347810000001</v>
      </c>
      <c r="M724" s="339">
        <v>2473.76028</v>
      </c>
      <c r="N724" s="339">
        <v>14190.10809</v>
      </c>
      <c r="O724" s="339">
        <v>38407.187239999999</v>
      </c>
      <c r="P724" s="339">
        <v>67944.811260000002</v>
      </c>
      <c r="Q724" s="339">
        <v>450.21449999999999</v>
      </c>
      <c r="R724" s="340">
        <v>68395.025760000004</v>
      </c>
    </row>
    <row r="725" spans="1:18" s="315" customFormat="1" ht="13.5">
      <c r="A725" s="341"/>
      <c r="B725" s="336" t="s">
        <v>26</v>
      </c>
      <c r="C725" s="336" t="s">
        <v>310</v>
      </c>
      <c r="D725" s="336" t="s">
        <v>311</v>
      </c>
      <c r="E725" s="337">
        <v>569</v>
      </c>
      <c r="F725" s="338">
        <v>0</v>
      </c>
      <c r="G725" s="339">
        <v>0</v>
      </c>
      <c r="H725" s="339">
        <v>0</v>
      </c>
      <c r="I725" s="339">
        <v>146.72139999999999</v>
      </c>
      <c r="J725" s="339">
        <v>2.3753299999999999</v>
      </c>
      <c r="K725" s="339">
        <v>149.09673000000001</v>
      </c>
      <c r="L725" s="339">
        <v>104.14166</v>
      </c>
      <c r="M725" s="339">
        <v>40.395900000000005</v>
      </c>
      <c r="N725" s="339">
        <v>144.53755999999998</v>
      </c>
      <c r="O725" s="339">
        <v>293.63428999999996</v>
      </c>
      <c r="P725" s="339">
        <v>1361.78774</v>
      </c>
      <c r="Q725" s="339">
        <v>6.7017600000000002</v>
      </c>
      <c r="R725" s="340">
        <v>1368.4894999999999</v>
      </c>
    </row>
    <row r="726" spans="1:18" s="315" customFormat="1" ht="13.5">
      <c r="A726" s="341"/>
      <c r="B726" s="341"/>
      <c r="C726" s="341"/>
      <c r="D726" s="336" t="s">
        <v>312</v>
      </c>
      <c r="E726" s="337">
        <v>49</v>
      </c>
      <c r="F726" s="338">
        <v>27139.83008</v>
      </c>
      <c r="G726" s="339">
        <v>8512.3525500000014</v>
      </c>
      <c r="H726" s="339">
        <v>35652.182630000003</v>
      </c>
      <c r="I726" s="339">
        <v>36914.874830000001</v>
      </c>
      <c r="J726" s="339">
        <v>5853.4167800000005</v>
      </c>
      <c r="K726" s="339">
        <v>42768.29161</v>
      </c>
      <c r="L726" s="339">
        <v>26512.790809999999</v>
      </c>
      <c r="M726" s="339">
        <v>4036.0510399999998</v>
      </c>
      <c r="N726" s="339">
        <v>30548.841850000001</v>
      </c>
      <c r="O726" s="339">
        <v>108969.31609000001</v>
      </c>
      <c r="P726" s="339">
        <v>152787.44127000001</v>
      </c>
      <c r="Q726" s="339">
        <v>1536.4298200000001</v>
      </c>
      <c r="R726" s="340">
        <v>154323.87109</v>
      </c>
    </row>
    <row r="727" spans="1:18" s="315" customFormat="1" ht="13.5">
      <c r="A727" s="336" t="s">
        <v>326</v>
      </c>
      <c r="B727" s="336" t="s">
        <v>2</v>
      </c>
      <c r="C727" s="336" t="s">
        <v>193</v>
      </c>
      <c r="D727" s="336" t="s">
        <v>193</v>
      </c>
      <c r="E727" s="337">
        <v>398</v>
      </c>
      <c r="F727" s="338">
        <v>0</v>
      </c>
      <c r="G727" s="339">
        <v>0</v>
      </c>
      <c r="H727" s="339">
        <v>0</v>
      </c>
      <c r="I727" s="339">
        <v>2017.81059</v>
      </c>
      <c r="J727" s="339">
        <v>15.054350000000001</v>
      </c>
      <c r="K727" s="339">
        <v>2032.8649399999999</v>
      </c>
      <c r="L727" s="339">
        <v>1178.3774099999998</v>
      </c>
      <c r="M727" s="339">
        <v>0</v>
      </c>
      <c r="N727" s="339">
        <v>1178.3774099999998</v>
      </c>
      <c r="O727" s="339">
        <v>3211.24235</v>
      </c>
      <c r="P727" s="339">
        <v>29300.080260000002</v>
      </c>
      <c r="Q727" s="339">
        <v>0</v>
      </c>
      <c r="R727" s="340">
        <v>29300.080260000002</v>
      </c>
    </row>
    <row r="728" spans="1:18" s="315" customFormat="1" ht="13.5">
      <c r="A728" s="341"/>
      <c r="B728" s="341"/>
      <c r="C728" s="336" t="s">
        <v>194</v>
      </c>
      <c r="D728" s="336" t="s">
        <v>194</v>
      </c>
      <c r="E728" s="337">
        <v>371</v>
      </c>
      <c r="F728" s="338">
        <v>0.66339999999999999</v>
      </c>
      <c r="G728" s="339">
        <v>0</v>
      </c>
      <c r="H728" s="339">
        <v>0.66339999999999999</v>
      </c>
      <c r="I728" s="339">
        <v>1882.1122</v>
      </c>
      <c r="J728" s="339">
        <v>48.566549999999999</v>
      </c>
      <c r="K728" s="339">
        <v>1930.67875</v>
      </c>
      <c r="L728" s="339">
        <v>3611.9593599999998</v>
      </c>
      <c r="M728" s="339">
        <v>0</v>
      </c>
      <c r="N728" s="339">
        <v>3611.9593599999998</v>
      </c>
      <c r="O728" s="339">
        <v>5543.3015099999993</v>
      </c>
      <c r="P728" s="339">
        <v>44676.397109999998</v>
      </c>
      <c r="Q728" s="339">
        <v>0</v>
      </c>
      <c r="R728" s="340">
        <v>44676.397109999998</v>
      </c>
    </row>
    <row r="729" spans="1:18" s="315" customFormat="1" ht="13.5">
      <c r="A729" s="341"/>
      <c r="B729" s="341"/>
      <c r="C729" s="336" t="s">
        <v>195</v>
      </c>
      <c r="D729" s="336" t="s">
        <v>196</v>
      </c>
      <c r="E729" s="337">
        <v>362</v>
      </c>
      <c r="F729" s="338">
        <v>1.0181799999999999</v>
      </c>
      <c r="G729" s="339">
        <v>0</v>
      </c>
      <c r="H729" s="339">
        <v>1.0181799999999999</v>
      </c>
      <c r="I729" s="339">
        <v>2521.1487499999998</v>
      </c>
      <c r="J729" s="339">
        <v>4.4949500000000002</v>
      </c>
      <c r="K729" s="339">
        <v>2525.6437000000001</v>
      </c>
      <c r="L729" s="339">
        <v>1992.40453</v>
      </c>
      <c r="M729" s="339">
        <v>0</v>
      </c>
      <c r="N729" s="339">
        <v>1992.40453</v>
      </c>
      <c r="O729" s="339">
        <v>4519.0664100000004</v>
      </c>
      <c r="P729" s="339">
        <v>30141.6914</v>
      </c>
      <c r="Q729" s="339">
        <v>0</v>
      </c>
      <c r="R729" s="340">
        <v>30141.6914</v>
      </c>
    </row>
    <row r="730" spans="1:18" s="315" customFormat="1" ht="13.5">
      <c r="A730" s="341"/>
      <c r="B730" s="341"/>
      <c r="C730" s="336" t="s">
        <v>327</v>
      </c>
      <c r="D730" s="336" t="s">
        <v>328</v>
      </c>
      <c r="E730" s="337">
        <v>385</v>
      </c>
      <c r="F730" s="338">
        <v>0</v>
      </c>
      <c r="G730" s="339">
        <v>0</v>
      </c>
      <c r="H730" s="339">
        <v>0</v>
      </c>
      <c r="I730" s="339">
        <v>942.67647999999997</v>
      </c>
      <c r="J730" s="339">
        <v>7.5203899999999999</v>
      </c>
      <c r="K730" s="339">
        <v>950.19686999999999</v>
      </c>
      <c r="L730" s="339">
        <v>1108.34546</v>
      </c>
      <c r="M730" s="339">
        <v>0</v>
      </c>
      <c r="N730" s="339">
        <v>1108.34546</v>
      </c>
      <c r="O730" s="339">
        <v>2058.5423300000002</v>
      </c>
      <c r="P730" s="339">
        <v>16989.145039999999</v>
      </c>
      <c r="Q730" s="339">
        <v>0</v>
      </c>
      <c r="R730" s="340">
        <v>16989.145039999999</v>
      </c>
    </row>
    <row r="731" spans="1:18" s="315" customFormat="1" ht="13.5">
      <c r="A731" s="341"/>
      <c r="B731" s="336" t="s">
        <v>3</v>
      </c>
      <c r="C731" s="336" t="s">
        <v>197</v>
      </c>
      <c r="D731" s="336" t="s">
        <v>197</v>
      </c>
      <c r="E731" s="337">
        <v>152</v>
      </c>
      <c r="F731" s="338">
        <v>0.61899999999999999</v>
      </c>
      <c r="G731" s="339">
        <v>0</v>
      </c>
      <c r="H731" s="339">
        <v>0.61899999999999999</v>
      </c>
      <c r="I731" s="339">
        <v>4194.5304000000006</v>
      </c>
      <c r="J731" s="339">
        <v>111.87358</v>
      </c>
      <c r="K731" s="339">
        <v>4306.40398</v>
      </c>
      <c r="L731" s="339">
        <v>5162.3521500000006</v>
      </c>
      <c r="M731" s="339">
        <v>0</v>
      </c>
      <c r="N731" s="339">
        <v>5162.3521500000006</v>
      </c>
      <c r="O731" s="339">
        <v>9469.3751300000004</v>
      </c>
      <c r="P731" s="339">
        <v>29139.667289999998</v>
      </c>
      <c r="Q731" s="339">
        <v>0</v>
      </c>
      <c r="R731" s="340">
        <v>29139.667289999998</v>
      </c>
    </row>
    <row r="732" spans="1:18" s="315" customFormat="1" ht="13.5">
      <c r="A732" s="341"/>
      <c r="B732" s="341"/>
      <c r="C732" s="336" t="s">
        <v>198</v>
      </c>
      <c r="D732" s="336" t="s">
        <v>198</v>
      </c>
      <c r="E732" s="337">
        <v>68</v>
      </c>
      <c r="F732" s="338">
        <v>0.50341000000000002</v>
      </c>
      <c r="G732" s="339">
        <v>0</v>
      </c>
      <c r="H732" s="339">
        <v>0.50341000000000002</v>
      </c>
      <c r="I732" s="339">
        <v>11235.478929999999</v>
      </c>
      <c r="J732" s="339">
        <v>916.56948</v>
      </c>
      <c r="K732" s="339">
        <v>12152.048409999999</v>
      </c>
      <c r="L732" s="339">
        <v>28720.576710000001</v>
      </c>
      <c r="M732" s="339">
        <v>193.39967000000001</v>
      </c>
      <c r="N732" s="339">
        <v>28913.97638</v>
      </c>
      <c r="O732" s="339">
        <v>41066.528200000001</v>
      </c>
      <c r="P732" s="339">
        <v>92111.517810000005</v>
      </c>
      <c r="Q732" s="339">
        <v>0</v>
      </c>
      <c r="R732" s="340">
        <v>92111.517810000005</v>
      </c>
    </row>
    <row r="733" spans="1:18" s="315" customFormat="1" ht="13.5">
      <c r="A733" s="341"/>
      <c r="B733" s="341"/>
      <c r="C733" s="341"/>
      <c r="D733" s="341"/>
      <c r="E733" s="342">
        <v>141</v>
      </c>
      <c r="F733" s="343">
        <v>0.28181</v>
      </c>
      <c r="G733" s="344">
        <v>0.35175000000000001</v>
      </c>
      <c r="H733" s="344">
        <v>0.6335599999999999</v>
      </c>
      <c r="I733" s="344">
        <v>9802.1045599999998</v>
      </c>
      <c r="J733" s="344">
        <v>257.98248000000001</v>
      </c>
      <c r="K733" s="344">
        <v>10060.087039999999</v>
      </c>
      <c r="L733" s="344">
        <v>28385.642600000003</v>
      </c>
      <c r="M733" s="344">
        <v>34.894269999999999</v>
      </c>
      <c r="N733" s="344">
        <v>28420.53687</v>
      </c>
      <c r="O733" s="344">
        <v>38481.257469999997</v>
      </c>
      <c r="P733" s="344">
        <v>89653.216120000012</v>
      </c>
      <c r="Q733" s="344">
        <v>0</v>
      </c>
      <c r="R733" s="345">
        <v>89653.216120000012</v>
      </c>
    </row>
    <row r="734" spans="1:18" s="315" customFormat="1" ht="13.5">
      <c r="A734" s="341"/>
      <c r="B734" s="341"/>
      <c r="C734" s="336" t="s">
        <v>329</v>
      </c>
      <c r="D734" s="336" t="s">
        <v>329</v>
      </c>
      <c r="E734" s="337">
        <v>253</v>
      </c>
      <c r="F734" s="338">
        <v>0.13763</v>
      </c>
      <c r="G734" s="339">
        <v>0</v>
      </c>
      <c r="H734" s="339">
        <v>0.13763</v>
      </c>
      <c r="I734" s="339">
        <v>3891.3514399999999</v>
      </c>
      <c r="J734" s="339">
        <v>931.32220999999993</v>
      </c>
      <c r="K734" s="339">
        <v>4822.6736500000006</v>
      </c>
      <c r="L734" s="339">
        <v>3274.82701</v>
      </c>
      <c r="M734" s="339">
        <v>45.528910000000003</v>
      </c>
      <c r="N734" s="339">
        <v>3320.35592</v>
      </c>
      <c r="O734" s="339">
        <v>8143.1671999999999</v>
      </c>
      <c r="P734" s="339">
        <v>17199.659149999999</v>
      </c>
      <c r="Q734" s="339">
        <v>0</v>
      </c>
      <c r="R734" s="340">
        <v>17199.659149999999</v>
      </c>
    </row>
    <row r="735" spans="1:18" s="315" customFormat="1" ht="13.5">
      <c r="A735" s="341"/>
      <c r="B735" s="341"/>
      <c r="C735" s="336" t="s">
        <v>199</v>
      </c>
      <c r="D735" s="336" t="s">
        <v>200</v>
      </c>
      <c r="E735" s="337">
        <v>150</v>
      </c>
      <c r="F735" s="338">
        <v>0</v>
      </c>
      <c r="G735" s="339">
        <v>0</v>
      </c>
      <c r="H735" s="339">
        <v>0</v>
      </c>
      <c r="I735" s="339">
        <v>2491.9507200000003</v>
      </c>
      <c r="J735" s="339">
        <v>85.046059999999997</v>
      </c>
      <c r="K735" s="339">
        <v>2576.9967799999999</v>
      </c>
      <c r="L735" s="339">
        <v>5151.3850000000002</v>
      </c>
      <c r="M735" s="339">
        <v>0</v>
      </c>
      <c r="N735" s="339">
        <v>5151.3850000000002</v>
      </c>
      <c r="O735" s="339">
        <v>7728.3817800000006</v>
      </c>
      <c r="P735" s="339">
        <v>40938.54696</v>
      </c>
      <c r="Q735" s="339">
        <v>0</v>
      </c>
      <c r="R735" s="340">
        <v>40938.54696</v>
      </c>
    </row>
    <row r="736" spans="1:18" s="315" customFormat="1" ht="13.5">
      <c r="A736" s="341"/>
      <c r="B736" s="341"/>
      <c r="C736" s="336" t="s">
        <v>201</v>
      </c>
      <c r="D736" s="336" t="s">
        <v>202</v>
      </c>
      <c r="E736" s="337">
        <v>62</v>
      </c>
      <c r="F736" s="338">
        <v>2.4131399999999998</v>
      </c>
      <c r="G736" s="339">
        <v>0</v>
      </c>
      <c r="H736" s="339">
        <v>2.4131399999999998</v>
      </c>
      <c r="I736" s="339">
        <v>10776.019910000001</v>
      </c>
      <c r="J736" s="339">
        <v>1291.1072099999999</v>
      </c>
      <c r="K736" s="339">
        <v>12067.127119999999</v>
      </c>
      <c r="L736" s="339">
        <v>29200.075769999999</v>
      </c>
      <c r="M736" s="339">
        <v>459.79615000000001</v>
      </c>
      <c r="N736" s="339">
        <v>29659.871920000001</v>
      </c>
      <c r="O736" s="339">
        <v>41729.412179999999</v>
      </c>
      <c r="P736" s="339">
        <v>88644.722560000009</v>
      </c>
      <c r="Q736" s="339">
        <v>0</v>
      </c>
      <c r="R736" s="340">
        <v>88644.722560000009</v>
      </c>
    </row>
    <row r="737" spans="1:18" s="315" customFormat="1" ht="13.5">
      <c r="A737" s="341"/>
      <c r="B737" s="341"/>
      <c r="C737" s="341"/>
      <c r="D737" s="336" t="s">
        <v>320</v>
      </c>
      <c r="E737" s="337">
        <v>355</v>
      </c>
      <c r="F737" s="338">
        <v>2.8500000000000001E-2</v>
      </c>
      <c r="G737" s="339">
        <v>0</v>
      </c>
      <c r="H737" s="339">
        <v>2.8500000000000001E-2</v>
      </c>
      <c r="I737" s="339">
        <v>6097.0141100000001</v>
      </c>
      <c r="J737" s="339">
        <v>191.13945999999999</v>
      </c>
      <c r="K737" s="339">
        <v>6288.1535700000004</v>
      </c>
      <c r="L737" s="339">
        <v>15068.67643</v>
      </c>
      <c r="M737" s="339">
        <v>560.72982999999999</v>
      </c>
      <c r="N737" s="339">
        <v>15629.40626</v>
      </c>
      <c r="O737" s="339">
        <v>21917.588329999999</v>
      </c>
      <c r="P737" s="339">
        <v>56952.986210000003</v>
      </c>
      <c r="Q737" s="339">
        <v>0</v>
      </c>
      <c r="R737" s="340">
        <v>56952.986210000003</v>
      </c>
    </row>
    <row r="738" spans="1:18" s="315" customFormat="1" ht="13.5">
      <c r="A738" s="341"/>
      <c r="B738" s="341"/>
      <c r="C738" s="341"/>
      <c r="D738" s="336" t="s">
        <v>201</v>
      </c>
      <c r="E738" s="337">
        <v>297</v>
      </c>
      <c r="F738" s="338">
        <v>5.2749999999999998E-2</v>
      </c>
      <c r="G738" s="339">
        <v>0</v>
      </c>
      <c r="H738" s="339">
        <v>5.2749999999999998E-2</v>
      </c>
      <c r="I738" s="339">
        <v>5114.5525299999999</v>
      </c>
      <c r="J738" s="339">
        <v>21.452069999999999</v>
      </c>
      <c r="K738" s="339">
        <v>5136.0045999999993</v>
      </c>
      <c r="L738" s="339">
        <v>3352.8233300000002</v>
      </c>
      <c r="M738" s="339">
        <v>0</v>
      </c>
      <c r="N738" s="339">
        <v>3352.8233300000002</v>
      </c>
      <c r="O738" s="339">
        <v>8488.8806800000002</v>
      </c>
      <c r="P738" s="339">
        <v>42066.113939999996</v>
      </c>
      <c r="Q738" s="339">
        <v>0</v>
      </c>
      <c r="R738" s="340">
        <v>42066.113939999996</v>
      </c>
    </row>
    <row r="739" spans="1:18" s="315" customFormat="1" ht="13.5">
      <c r="A739" s="341"/>
      <c r="B739" s="341"/>
      <c r="C739" s="341"/>
      <c r="D739" s="336" t="s">
        <v>330</v>
      </c>
      <c r="E739" s="337">
        <v>293</v>
      </c>
      <c r="F739" s="338">
        <v>0</v>
      </c>
      <c r="G739" s="339">
        <v>0</v>
      </c>
      <c r="H739" s="339">
        <v>0</v>
      </c>
      <c r="I739" s="339">
        <v>489.32409000000001</v>
      </c>
      <c r="J739" s="339">
        <v>9.9239999999999995E-2</v>
      </c>
      <c r="K739" s="339">
        <v>489.42333000000002</v>
      </c>
      <c r="L739" s="339">
        <v>228.12566000000001</v>
      </c>
      <c r="M739" s="339">
        <v>0</v>
      </c>
      <c r="N739" s="339">
        <v>228.12566000000001</v>
      </c>
      <c r="O739" s="339">
        <v>717.54899</v>
      </c>
      <c r="P739" s="339">
        <v>16190.46377</v>
      </c>
      <c r="Q739" s="339">
        <v>0</v>
      </c>
      <c r="R739" s="340">
        <v>16190.46377</v>
      </c>
    </row>
    <row r="740" spans="1:18" s="315" customFormat="1" ht="13.5">
      <c r="A740" s="341"/>
      <c r="B740" s="341"/>
      <c r="C740" s="336" t="s">
        <v>331</v>
      </c>
      <c r="D740" s="336" t="s">
        <v>331</v>
      </c>
      <c r="E740" s="337">
        <v>216</v>
      </c>
      <c r="F740" s="338">
        <v>0</v>
      </c>
      <c r="G740" s="339">
        <v>0</v>
      </c>
      <c r="H740" s="339">
        <v>0</v>
      </c>
      <c r="I740" s="339">
        <v>2800.27657</v>
      </c>
      <c r="J740" s="339">
        <v>397.86277000000001</v>
      </c>
      <c r="K740" s="339">
        <v>3198.1393399999997</v>
      </c>
      <c r="L740" s="339">
        <v>3310.7971200000002</v>
      </c>
      <c r="M740" s="339">
        <v>0</v>
      </c>
      <c r="N740" s="339">
        <v>3310.7971200000002</v>
      </c>
      <c r="O740" s="339">
        <v>6508.9364599999999</v>
      </c>
      <c r="P740" s="339">
        <v>25252.856609999999</v>
      </c>
      <c r="Q740" s="339">
        <v>0</v>
      </c>
      <c r="R740" s="340">
        <v>25252.856609999999</v>
      </c>
    </row>
    <row r="741" spans="1:18" s="315" customFormat="1" ht="13.5">
      <c r="A741" s="341"/>
      <c r="B741" s="341"/>
      <c r="C741" s="341"/>
      <c r="D741" s="336" t="s">
        <v>332</v>
      </c>
      <c r="E741" s="337">
        <v>178</v>
      </c>
      <c r="F741" s="338">
        <v>0</v>
      </c>
      <c r="G741" s="339">
        <v>0</v>
      </c>
      <c r="H741" s="339">
        <v>0</v>
      </c>
      <c r="I741" s="339">
        <v>280.63285999999999</v>
      </c>
      <c r="J741" s="339">
        <v>3.0152600000000001</v>
      </c>
      <c r="K741" s="339">
        <v>283.64812000000001</v>
      </c>
      <c r="L741" s="339">
        <v>80.922539999999998</v>
      </c>
      <c r="M741" s="339">
        <v>0</v>
      </c>
      <c r="N741" s="339">
        <v>80.922539999999998</v>
      </c>
      <c r="O741" s="339">
        <v>364.57065999999998</v>
      </c>
      <c r="P741" s="339">
        <v>7889.1597999999994</v>
      </c>
      <c r="Q741" s="339">
        <v>0</v>
      </c>
      <c r="R741" s="340">
        <v>7889.1597999999994</v>
      </c>
    </row>
    <row r="742" spans="1:18" s="315" customFormat="1" ht="13.5">
      <c r="A742" s="341"/>
      <c r="B742" s="341"/>
      <c r="C742" s="336" t="s">
        <v>333</v>
      </c>
      <c r="D742" s="336" t="s">
        <v>333</v>
      </c>
      <c r="E742" s="337">
        <v>205</v>
      </c>
      <c r="F742" s="338">
        <v>0</v>
      </c>
      <c r="G742" s="339">
        <v>0</v>
      </c>
      <c r="H742" s="339">
        <v>0</v>
      </c>
      <c r="I742" s="339">
        <v>4690.4124400000001</v>
      </c>
      <c r="J742" s="339">
        <v>57.319720000000004</v>
      </c>
      <c r="K742" s="339">
        <v>4747.7321600000005</v>
      </c>
      <c r="L742" s="339">
        <v>9445.4005099999995</v>
      </c>
      <c r="M742" s="339">
        <v>299.12196999999998</v>
      </c>
      <c r="N742" s="339">
        <v>9744.5224799999996</v>
      </c>
      <c r="O742" s="339">
        <v>14492.254640000001</v>
      </c>
      <c r="P742" s="339">
        <v>49091.235909999996</v>
      </c>
      <c r="Q742" s="339">
        <v>0</v>
      </c>
      <c r="R742" s="340">
        <v>49091.235909999996</v>
      </c>
    </row>
    <row r="743" spans="1:18" s="315" customFormat="1" ht="13.5">
      <c r="A743" s="341"/>
      <c r="B743" s="341"/>
      <c r="C743" s="336" t="s">
        <v>334</v>
      </c>
      <c r="D743" s="336" t="s">
        <v>334</v>
      </c>
      <c r="E743" s="337">
        <v>249</v>
      </c>
      <c r="F743" s="338">
        <v>0</v>
      </c>
      <c r="G743" s="339">
        <v>0</v>
      </c>
      <c r="H743" s="339">
        <v>0</v>
      </c>
      <c r="I743" s="339">
        <v>2980.28521</v>
      </c>
      <c r="J743" s="339">
        <v>147.94882999999999</v>
      </c>
      <c r="K743" s="339">
        <v>3128.2340399999998</v>
      </c>
      <c r="L743" s="339">
        <v>4966.9851600000002</v>
      </c>
      <c r="M743" s="339">
        <v>0</v>
      </c>
      <c r="N743" s="339">
        <v>4966.9851600000002</v>
      </c>
      <c r="O743" s="339">
        <v>8095.2192000000005</v>
      </c>
      <c r="P743" s="339">
        <v>33498.371780000001</v>
      </c>
      <c r="Q743" s="339">
        <v>0</v>
      </c>
      <c r="R743" s="340">
        <v>33498.371780000001</v>
      </c>
    </row>
    <row r="744" spans="1:18" s="315" customFormat="1" ht="13.5">
      <c r="A744" s="341"/>
      <c r="B744" s="341"/>
      <c r="C744" s="336" t="s">
        <v>335</v>
      </c>
      <c r="D744" s="336" t="s">
        <v>335</v>
      </c>
      <c r="E744" s="337">
        <v>197</v>
      </c>
      <c r="F744" s="338">
        <v>0</v>
      </c>
      <c r="G744" s="339">
        <v>0</v>
      </c>
      <c r="H744" s="339">
        <v>0</v>
      </c>
      <c r="I744" s="339">
        <v>229.94379000000001</v>
      </c>
      <c r="J744" s="339">
        <v>2.81E-3</v>
      </c>
      <c r="K744" s="339">
        <v>229.94660000000002</v>
      </c>
      <c r="L744" s="339">
        <v>2181.4279300000003</v>
      </c>
      <c r="M744" s="339">
        <v>0</v>
      </c>
      <c r="N744" s="339">
        <v>2181.4279300000003</v>
      </c>
      <c r="O744" s="339">
        <v>2411.3745299999996</v>
      </c>
      <c r="P744" s="339">
        <v>13525.987160000001</v>
      </c>
      <c r="Q744" s="339">
        <v>0</v>
      </c>
      <c r="R744" s="340">
        <v>13525.987160000001</v>
      </c>
    </row>
    <row r="745" spans="1:18" s="315" customFormat="1" ht="13.5">
      <c r="A745" s="341"/>
      <c r="B745" s="341"/>
      <c r="C745" s="336" t="s">
        <v>336</v>
      </c>
      <c r="D745" s="336" t="s">
        <v>336</v>
      </c>
      <c r="E745" s="337">
        <v>357</v>
      </c>
      <c r="F745" s="338">
        <v>266.40771000000001</v>
      </c>
      <c r="G745" s="339">
        <v>0</v>
      </c>
      <c r="H745" s="339">
        <v>266.40771000000001</v>
      </c>
      <c r="I745" s="339">
        <v>1415.16184</v>
      </c>
      <c r="J745" s="339">
        <v>6.5792099999999998</v>
      </c>
      <c r="K745" s="339">
        <v>1421.7410500000001</v>
      </c>
      <c r="L745" s="339">
        <v>2946.8336099999997</v>
      </c>
      <c r="M745" s="339">
        <v>6.7356000000000007</v>
      </c>
      <c r="N745" s="339">
        <v>2953.5692100000001</v>
      </c>
      <c r="O745" s="339">
        <v>4641.7179699999997</v>
      </c>
      <c r="P745" s="339">
        <v>17964.319579999999</v>
      </c>
      <c r="Q745" s="339">
        <v>0</v>
      </c>
      <c r="R745" s="340">
        <v>17964.319579999999</v>
      </c>
    </row>
    <row r="746" spans="1:18" s="315" customFormat="1" ht="13.5">
      <c r="A746" s="341"/>
      <c r="B746" s="341"/>
      <c r="C746" s="336" t="s">
        <v>337</v>
      </c>
      <c r="D746" s="336" t="s">
        <v>338</v>
      </c>
      <c r="E746" s="337">
        <v>263</v>
      </c>
      <c r="F746" s="338">
        <v>0</v>
      </c>
      <c r="G746" s="339">
        <v>0</v>
      </c>
      <c r="H746" s="339">
        <v>0</v>
      </c>
      <c r="I746" s="339">
        <v>146.82101</v>
      </c>
      <c r="J746" s="339">
        <v>0</v>
      </c>
      <c r="K746" s="339">
        <v>146.82101</v>
      </c>
      <c r="L746" s="339">
        <v>113.84888000000001</v>
      </c>
      <c r="M746" s="339">
        <v>0</v>
      </c>
      <c r="N746" s="339">
        <v>113.84888000000001</v>
      </c>
      <c r="O746" s="339">
        <v>260.66989000000001</v>
      </c>
      <c r="P746" s="339">
        <v>5427.2401500000005</v>
      </c>
      <c r="Q746" s="339">
        <v>0</v>
      </c>
      <c r="R746" s="340">
        <v>5427.2401500000005</v>
      </c>
    </row>
    <row r="747" spans="1:18" s="315" customFormat="1" ht="13.5">
      <c r="A747" s="341"/>
      <c r="B747" s="341"/>
      <c r="C747" s="336" t="s">
        <v>339</v>
      </c>
      <c r="D747" s="336" t="s">
        <v>339</v>
      </c>
      <c r="E747" s="337">
        <v>294</v>
      </c>
      <c r="F747" s="338">
        <v>0</v>
      </c>
      <c r="G747" s="339">
        <v>0</v>
      </c>
      <c r="H747" s="339">
        <v>0</v>
      </c>
      <c r="I747" s="339">
        <v>7.56494</v>
      </c>
      <c r="J747" s="339">
        <v>2.8070000000000001E-2</v>
      </c>
      <c r="K747" s="339">
        <v>7.5930100000000005</v>
      </c>
      <c r="L747" s="339">
        <v>3.5000000000000001E-3</v>
      </c>
      <c r="M747" s="339">
        <v>0</v>
      </c>
      <c r="N747" s="339">
        <v>3.5000000000000001E-3</v>
      </c>
      <c r="O747" s="339">
        <v>7.5965100000000003</v>
      </c>
      <c r="P747" s="339">
        <v>3424.87059</v>
      </c>
      <c r="Q747" s="339">
        <v>0</v>
      </c>
      <c r="R747" s="340">
        <v>3424.87059</v>
      </c>
    </row>
    <row r="748" spans="1:18" s="315" customFormat="1" ht="13.5">
      <c r="A748" s="341"/>
      <c r="B748" s="336" t="s">
        <v>203</v>
      </c>
      <c r="C748" s="336" t="s">
        <v>204</v>
      </c>
      <c r="D748" s="336" t="s">
        <v>204</v>
      </c>
      <c r="E748" s="337">
        <v>259</v>
      </c>
      <c r="F748" s="338">
        <v>0</v>
      </c>
      <c r="G748" s="339">
        <v>0</v>
      </c>
      <c r="H748" s="339">
        <v>0</v>
      </c>
      <c r="I748" s="339">
        <v>2913.8862799999997</v>
      </c>
      <c r="J748" s="339">
        <v>17.525740000000003</v>
      </c>
      <c r="K748" s="339">
        <v>2931.4120200000002</v>
      </c>
      <c r="L748" s="339">
        <v>5372.5409</v>
      </c>
      <c r="M748" s="339">
        <v>0</v>
      </c>
      <c r="N748" s="339">
        <v>5372.5409</v>
      </c>
      <c r="O748" s="339">
        <v>8303.9529199999997</v>
      </c>
      <c r="P748" s="339">
        <v>35185.860630000003</v>
      </c>
      <c r="Q748" s="339">
        <v>0</v>
      </c>
      <c r="R748" s="340">
        <v>35185.860630000003</v>
      </c>
    </row>
    <row r="749" spans="1:18" s="315" customFormat="1" ht="13.5">
      <c r="A749" s="341"/>
      <c r="B749" s="341"/>
      <c r="C749" s="341"/>
      <c r="D749" s="336" t="s">
        <v>340</v>
      </c>
      <c r="E749" s="337">
        <v>198</v>
      </c>
      <c r="F749" s="338">
        <v>0</v>
      </c>
      <c r="G749" s="339">
        <v>0</v>
      </c>
      <c r="H749" s="339">
        <v>0</v>
      </c>
      <c r="I749" s="339">
        <v>25.194459999999999</v>
      </c>
      <c r="J749" s="339">
        <v>0</v>
      </c>
      <c r="K749" s="339">
        <v>25.194459999999999</v>
      </c>
      <c r="L749" s="339">
        <v>35.34554</v>
      </c>
      <c r="M749" s="339">
        <v>0</v>
      </c>
      <c r="N749" s="339">
        <v>35.34554</v>
      </c>
      <c r="O749" s="339">
        <v>60.54</v>
      </c>
      <c r="P749" s="339">
        <v>2736.3873599999997</v>
      </c>
      <c r="Q749" s="339">
        <v>0</v>
      </c>
      <c r="R749" s="340">
        <v>2736.3873599999997</v>
      </c>
    </row>
    <row r="750" spans="1:18" s="315" customFormat="1" ht="13.5">
      <c r="A750" s="341"/>
      <c r="B750" s="341"/>
      <c r="C750" s="336" t="s">
        <v>205</v>
      </c>
      <c r="D750" s="336" t="s">
        <v>205</v>
      </c>
      <c r="E750" s="337">
        <v>312</v>
      </c>
      <c r="F750" s="338">
        <v>0</v>
      </c>
      <c r="G750" s="339">
        <v>0</v>
      </c>
      <c r="H750" s="339">
        <v>0</v>
      </c>
      <c r="I750" s="339">
        <v>2776.8938700000003</v>
      </c>
      <c r="J750" s="339">
        <v>13.834479999999999</v>
      </c>
      <c r="K750" s="339">
        <v>2790.7283500000003</v>
      </c>
      <c r="L750" s="339">
        <v>4932.44157</v>
      </c>
      <c r="M750" s="339">
        <v>0</v>
      </c>
      <c r="N750" s="339">
        <v>4932.44157</v>
      </c>
      <c r="O750" s="339">
        <v>7723.1699200000003</v>
      </c>
      <c r="P750" s="339">
        <v>44584.891210000002</v>
      </c>
      <c r="Q750" s="339">
        <v>0</v>
      </c>
      <c r="R750" s="340">
        <v>44584.891210000002</v>
      </c>
    </row>
    <row r="751" spans="1:18" s="315" customFormat="1" ht="13.5">
      <c r="A751" s="341"/>
      <c r="B751" s="341"/>
      <c r="C751" s="341"/>
      <c r="D751" s="336" t="s">
        <v>341</v>
      </c>
      <c r="E751" s="337">
        <v>269</v>
      </c>
      <c r="F751" s="338">
        <v>0</v>
      </c>
      <c r="G751" s="339">
        <v>0</v>
      </c>
      <c r="H751" s="339">
        <v>0</v>
      </c>
      <c r="I751" s="339">
        <v>6.1260600000000007</v>
      </c>
      <c r="J751" s="339">
        <v>0</v>
      </c>
      <c r="K751" s="339">
        <v>6.1260600000000007</v>
      </c>
      <c r="L751" s="339">
        <v>9.4963899999999999</v>
      </c>
      <c r="M751" s="339">
        <v>0</v>
      </c>
      <c r="N751" s="339">
        <v>9.4963899999999999</v>
      </c>
      <c r="O751" s="339">
        <v>15.622450000000001</v>
      </c>
      <c r="P751" s="339">
        <v>1001.19677</v>
      </c>
      <c r="Q751" s="339">
        <v>0</v>
      </c>
      <c r="R751" s="340">
        <v>1001.19677</v>
      </c>
    </row>
    <row r="752" spans="1:18" s="315" customFormat="1" ht="13.5">
      <c r="A752" s="341"/>
      <c r="B752" s="336" t="s">
        <v>5</v>
      </c>
      <c r="C752" s="336" t="s">
        <v>5</v>
      </c>
      <c r="D752" s="336" t="s">
        <v>5</v>
      </c>
      <c r="E752" s="337">
        <v>302</v>
      </c>
      <c r="F752" s="338">
        <v>1.06E-3</v>
      </c>
      <c r="G752" s="339">
        <v>0</v>
      </c>
      <c r="H752" s="339">
        <v>1.06E-3</v>
      </c>
      <c r="I752" s="339">
        <v>12931.047490000001</v>
      </c>
      <c r="J752" s="339">
        <v>624.46560999999997</v>
      </c>
      <c r="K752" s="339">
        <v>13555.5131</v>
      </c>
      <c r="L752" s="339">
        <v>23667.501120000001</v>
      </c>
      <c r="M752" s="339">
        <v>2709.6842999999999</v>
      </c>
      <c r="N752" s="339">
        <v>26377.185420000002</v>
      </c>
      <c r="O752" s="339">
        <v>39932.69958</v>
      </c>
      <c r="P752" s="339">
        <v>70624.356499999994</v>
      </c>
      <c r="Q752" s="339">
        <v>555.01112000000001</v>
      </c>
      <c r="R752" s="340">
        <v>71179.367620000005</v>
      </c>
    </row>
    <row r="753" spans="1:18" s="315" customFormat="1" ht="13.5">
      <c r="A753" s="341"/>
      <c r="B753" s="341"/>
      <c r="C753" s="341"/>
      <c r="D753" s="336" t="s">
        <v>206</v>
      </c>
      <c r="E753" s="337">
        <v>338</v>
      </c>
      <c r="F753" s="338">
        <v>0</v>
      </c>
      <c r="G753" s="339">
        <v>0</v>
      </c>
      <c r="H753" s="339">
        <v>0</v>
      </c>
      <c r="I753" s="339">
        <v>2458.7040000000002</v>
      </c>
      <c r="J753" s="339">
        <v>59.94511</v>
      </c>
      <c r="K753" s="339">
        <v>2518.6491099999998</v>
      </c>
      <c r="L753" s="339">
        <v>1133.5313200000001</v>
      </c>
      <c r="M753" s="339">
        <v>10.06696</v>
      </c>
      <c r="N753" s="339">
        <v>1143.5982799999999</v>
      </c>
      <c r="O753" s="339">
        <v>3662.24739</v>
      </c>
      <c r="P753" s="339">
        <v>34810.297829999996</v>
      </c>
      <c r="Q753" s="339">
        <v>0</v>
      </c>
      <c r="R753" s="340">
        <v>34810.297829999996</v>
      </c>
    </row>
    <row r="754" spans="1:18" s="315" customFormat="1" ht="13.5">
      <c r="A754" s="341"/>
      <c r="B754" s="341"/>
      <c r="C754" s="341"/>
      <c r="D754" s="336" t="s">
        <v>207</v>
      </c>
      <c r="E754" s="337">
        <v>154</v>
      </c>
      <c r="F754" s="338">
        <v>0</v>
      </c>
      <c r="G754" s="339">
        <v>0.15847</v>
      </c>
      <c r="H754" s="339">
        <v>0.15847</v>
      </c>
      <c r="I754" s="339">
        <v>6673.5076100000006</v>
      </c>
      <c r="J754" s="339">
        <v>338.125</v>
      </c>
      <c r="K754" s="339">
        <v>7011.6326100000006</v>
      </c>
      <c r="L754" s="339">
        <v>19936.031149999999</v>
      </c>
      <c r="M754" s="339">
        <v>1699.1872100000001</v>
      </c>
      <c r="N754" s="339">
        <v>21635.218359999999</v>
      </c>
      <c r="O754" s="339">
        <v>28647.009440000002</v>
      </c>
      <c r="P754" s="339">
        <v>53771.654829999999</v>
      </c>
      <c r="Q754" s="339">
        <v>0</v>
      </c>
      <c r="R754" s="340">
        <v>53771.654829999999</v>
      </c>
    </row>
    <row r="755" spans="1:18" s="315" customFormat="1" ht="13.5">
      <c r="A755" s="341"/>
      <c r="B755" s="341"/>
      <c r="C755" s="341"/>
      <c r="D755" s="341"/>
      <c r="E755" s="342">
        <v>291</v>
      </c>
      <c r="F755" s="343">
        <v>0</v>
      </c>
      <c r="G755" s="344">
        <v>0</v>
      </c>
      <c r="H755" s="344">
        <v>0</v>
      </c>
      <c r="I755" s="344">
        <v>2499.6994900000004</v>
      </c>
      <c r="J755" s="344">
        <v>269.79654999999997</v>
      </c>
      <c r="K755" s="344">
        <v>2769.49604</v>
      </c>
      <c r="L755" s="344">
        <v>1880.7883200000001</v>
      </c>
      <c r="M755" s="344">
        <v>0</v>
      </c>
      <c r="N755" s="344">
        <v>1880.7883200000001</v>
      </c>
      <c r="O755" s="344">
        <v>4650.2843600000006</v>
      </c>
      <c r="P755" s="344">
        <v>64105.961090000004</v>
      </c>
      <c r="Q755" s="344">
        <v>0</v>
      </c>
      <c r="R755" s="345">
        <v>64105.961090000004</v>
      </c>
    </row>
    <row r="756" spans="1:18" s="315" customFormat="1" ht="13.5">
      <c r="A756" s="341"/>
      <c r="B756" s="341"/>
      <c r="C756" s="341"/>
      <c r="D756" s="341"/>
      <c r="E756" s="342">
        <v>358</v>
      </c>
      <c r="F756" s="343">
        <v>0</v>
      </c>
      <c r="G756" s="344">
        <v>0</v>
      </c>
      <c r="H756" s="344">
        <v>0</v>
      </c>
      <c r="I756" s="344">
        <v>900.27251000000001</v>
      </c>
      <c r="J756" s="344">
        <v>40.096800000000002</v>
      </c>
      <c r="K756" s="344">
        <v>940.36931000000004</v>
      </c>
      <c r="L756" s="344">
        <v>1347.13498</v>
      </c>
      <c r="M756" s="344">
        <v>171.55602999999999</v>
      </c>
      <c r="N756" s="344">
        <v>1518.69101</v>
      </c>
      <c r="O756" s="344">
        <v>2459.06032</v>
      </c>
      <c r="P756" s="344">
        <v>17793.211520000001</v>
      </c>
      <c r="Q756" s="344">
        <v>0</v>
      </c>
      <c r="R756" s="345">
        <v>17793.211520000001</v>
      </c>
    </row>
    <row r="757" spans="1:18" s="315" customFormat="1" ht="13.5">
      <c r="A757" s="341"/>
      <c r="B757" s="341"/>
      <c r="C757" s="341"/>
      <c r="D757" s="341"/>
      <c r="E757" s="342">
        <v>395</v>
      </c>
      <c r="F757" s="343">
        <v>0</v>
      </c>
      <c r="G757" s="344">
        <v>0</v>
      </c>
      <c r="H757" s="344">
        <v>0</v>
      </c>
      <c r="I757" s="344">
        <v>1666.15671</v>
      </c>
      <c r="J757" s="344">
        <v>3.1022800000000004</v>
      </c>
      <c r="K757" s="344">
        <v>1669.25899</v>
      </c>
      <c r="L757" s="344">
        <v>1447.2633500000002</v>
      </c>
      <c r="M757" s="344">
        <v>4694.5225499999997</v>
      </c>
      <c r="N757" s="344">
        <v>6141.7859000000008</v>
      </c>
      <c r="O757" s="344">
        <v>7811.0448899999992</v>
      </c>
      <c r="P757" s="344">
        <v>29692.625010000003</v>
      </c>
      <c r="Q757" s="344">
        <v>0</v>
      </c>
      <c r="R757" s="345">
        <v>29692.625010000003</v>
      </c>
    </row>
    <row r="758" spans="1:18" s="315" customFormat="1" ht="13.5">
      <c r="A758" s="341"/>
      <c r="B758" s="341"/>
      <c r="C758" s="341"/>
      <c r="D758" s="336" t="s">
        <v>208</v>
      </c>
      <c r="E758" s="337">
        <v>39</v>
      </c>
      <c r="F758" s="338">
        <v>3.5361899999999999</v>
      </c>
      <c r="G758" s="339">
        <v>0</v>
      </c>
      <c r="H758" s="339">
        <v>3.5361899999999999</v>
      </c>
      <c r="I758" s="339">
        <v>12103.35145</v>
      </c>
      <c r="J758" s="339">
        <v>1243.62132</v>
      </c>
      <c r="K758" s="339">
        <v>13346.97277</v>
      </c>
      <c r="L758" s="339">
        <v>36820.69</v>
      </c>
      <c r="M758" s="339">
        <v>5078.9293399999997</v>
      </c>
      <c r="N758" s="339">
        <v>41899.619340000005</v>
      </c>
      <c r="O758" s="339">
        <v>55250.128299999997</v>
      </c>
      <c r="P758" s="339">
        <v>80237.025599999994</v>
      </c>
      <c r="Q758" s="339">
        <v>0</v>
      </c>
      <c r="R758" s="340">
        <v>80237.025599999994</v>
      </c>
    </row>
    <row r="759" spans="1:18" s="315" customFormat="1" ht="13.5">
      <c r="A759" s="341"/>
      <c r="B759" s="341"/>
      <c r="C759" s="341"/>
      <c r="D759" s="336" t="s">
        <v>342</v>
      </c>
      <c r="E759" s="337">
        <v>223</v>
      </c>
      <c r="F759" s="338">
        <v>0</v>
      </c>
      <c r="G759" s="339">
        <v>0</v>
      </c>
      <c r="H759" s="339">
        <v>0</v>
      </c>
      <c r="I759" s="339">
        <v>2591.2126600000001</v>
      </c>
      <c r="J759" s="339">
        <v>42.859730000000006</v>
      </c>
      <c r="K759" s="339">
        <v>2634.0723900000003</v>
      </c>
      <c r="L759" s="339">
        <v>2511.5071800000001</v>
      </c>
      <c r="M759" s="339">
        <v>45.056669999999997</v>
      </c>
      <c r="N759" s="339">
        <v>2556.56385</v>
      </c>
      <c r="O759" s="339">
        <v>5190.6362399999998</v>
      </c>
      <c r="P759" s="339">
        <v>75090.871859999999</v>
      </c>
      <c r="Q759" s="339">
        <v>0</v>
      </c>
      <c r="R759" s="340">
        <v>75090.871859999999</v>
      </c>
    </row>
    <row r="760" spans="1:18" s="315" customFormat="1" ht="13.5">
      <c r="A760" s="341"/>
      <c r="B760" s="341"/>
      <c r="C760" s="341"/>
      <c r="D760" s="336" t="s">
        <v>60</v>
      </c>
      <c r="E760" s="337">
        <v>93</v>
      </c>
      <c r="F760" s="338">
        <v>0.14709</v>
      </c>
      <c r="G760" s="339">
        <v>0</v>
      </c>
      <c r="H760" s="339">
        <v>0.14709</v>
      </c>
      <c r="I760" s="339">
        <v>5932.7945199999995</v>
      </c>
      <c r="J760" s="339">
        <v>199.25998999999999</v>
      </c>
      <c r="K760" s="339">
        <v>6132.0545099999999</v>
      </c>
      <c r="L760" s="339">
        <v>12659.94003</v>
      </c>
      <c r="M760" s="339">
        <v>740.23802999999998</v>
      </c>
      <c r="N760" s="339">
        <v>13400.17806</v>
      </c>
      <c r="O760" s="339">
        <v>19532.379659999999</v>
      </c>
      <c r="P760" s="339">
        <v>65292.674570000003</v>
      </c>
      <c r="Q760" s="339">
        <v>80.075810000000004</v>
      </c>
      <c r="R760" s="340">
        <v>65372.750380000005</v>
      </c>
    </row>
    <row r="761" spans="1:18" s="315" customFormat="1" ht="13.5">
      <c r="A761" s="341"/>
      <c r="B761" s="341"/>
      <c r="C761" s="341"/>
      <c r="D761" s="336" t="s">
        <v>209</v>
      </c>
      <c r="E761" s="337">
        <v>231</v>
      </c>
      <c r="F761" s="338">
        <v>0</v>
      </c>
      <c r="G761" s="339">
        <v>0</v>
      </c>
      <c r="H761" s="339">
        <v>0</v>
      </c>
      <c r="I761" s="339">
        <v>3179.5923299999999</v>
      </c>
      <c r="J761" s="339">
        <v>206.11957999999998</v>
      </c>
      <c r="K761" s="339">
        <v>3385.71191</v>
      </c>
      <c r="L761" s="339">
        <v>3028.1813399999996</v>
      </c>
      <c r="M761" s="339">
        <v>41.664629999999995</v>
      </c>
      <c r="N761" s="339">
        <v>3069.8459700000003</v>
      </c>
      <c r="O761" s="339">
        <v>6455.5578800000003</v>
      </c>
      <c r="P761" s="339">
        <v>52726.221149999998</v>
      </c>
      <c r="Q761" s="339">
        <v>0</v>
      </c>
      <c r="R761" s="340">
        <v>52726.221149999998</v>
      </c>
    </row>
    <row r="762" spans="1:18" s="315" customFormat="1" ht="13.5">
      <c r="A762" s="341"/>
      <c r="B762" s="341"/>
      <c r="C762" s="341"/>
      <c r="D762" s="341"/>
      <c r="E762" s="342">
        <v>359</v>
      </c>
      <c r="F762" s="343">
        <v>0</v>
      </c>
      <c r="G762" s="344">
        <v>0</v>
      </c>
      <c r="H762" s="344">
        <v>0</v>
      </c>
      <c r="I762" s="344">
        <v>1160.63228</v>
      </c>
      <c r="J762" s="344">
        <v>165.95901000000001</v>
      </c>
      <c r="K762" s="344">
        <v>1326.5912900000001</v>
      </c>
      <c r="L762" s="344">
        <v>636.85905000000002</v>
      </c>
      <c r="M762" s="344">
        <v>0</v>
      </c>
      <c r="N762" s="344">
        <v>636.85905000000002</v>
      </c>
      <c r="O762" s="344">
        <v>1963.4503400000001</v>
      </c>
      <c r="P762" s="344">
        <v>40097.90969</v>
      </c>
      <c r="Q762" s="344">
        <v>0</v>
      </c>
      <c r="R762" s="345">
        <v>40097.90969</v>
      </c>
    </row>
    <row r="763" spans="1:18" s="315" customFormat="1" ht="13.5">
      <c r="A763" s="341"/>
      <c r="B763" s="341"/>
      <c r="C763" s="341"/>
      <c r="D763" s="336" t="s">
        <v>210</v>
      </c>
      <c r="E763" s="337">
        <v>347</v>
      </c>
      <c r="F763" s="338">
        <v>0</v>
      </c>
      <c r="G763" s="339">
        <v>0</v>
      </c>
      <c r="H763" s="339">
        <v>0</v>
      </c>
      <c r="I763" s="339">
        <v>1642.55819</v>
      </c>
      <c r="J763" s="339">
        <v>101.26036999999999</v>
      </c>
      <c r="K763" s="339">
        <v>1743.8185600000002</v>
      </c>
      <c r="L763" s="339">
        <v>3604.9309199999998</v>
      </c>
      <c r="M763" s="339">
        <v>37.588879999999996</v>
      </c>
      <c r="N763" s="339">
        <v>3642.5198</v>
      </c>
      <c r="O763" s="339">
        <v>5386.3383600000006</v>
      </c>
      <c r="P763" s="339">
        <v>47888.719100000002</v>
      </c>
      <c r="Q763" s="339">
        <v>0</v>
      </c>
      <c r="R763" s="340">
        <v>47888.719100000002</v>
      </c>
    </row>
    <row r="764" spans="1:18" s="315" customFormat="1" ht="13.5">
      <c r="A764" s="341"/>
      <c r="B764" s="341"/>
      <c r="C764" s="341"/>
      <c r="D764" s="336" t="s">
        <v>343</v>
      </c>
      <c r="E764" s="337">
        <v>369</v>
      </c>
      <c r="F764" s="338">
        <v>0</v>
      </c>
      <c r="G764" s="339">
        <v>0</v>
      </c>
      <c r="H764" s="339">
        <v>0</v>
      </c>
      <c r="I764" s="339">
        <v>1328.1954699999999</v>
      </c>
      <c r="J764" s="339">
        <v>109.05247</v>
      </c>
      <c r="K764" s="339">
        <v>1437.24794</v>
      </c>
      <c r="L764" s="339">
        <v>656.93898000000002</v>
      </c>
      <c r="M764" s="339">
        <v>59.916899999999998</v>
      </c>
      <c r="N764" s="339">
        <v>716.85587999999996</v>
      </c>
      <c r="O764" s="339">
        <v>2154.1038199999998</v>
      </c>
      <c r="P764" s="339">
        <v>30298.98343</v>
      </c>
      <c r="Q764" s="339">
        <v>0</v>
      </c>
      <c r="R764" s="340">
        <v>30298.98343</v>
      </c>
    </row>
    <row r="765" spans="1:18" s="315" customFormat="1" ht="13.5">
      <c r="A765" s="341"/>
      <c r="B765" s="341"/>
      <c r="C765" s="341"/>
      <c r="D765" s="336" t="s">
        <v>344</v>
      </c>
      <c r="E765" s="337">
        <v>370</v>
      </c>
      <c r="F765" s="338">
        <v>0</v>
      </c>
      <c r="G765" s="339">
        <v>0</v>
      </c>
      <c r="H765" s="339">
        <v>0</v>
      </c>
      <c r="I765" s="339">
        <v>1405.7935600000001</v>
      </c>
      <c r="J765" s="339">
        <v>56.776029999999999</v>
      </c>
      <c r="K765" s="339">
        <v>1462.5695900000001</v>
      </c>
      <c r="L765" s="339">
        <v>1374.01379</v>
      </c>
      <c r="M765" s="339">
        <v>0</v>
      </c>
      <c r="N765" s="339">
        <v>1374.01379</v>
      </c>
      <c r="O765" s="339">
        <v>2836.58338</v>
      </c>
      <c r="P765" s="339">
        <v>21045.503079999999</v>
      </c>
      <c r="Q765" s="339">
        <v>0</v>
      </c>
      <c r="R765" s="340">
        <v>21045.503079999999</v>
      </c>
    </row>
    <row r="766" spans="1:18" s="315" customFormat="1" ht="13.5">
      <c r="A766" s="341"/>
      <c r="B766" s="341"/>
      <c r="C766" s="341"/>
      <c r="D766" s="336" t="s">
        <v>211</v>
      </c>
      <c r="E766" s="337">
        <v>364</v>
      </c>
      <c r="F766" s="338">
        <v>0</v>
      </c>
      <c r="G766" s="339">
        <v>0</v>
      </c>
      <c r="H766" s="339">
        <v>0</v>
      </c>
      <c r="I766" s="339">
        <v>2414.4043900000001</v>
      </c>
      <c r="J766" s="339">
        <v>5.2732799999999997</v>
      </c>
      <c r="K766" s="339">
        <v>2419.67767</v>
      </c>
      <c r="L766" s="339">
        <v>1146.4561100000001</v>
      </c>
      <c r="M766" s="339">
        <v>0</v>
      </c>
      <c r="N766" s="339">
        <v>1146.4561100000001</v>
      </c>
      <c r="O766" s="339">
        <v>3566.1337799999997</v>
      </c>
      <c r="P766" s="339">
        <v>54528.198149999997</v>
      </c>
      <c r="Q766" s="339">
        <v>0</v>
      </c>
      <c r="R766" s="340">
        <v>54528.198149999997</v>
      </c>
    </row>
    <row r="767" spans="1:18" s="315" customFormat="1" ht="13.5">
      <c r="A767" s="341"/>
      <c r="B767" s="341"/>
      <c r="C767" s="336" t="s">
        <v>214</v>
      </c>
      <c r="D767" s="336" t="s">
        <v>214</v>
      </c>
      <c r="E767" s="337">
        <v>258</v>
      </c>
      <c r="F767" s="338">
        <v>0</v>
      </c>
      <c r="G767" s="339">
        <v>0</v>
      </c>
      <c r="H767" s="339">
        <v>0</v>
      </c>
      <c r="I767" s="339">
        <v>1451.45913</v>
      </c>
      <c r="J767" s="339">
        <v>17.335360000000001</v>
      </c>
      <c r="K767" s="339">
        <v>1468.79449</v>
      </c>
      <c r="L767" s="339">
        <v>1375.68379</v>
      </c>
      <c r="M767" s="339">
        <v>12.60036</v>
      </c>
      <c r="N767" s="339">
        <v>1388.28415</v>
      </c>
      <c r="O767" s="339">
        <v>2857.0786400000002</v>
      </c>
      <c r="P767" s="339">
        <v>36552.37167</v>
      </c>
      <c r="Q767" s="339">
        <v>0</v>
      </c>
      <c r="R767" s="340">
        <v>36552.37167</v>
      </c>
    </row>
    <row r="768" spans="1:18" s="315" customFormat="1" ht="13.5">
      <c r="A768" s="341"/>
      <c r="B768" s="341"/>
      <c r="C768" s="336" t="s">
        <v>293</v>
      </c>
      <c r="D768" s="336" t="s">
        <v>345</v>
      </c>
      <c r="E768" s="337">
        <v>274</v>
      </c>
      <c r="F768" s="338">
        <v>56.395420000000001</v>
      </c>
      <c r="G768" s="339">
        <v>0</v>
      </c>
      <c r="H768" s="339">
        <v>56.395420000000001</v>
      </c>
      <c r="I768" s="339">
        <v>891.74669999999992</v>
      </c>
      <c r="J768" s="339">
        <v>48.761569999999999</v>
      </c>
      <c r="K768" s="339">
        <v>940.50827000000004</v>
      </c>
      <c r="L768" s="339">
        <v>1141.4324899999999</v>
      </c>
      <c r="M768" s="339">
        <v>0</v>
      </c>
      <c r="N768" s="339">
        <v>1141.4324899999999</v>
      </c>
      <c r="O768" s="339">
        <v>2138.3361800000002</v>
      </c>
      <c r="P768" s="339">
        <v>17517.939039999997</v>
      </c>
      <c r="Q768" s="339">
        <v>0</v>
      </c>
      <c r="R768" s="340">
        <v>17517.939039999997</v>
      </c>
    </row>
    <row r="769" spans="1:18" s="315" customFormat="1" ht="13.5">
      <c r="A769" s="341"/>
      <c r="B769" s="341"/>
      <c r="C769" s="341"/>
      <c r="D769" s="336" t="s">
        <v>346</v>
      </c>
      <c r="E769" s="337">
        <v>331</v>
      </c>
      <c r="F769" s="338">
        <v>0</v>
      </c>
      <c r="G769" s="339">
        <v>0</v>
      </c>
      <c r="H769" s="339">
        <v>0</v>
      </c>
      <c r="I769" s="339">
        <v>203.29924</v>
      </c>
      <c r="J769" s="339">
        <v>0</v>
      </c>
      <c r="K769" s="339">
        <v>203.29924</v>
      </c>
      <c r="L769" s="339">
        <v>0.50922000000000001</v>
      </c>
      <c r="M769" s="339">
        <v>0</v>
      </c>
      <c r="N769" s="339">
        <v>0.50922000000000001</v>
      </c>
      <c r="O769" s="339">
        <v>203.80846</v>
      </c>
      <c r="P769" s="339">
        <v>2465.0512899999999</v>
      </c>
      <c r="Q769" s="339">
        <v>0</v>
      </c>
      <c r="R769" s="340">
        <v>2465.0512899999999</v>
      </c>
    </row>
    <row r="770" spans="1:18" s="315" customFormat="1" ht="13.5">
      <c r="A770" s="341"/>
      <c r="B770" s="341"/>
      <c r="C770" s="336" t="s">
        <v>215</v>
      </c>
      <c r="D770" s="336" t="s">
        <v>216</v>
      </c>
      <c r="E770" s="337">
        <v>94</v>
      </c>
      <c r="F770" s="338">
        <v>0</v>
      </c>
      <c r="G770" s="339">
        <v>0</v>
      </c>
      <c r="H770" s="339">
        <v>0</v>
      </c>
      <c r="I770" s="339">
        <v>4785.9488700000002</v>
      </c>
      <c r="J770" s="339">
        <v>172.05944</v>
      </c>
      <c r="K770" s="339">
        <v>4958.0083099999993</v>
      </c>
      <c r="L770" s="339">
        <v>2639.0683599999998</v>
      </c>
      <c r="M770" s="339">
        <v>117.45854</v>
      </c>
      <c r="N770" s="339">
        <v>2756.5268999999998</v>
      </c>
      <c r="O770" s="339">
        <v>7714.53521</v>
      </c>
      <c r="P770" s="339">
        <v>70034.222519999996</v>
      </c>
      <c r="Q770" s="339">
        <v>0</v>
      </c>
      <c r="R770" s="340">
        <v>70034.222519999996</v>
      </c>
    </row>
    <row r="771" spans="1:18" s="315" customFormat="1" ht="13.5">
      <c r="A771" s="341"/>
      <c r="B771" s="341"/>
      <c r="C771" s="336" t="s">
        <v>217</v>
      </c>
      <c r="D771" s="336" t="s">
        <v>347</v>
      </c>
      <c r="E771" s="337">
        <v>255</v>
      </c>
      <c r="F771" s="338">
        <v>0</v>
      </c>
      <c r="G771" s="339">
        <v>0</v>
      </c>
      <c r="H771" s="339">
        <v>0</v>
      </c>
      <c r="I771" s="339">
        <v>1555.0420900000001</v>
      </c>
      <c r="J771" s="339">
        <v>140.15245999999999</v>
      </c>
      <c r="K771" s="339">
        <v>1695.1945499999999</v>
      </c>
      <c r="L771" s="339">
        <v>1519.41533</v>
      </c>
      <c r="M771" s="339">
        <v>0</v>
      </c>
      <c r="N771" s="339">
        <v>1519.41533</v>
      </c>
      <c r="O771" s="339">
        <v>3214.60988</v>
      </c>
      <c r="P771" s="339">
        <v>32832.424319999998</v>
      </c>
      <c r="Q771" s="339">
        <v>0</v>
      </c>
      <c r="R771" s="340">
        <v>32832.424319999998</v>
      </c>
    </row>
    <row r="772" spans="1:18" s="315" customFormat="1" ht="13.5">
      <c r="A772" s="341"/>
      <c r="B772" s="341"/>
      <c r="C772" s="341"/>
      <c r="D772" s="336" t="s">
        <v>218</v>
      </c>
      <c r="E772" s="337">
        <v>124</v>
      </c>
      <c r="F772" s="338">
        <v>0</v>
      </c>
      <c r="G772" s="339">
        <v>0</v>
      </c>
      <c r="H772" s="339">
        <v>0</v>
      </c>
      <c r="I772" s="339">
        <v>2671.2511199999999</v>
      </c>
      <c r="J772" s="339">
        <v>197.70989</v>
      </c>
      <c r="K772" s="339">
        <v>2868.96101</v>
      </c>
      <c r="L772" s="339">
        <v>3335.8970399999998</v>
      </c>
      <c r="M772" s="339">
        <v>748.50477999999998</v>
      </c>
      <c r="N772" s="339">
        <v>4084.40182</v>
      </c>
      <c r="O772" s="339">
        <v>6953.36283</v>
      </c>
      <c r="P772" s="339">
        <v>37105.1106</v>
      </c>
      <c r="Q772" s="339">
        <v>0</v>
      </c>
      <c r="R772" s="340">
        <v>37105.1106</v>
      </c>
    </row>
    <row r="773" spans="1:18" s="315" customFormat="1" ht="13.5">
      <c r="A773" s="341"/>
      <c r="B773" s="341"/>
      <c r="C773" s="341"/>
      <c r="D773" s="336" t="s">
        <v>348</v>
      </c>
      <c r="E773" s="337">
        <v>177</v>
      </c>
      <c r="F773" s="338">
        <v>0</v>
      </c>
      <c r="G773" s="339">
        <v>0</v>
      </c>
      <c r="H773" s="339">
        <v>0</v>
      </c>
      <c r="I773" s="339">
        <v>225.98080999999999</v>
      </c>
      <c r="J773" s="339">
        <v>2.4300000000000003E-3</v>
      </c>
      <c r="K773" s="339">
        <v>225.98324</v>
      </c>
      <c r="L773" s="339">
        <v>289.78424000000001</v>
      </c>
      <c r="M773" s="339">
        <v>0</v>
      </c>
      <c r="N773" s="339">
        <v>289.78424000000001</v>
      </c>
      <c r="O773" s="339">
        <v>515.76747999999998</v>
      </c>
      <c r="P773" s="339">
        <v>15801.12621</v>
      </c>
      <c r="Q773" s="339">
        <v>0</v>
      </c>
      <c r="R773" s="340">
        <v>15801.12621</v>
      </c>
    </row>
    <row r="774" spans="1:18" s="315" customFormat="1" ht="13.5">
      <c r="A774" s="341"/>
      <c r="B774" s="336" t="s">
        <v>6</v>
      </c>
      <c r="C774" s="336" t="s">
        <v>219</v>
      </c>
      <c r="D774" s="336" t="s">
        <v>6</v>
      </c>
      <c r="E774" s="337">
        <v>95</v>
      </c>
      <c r="F774" s="338">
        <v>0.9233300000000001</v>
      </c>
      <c r="G774" s="339">
        <v>0</v>
      </c>
      <c r="H774" s="339">
        <v>0.9233300000000001</v>
      </c>
      <c r="I774" s="339">
        <v>4548.5194099999999</v>
      </c>
      <c r="J774" s="339">
        <v>47.478160000000003</v>
      </c>
      <c r="K774" s="339">
        <v>4595.9975700000005</v>
      </c>
      <c r="L774" s="339">
        <v>5301.6106100000006</v>
      </c>
      <c r="M774" s="339">
        <v>149.68</v>
      </c>
      <c r="N774" s="339">
        <v>5451.29061</v>
      </c>
      <c r="O774" s="339">
        <v>10048.211509999999</v>
      </c>
      <c r="P774" s="339">
        <v>75439.193310000002</v>
      </c>
      <c r="Q774" s="339">
        <v>0</v>
      </c>
      <c r="R774" s="340">
        <v>75439.193310000002</v>
      </c>
    </row>
    <row r="775" spans="1:18" s="315" customFormat="1" ht="13.5">
      <c r="A775" s="341"/>
      <c r="B775" s="341"/>
      <c r="C775" s="341"/>
      <c r="D775" s="341"/>
      <c r="E775" s="342">
        <v>142</v>
      </c>
      <c r="F775" s="343">
        <v>64.575540000000004</v>
      </c>
      <c r="G775" s="344">
        <v>0</v>
      </c>
      <c r="H775" s="344">
        <v>64.575540000000004</v>
      </c>
      <c r="I775" s="344">
        <v>2404.5789900000004</v>
      </c>
      <c r="J775" s="344">
        <v>13.782</v>
      </c>
      <c r="K775" s="344">
        <v>2418.3609900000001</v>
      </c>
      <c r="L775" s="344">
        <v>2528.4037999999996</v>
      </c>
      <c r="M775" s="344">
        <v>0</v>
      </c>
      <c r="N775" s="344">
        <v>2528.4037999999996</v>
      </c>
      <c r="O775" s="344">
        <v>5011.34033</v>
      </c>
      <c r="P775" s="344">
        <v>51884.935119999995</v>
      </c>
      <c r="Q775" s="344">
        <v>0</v>
      </c>
      <c r="R775" s="345">
        <v>51884.935119999995</v>
      </c>
    </row>
    <row r="776" spans="1:18" s="315" customFormat="1" ht="13.5">
      <c r="A776" s="341"/>
      <c r="B776" s="341"/>
      <c r="C776" s="336" t="s">
        <v>349</v>
      </c>
      <c r="D776" s="336" t="s">
        <v>349</v>
      </c>
      <c r="E776" s="337">
        <v>192</v>
      </c>
      <c r="F776" s="338">
        <v>0</v>
      </c>
      <c r="G776" s="339">
        <v>0</v>
      </c>
      <c r="H776" s="339">
        <v>0</v>
      </c>
      <c r="I776" s="339">
        <v>2350.02378</v>
      </c>
      <c r="J776" s="339">
        <v>147.07713000000001</v>
      </c>
      <c r="K776" s="339">
        <v>2497.1009100000001</v>
      </c>
      <c r="L776" s="339">
        <v>3590.2060999999999</v>
      </c>
      <c r="M776" s="339">
        <v>43.781400000000005</v>
      </c>
      <c r="N776" s="339">
        <v>3633.9875000000002</v>
      </c>
      <c r="O776" s="339">
        <v>6131.0884100000003</v>
      </c>
      <c r="P776" s="339">
        <v>42417.285939999994</v>
      </c>
      <c r="Q776" s="339">
        <v>0</v>
      </c>
      <c r="R776" s="340">
        <v>42417.285939999994</v>
      </c>
    </row>
    <row r="777" spans="1:18" s="315" customFormat="1" ht="13.5">
      <c r="A777" s="341"/>
      <c r="B777" s="341"/>
      <c r="C777" s="336" t="s">
        <v>350</v>
      </c>
      <c r="D777" s="336" t="s">
        <v>351</v>
      </c>
      <c r="E777" s="337">
        <v>377</v>
      </c>
      <c r="F777" s="338">
        <v>0</v>
      </c>
      <c r="G777" s="339">
        <v>0</v>
      </c>
      <c r="H777" s="339">
        <v>0</v>
      </c>
      <c r="I777" s="339">
        <v>60.226399999999998</v>
      </c>
      <c r="J777" s="339">
        <v>0</v>
      </c>
      <c r="K777" s="339">
        <v>60.226399999999998</v>
      </c>
      <c r="L777" s="339">
        <v>10.28725</v>
      </c>
      <c r="M777" s="339">
        <v>0</v>
      </c>
      <c r="N777" s="339">
        <v>10.28725</v>
      </c>
      <c r="O777" s="339">
        <v>70.513649999999998</v>
      </c>
      <c r="P777" s="339">
        <v>5787.6890800000001</v>
      </c>
      <c r="Q777" s="339">
        <v>0</v>
      </c>
      <c r="R777" s="340">
        <v>5787.6890800000001</v>
      </c>
    </row>
    <row r="778" spans="1:18" s="315" customFormat="1" ht="13.5">
      <c r="A778" s="341"/>
      <c r="B778" s="341"/>
      <c r="C778" s="336" t="s">
        <v>352</v>
      </c>
      <c r="D778" s="336" t="s">
        <v>352</v>
      </c>
      <c r="E778" s="337">
        <v>335</v>
      </c>
      <c r="F778" s="338">
        <v>0</v>
      </c>
      <c r="G778" s="339">
        <v>0</v>
      </c>
      <c r="H778" s="339">
        <v>0</v>
      </c>
      <c r="I778" s="339">
        <v>5.3372299999999999</v>
      </c>
      <c r="J778" s="339">
        <v>0</v>
      </c>
      <c r="K778" s="339">
        <v>5.3372299999999999</v>
      </c>
      <c r="L778" s="339">
        <v>20.652660000000001</v>
      </c>
      <c r="M778" s="339">
        <v>0</v>
      </c>
      <c r="N778" s="339">
        <v>20.652660000000001</v>
      </c>
      <c r="O778" s="339">
        <v>25.989889999999999</v>
      </c>
      <c r="P778" s="339">
        <v>2143.9292599999999</v>
      </c>
      <c r="Q778" s="339">
        <v>0</v>
      </c>
      <c r="R778" s="340">
        <v>2143.9292599999999</v>
      </c>
    </row>
    <row r="779" spans="1:18" s="315" customFormat="1" ht="13.5">
      <c r="A779" s="341"/>
      <c r="B779" s="336" t="s">
        <v>7</v>
      </c>
      <c r="C779" s="336" t="s">
        <v>353</v>
      </c>
      <c r="D779" s="336" t="s">
        <v>353</v>
      </c>
      <c r="E779" s="337">
        <v>243</v>
      </c>
      <c r="F779" s="338">
        <v>2.3565200000000002</v>
      </c>
      <c r="G779" s="339">
        <v>0</v>
      </c>
      <c r="H779" s="339">
        <v>2.3565200000000002</v>
      </c>
      <c r="I779" s="339">
        <v>4662.4275399999997</v>
      </c>
      <c r="J779" s="339">
        <v>23.610419999999998</v>
      </c>
      <c r="K779" s="339">
        <v>4686.0379599999997</v>
      </c>
      <c r="L779" s="339">
        <v>3099.4594400000001</v>
      </c>
      <c r="M779" s="339">
        <v>0</v>
      </c>
      <c r="N779" s="339">
        <v>3099.4594400000001</v>
      </c>
      <c r="O779" s="339">
        <v>7787.8539199999996</v>
      </c>
      <c r="P779" s="339">
        <v>47925.305650000002</v>
      </c>
      <c r="Q779" s="339">
        <v>0</v>
      </c>
      <c r="R779" s="340">
        <v>47925.305650000002</v>
      </c>
    </row>
    <row r="780" spans="1:18" s="315" customFormat="1" ht="13.5">
      <c r="A780" s="341"/>
      <c r="B780" s="341"/>
      <c r="C780" s="336" t="s">
        <v>7</v>
      </c>
      <c r="D780" s="336" t="s">
        <v>7</v>
      </c>
      <c r="E780" s="337">
        <v>140</v>
      </c>
      <c r="F780" s="338">
        <v>0.18311000000000002</v>
      </c>
      <c r="G780" s="339">
        <v>0</v>
      </c>
      <c r="H780" s="339">
        <v>0.18311000000000002</v>
      </c>
      <c r="I780" s="339">
        <v>6992.8850300000004</v>
      </c>
      <c r="J780" s="339">
        <v>183.29486</v>
      </c>
      <c r="K780" s="339">
        <v>7176.1798899999994</v>
      </c>
      <c r="L780" s="339">
        <v>20136.223000000002</v>
      </c>
      <c r="M780" s="339">
        <v>112.11032</v>
      </c>
      <c r="N780" s="339">
        <v>20248.333320000002</v>
      </c>
      <c r="O780" s="339">
        <v>27424.696319999999</v>
      </c>
      <c r="P780" s="339">
        <v>128274.84720999999</v>
      </c>
      <c r="Q780" s="339">
        <v>504.66530999999998</v>
      </c>
      <c r="R780" s="340">
        <v>128779.51251999999</v>
      </c>
    </row>
    <row r="781" spans="1:18" s="315" customFormat="1" ht="13.5">
      <c r="A781" s="341"/>
      <c r="B781" s="341"/>
      <c r="C781" s="341"/>
      <c r="D781" s="341"/>
      <c r="E781" s="342">
        <v>300</v>
      </c>
      <c r="F781" s="343">
        <v>1.2333699999999999</v>
      </c>
      <c r="G781" s="344">
        <v>0</v>
      </c>
      <c r="H781" s="344">
        <v>1.2333699999999999</v>
      </c>
      <c r="I781" s="344">
        <v>5519.5126300000002</v>
      </c>
      <c r="J781" s="344">
        <v>77.70626</v>
      </c>
      <c r="K781" s="344">
        <v>5597.2188900000001</v>
      </c>
      <c r="L781" s="344">
        <v>8167.9900900000002</v>
      </c>
      <c r="M781" s="344">
        <v>73.032839999999993</v>
      </c>
      <c r="N781" s="344">
        <v>8241.0229299999992</v>
      </c>
      <c r="O781" s="344">
        <v>13839.475189999999</v>
      </c>
      <c r="P781" s="344">
        <v>84161.956560000006</v>
      </c>
      <c r="Q781" s="344">
        <v>0</v>
      </c>
      <c r="R781" s="345">
        <v>84161.956560000006</v>
      </c>
    </row>
    <row r="782" spans="1:18" s="315" customFormat="1" ht="13.5">
      <c r="A782" s="341"/>
      <c r="B782" s="341"/>
      <c r="C782" s="336" t="s">
        <v>354</v>
      </c>
      <c r="D782" s="336" t="s">
        <v>354</v>
      </c>
      <c r="E782" s="337">
        <v>151</v>
      </c>
      <c r="F782" s="338">
        <v>0</v>
      </c>
      <c r="G782" s="339">
        <v>0</v>
      </c>
      <c r="H782" s="339">
        <v>0</v>
      </c>
      <c r="I782" s="339">
        <v>2106.88798</v>
      </c>
      <c r="J782" s="339">
        <v>2.2794699999999999</v>
      </c>
      <c r="K782" s="339">
        <v>2109.1674500000004</v>
      </c>
      <c r="L782" s="339">
        <v>2420.9877999999999</v>
      </c>
      <c r="M782" s="339">
        <v>0</v>
      </c>
      <c r="N782" s="339">
        <v>2420.9877999999999</v>
      </c>
      <c r="O782" s="339">
        <v>4530.1552499999998</v>
      </c>
      <c r="P782" s="339">
        <v>35841.751909999999</v>
      </c>
      <c r="Q782" s="339">
        <v>0</v>
      </c>
      <c r="R782" s="340">
        <v>35841.751909999999</v>
      </c>
    </row>
    <row r="783" spans="1:18" s="315" customFormat="1" ht="13.5">
      <c r="A783" s="341"/>
      <c r="B783" s="341"/>
      <c r="C783" s="341"/>
      <c r="D783" s="336" t="s">
        <v>355</v>
      </c>
      <c r="E783" s="337">
        <v>271</v>
      </c>
      <c r="F783" s="338">
        <v>0</v>
      </c>
      <c r="G783" s="339">
        <v>0</v>
      </c>
      <c r="H783" s="339">
        <v>0</v>
      </c>
      <c r="I783" s="339">
        <v>13.651870000000001</v>
      </c>
      <c r="J783" s="339">
        <v>2.6199999999999999E-3</v>
      </c>
      <c r="K783" s="339">
        <v>13.654489999999999</v>
      </c>
      <c r="L783" s="339">
        <v>0</v>
      </c>
      <c r="M783" s="339">
        <v>0</v>
      </c>
      <c r="N783" s="339">
        <v>0</v>
      </c>
      <c r="O783" s="339">
        <v>13.654489999999999</v>
      </c>
      <c r="P783" s="339">
        <v>3085.48288</v>
      </c>
      <c r="Q783" s="339">
        <v>0</v>
      </c>
      <c r="R783" s="340">
        <v>3085.48288</v>
      </c>
    </row>
    <row r="784" spans="1:18" s="315" customFormat="1" ht="13.5">
      <c r="A784" s="341"/>
      <c r="B784" s="341"/>
      <c r="C784" s="336" t="s">
        <v>220</v>
      </c>
      <c r="D784" s="336" t="s">
        <v>220</v>
      </c>
      <c r="E784" s="337">
        <v>172</v>
      </c>
      <c r="F784" s="338">
        <v>0</v>
      </c>
      <c r="G784" s="339">
        <v>0</v>
      </c>
      <c r="H784" s="339">
        <v>0</v>
      </c>
      <c r="I784" s="339">
        <v>2802.1663900000003</v>
      </c>
      <c r="J784" s="339">
        <v>3.5463800000000001</v>
      </c>
      <c r="K784" s="339">
        <v>2805.7127700000001</v>
      </c>
      <c r="L784" s="339">
        <v>3928.0261700000001</v>
      </c>
      <c r="M784" s="339">
        <v>0</v>
      </c>
      <c r="N784" s="339">
        <v>3928.0261700000001</v>
      </c>
      <c r="O784" s="339">
        <v>6733.7389400000002</v>
      </c>
      <c r="P784" s="339">
        <v>89425.232449999996</v>
      </c>
      <c r="Q784" s="339">
        <v>0</v>
      </c>
      <c r="R784" s="340">
        <v>89425.232449999996</v>
      </c>
    </row>
    <row r="785" spans="1:18" s="315" customFormat="1" ht="13.5">
      <c r="A785" s="341"/>
      <c r="B785" s="341"/>
      <c r="C785" s="341"/>
      <c r="D785" s="336" t="s">
        <v>356</v>
      </c>
      <c r="E785" s="337">
        <v>402</v>
      </c>
      <c r="F785" s="338">
        <v>0</v>
      </c>
      <c r="G785" s="339">
        <v>0</v>
      </c>
      <c r="H785" s="339">
        <v>0</v>
      </c>
      <c r="I785" s="339">
        <v>23.563029999999998</v>
      </c>
      <c r="J785" s="339">
        <v>0</v>
      </c>
      <c r="K785" s="339">
        <v>23.563029999999998</v>
      </c>
      <c r="L785" s="339">
        <v>0</v>
      </c>
      <c r="M785" s="339">
        <v>0</v>
      </c>
      <c r="N785" s="339">
        <v>0</v>
      </c>
      <c r="O785" s="339">
        <v>23.563029999999998</v>
      </c>
      <c r="P785" s="339">
        <v>24026.45609</v>
      </c>
      <c r="Q785" s="339">
        <v>0</v>
      </c>
      <c r="R785" s="340">
        <v>24026.45609</v>
      </c>
    </row>
    <row r="786" spans="1:18" s="315" customFormat="1" ht="13.5">
      <c r="A786" s="341"/>
      <c r="B786" s="341"/>
      <c r="C786" s="341"/>
      <c r="D786" s="336" t="s">
        <v>357</v>
      </c>
      <c r="E786" s="337">
        <v>287</v>
      </c>
      <c r="F786" s="338">
        <v>0</v>
      </c>
      <c r="G786" s="339">
        <v>0</v>
      </c>
      <c r="H786" s="339">
        <v>0</v>
      </c>
      <c r="I786" s="339">
        <v>4.1626499999999993</v>
      </c>
      <c r="J786" s="339">
        <v>2.2000000000000001E-4</v>
      </c>
      <c r="K786" s="339">
        <v>4.1628699999999998</v>
      </c>
      <c r="L786" s="339">
        <v>0</v>
      </c>
      <c r="M786" s="339">
        <v>0</v>
      </c>
      <c r="N786" s="339">
        <v>0</v>
      </c>
      <c r="O786" s="339">
        <v>4.1628699999999998</v>
      </c>
      <c r="P786" s="339">
        <v>5293.1592499999997</v>
      </c>
      <c r="Q786" s="339">
        <v>0</v>
      </c>
      <c r="R786" s="340">
        <v>5293.1592499999997</v>
      </c>
    </row>
    <row r="787" spans="1:18" s="315" customFormat="1" ht="13.5">
      <c r="A787" s="341"/>
      <c r="B787" s="341"/>
      <c r="C787" s="336" t="s">
        <v>358</v>
      </c>
      <c r="D787" s="336" t="s">
        <v>358</v>
      </c>
      <c r="E787" s="337">
        <v>280</v>
      </c>
      <c r="F787" s="338">
        <v>0</v>
      </c>
      <c r="G787" s="339">
        <v>0</v>
      </c>
      <c r="H787" s="339">
        <v>0</v>
      </c>
      <c r="I787" s="339">
        <v>2469.5877999999998</v>
      </c>
      <c r="J787" s="339">
        <v>16.008510000000001</v>
      </c>
      <c r="K787" s="339">
        <v>2485.5963099999999</v>
      </c>
      <c r="L787" s="339">
        <v>3093.7691800000002</v>
      </c>
      <c r="M787" s="339">
        <v>0</v>
      </c>
      <c r="N787" s="339">
        <v>3093.7691800000002</v>
      </c>
      <c r="O787" s="339">
        <v>5579.3654900000001</v>
      </c>
      <c r="P787" s="339">
        <v>44629.703540000002</v>
      </c>
      <c r="Q787" s="339">
        <v>0</v>
      </c>
      <c r="R787" s="340">
        <v>44629.703540000002</v>
      </c>
    </row>
    <row r="788" spans="1:18" s="315" customFormat="1" ht="13.5">
      <c r="A788" s="341"/>
      <c r="B788" s="341"/>
      <c r="C788" s="336" t="s">
        <v>359</v>
      </c>
      <c r="D788" s="336" t="s">
        <v>360</v>
      </c>
      <c r="E788" s="337">
        <v>213</v>
      </c>
      <c r="F788" s="338">
        <v>0</v>
      </c>
      <c r="G788" s="339">
        <v>0</v>
      </c>
      <c r="H788" s="339">
        <v>0</v>
      </c>
      <c r="I788" s="339">
        <v>2939.6617099999999</v>
      </c>
      <c r="J788" s="339">
        <v>3.5691899999999999</v>
      </c>
      <c r="K788" s="339">
        <v>2943.2309</v>
      </c>
      <c r="L788" s="339">
        <v>2956.7557599999996</v>
      </c>
      <c r="M788" s="339">
        <v>0</v>
      </c>
      <c r="N788" s="339">
        <v>2956.7557599999996</v>
      </c>
      <c r="O788" s="339">
        <v>5899.9866600000005</v>
      </c>
      <c r="P788" s="339">
        <v>72656.704989999998</v>
      </c>
      <c r="Q788" s="339">
        <v>0</v>
      </c>
      <c r="R788" s="340">
        <v>72656.704989999998</v>
      </c>
    </row>
    <row r="789" spans="1:18" s="315" customFormat="1" ht="13.5">
      <c r="A789" s="341"/>
      <c r="B789" s="341"/>
      <c r="C789" s="336" t="s">
        <v>221</v>
      </c>
      <c r="D789" s="336" t="s">
        <v>221</v>
      </c>
      <c r="E789" s="337">
        <v>83</v>
      </c>
      <c r="F789" s="338">
        <v>230.1035</v>
      </c>
      <c r="G789" s="339">
        <v>0</v>
      </c>
      <c r="H789" s="339">
        <v>230.1035</v>
      </c>
      <c r="I789" s="339">
        <v>5517.5277800000003</v>
      </c>
      <c r="J789" s="339">
        <v>20.601330000000001</v>
      </c>
      <c r="K789" s="339">
        <v>5538.1291100000008</v>
      </c>
      <c r="L789" s="339">
        <v>3944.20469</v>
      </c>
      <c r="M789" s="339">
        <v>2.7135100000000003</v>
      </c>
      <c r="N789" s="339">
        <v>3946.9182000000001</v>
      </c>
      <c r="O789" s="339">
        <v>9715.150810000001</v>
      </c>
      <c r="P789" s="339">
        <v>67008.000969999994</v>
      </c>
      <c r="Q789" s="339">
        <v>0</v>
      </c>
      <c r="R789" s="340">
        <v>67008.000969999994</v>
      </c>
    </row>
    <row r="790" spans="1:18" s="315" customFormat="1" ht="13.5">
      <c r="A790" s="341"/>
      <c r="B790" s="341"/>
      <c r="C790" s="341"/>
      <c r="D790" s="341"/>
      <c r="E790" s="342">
        <v>221</v>
      </c>
      <c r="F790" s="343">
        <v>1.53444</v>
      </c>
      <c r="G790" s="344">
        <v>0</v>
      </c>
      <c r="H790" s="344">
        <v>1.53444</v>
      </c>
      <c r="I790" s="344">
        <v>4274.5801200000005</v>
      </c>
      <c r="J790" s="344">
        <v>26.569479999999999</v>
      </c>
      <c r="K790" s="344">
        <v>4301.1495999999997</v>
      </c>
      <c r="L790" s="344">
        <v>2514.89471</v>
      </c>
      <c r="M790" s="344">
        <v>0</v>
      </c>
      <c r="N790" s="344">
        <v>2514.89471</v>
      </c>
      <c r="O790" s="344">
        <v>6817.5787499999997</v>
      </c>
      <c r="P790" s="344">
        <v>61325.394289999997</v>
      </c>
      <c r="Q790" s="344">
        <v>0</v>
      </c>
      <c r="R790" s="345">
        <v>61325.394289999997</v>
      </c>
    </row>
    <row r="791" spans="1:18" s="315" customFormat="1" ht="13.5">
      <c r="A791" s="341"/>
      <c r="B791" s="341"/>
      <c r="C791" s="336" t="s">
        <v>332</v>
      </c>
      <c r="D791" s="336" t="s">
        <v>361</v>
      </c>
      <c r="E791" s="337">
        <v>171</v>
      </c>
      <c r="F791" s="338">
        <v>0</v>
      </c>
      <c r="G791" s="339">
        <v>0</v>
      </c>
      <c r="H791" s="339">
        <v>0</v>
      </c>
      <c r="I791" s="339">
        <v>173.77386999999999</v>
      </c>
      <c r="J791" s="339">
        <v>9.5870000000000011E-2</v>
      </c>
      <c r="K791" s="339">
        <v>173.86973999999998</v>
      </c>
      <c r="L791" s="339">
        <v>62.003349999999998</v>
      </c>
      <c r="M791" s="339">
        <v>0</v>
      </c>
      <c r="N791" s="339">
        <v>62.003349999999998</v>
      </c>
      <c r="O791" s="339">
        <v>235.87308999999999</v>
      </c>
      <c r="P791" s="339">
        <v>17032.479469999998</v>
      </c>
      <c r="Q791" s="339">
        <v>0</v>
      </c>
      <c r="R791" s="340">
        <v>17032.479469999998</v>
      </c>
    </row>
    <row r="792" spans="1:18" s="315" customFormat="1" ht="13.5">
      <c r="A792" s="341"/>
      <c r="B792" s="341"/>
      <c r="C792" s="336" t="s">
        <v>362</v>
      </c>
      <c r="D792" s="336" t="s">
        <v>362</v>
      </c>
      <c r="E792" s="337">
        <v>199</v>
      </c>
      <c r="F792" s="338">
        <v>0</v>
      </c>
      <c r="G792" s="339">
        <v>0</v>
      </c>
      <c r="H792" s="339">
        <v>0</v>
      </c>
      <c r="I792" s="339">
        <v>12.118979999999999</v>
      </c>
      <c r="J792" s="339">
        <v>2.96E-3</v>
      </c>
      <c r="K792" s="339">
        <v>12.12194</v>
      </c>
      <c r="L792" s="339">
        <v>0</v>
      </c>
      <c r="M792" s="339">
        <v>0</v>
      </c>
      <c r="N792" s="339">
        <v>0</v>
      </c>
      <c r="O792" s="339">
        <v>12.12194</v>
      </c>
      <c r="P792" s="339">
        <v>6907.46659</v>
      </c>
      <c r="Q792" s="339">
        <v>0</v>
      </c>
      <c r="R792" s="340">
        <v>6907.46659</v>
      </c>
    </row>
    <row r="793" spans="1:18" s="315" customFormat="1" ht="13.5">
      <c r="A793" s="341"/>
      <c r="B793" s="341"/>
      <c r="C793" s="336" t="s">
        <v>68</v>
      </c>
      <c r="D793" s="336" t="s">
        <v>68</v>
      </c>
      <c r="E793" s="337">
        <v>326</v>
      </c>
      <c r="F793" s="338">
        <v>0.55500000000000005</v>
      </c>
      <c r="G793" s="339">
        <v>0</v>
      </c>
      <c r="H793" s="339">
        <v>0.55500000000000005</v>
      </c>
      <c r="I793" s="339">
        <v>1185.36869</v>
      </c>
      <c r="J793" s="339">
        <v>0.12963</v>
      </c>
      <c r="K793" s="339">
        <v>1185.4983200000001</v>
      </c>
      <c r="L793" s="339">
        <v>1893.93525</v>
      </c>
      <c r="M793" s="339">
        <v>0</v>
      </c>
      <c r="N793" s="339">
        <v>1893.93525</v>
      </c>
      <c r="O793" s="339">
        <v>3079.98857</v>
      </c>
      <c r="P793" s="339">
        <v>13396.72214</v>
      </c>
      <c r="Q793" s="339">
        <v>0</v>
      </c>
      <c r="R793" s="340">
        <v>13396.72214</v>
      </c>
    </row>
    <row r="794" spans="1:18" s="315" customFormat="1" ht="13.5">
      <c r="A794" s="341"/>
      <c r="B794" s="341"/>
      <c r="C794" s="341"/>
      <c r="D794" s="336" t="s">
        <v>363</v>
      </c>
      <c r="E794" s="337">
        <v>200</v>
      </c>
      <c r="F794" s="338">
        <v>0</v>
      </c>
      <c r="G794" s="339">
        <v>0</v>
      </c>
      <c r="H794" s="339">
        <v>0</v>
      </c>
      <c r="I794" s="339">
        <v>9.8243099999999988</v>
      </c>
      <c r="J794" s="339">
        <v>0</v>
      </c>
      <c r="K794" s="339">
        <v>9.8243099999999988</v>
      </c>
      <c r="L794" s="339">
        <v>2.9199999999999999E-3</v>
      </c>
      <c r="M794" s="339">
        <v>0</v>
      </c>
      <c r="N794" s="339">
        <v>2.9199999999999999E-3</v>
      </c>
      <c r="O794" s="339">
        <v>9.8272300000000001</v>
      </c>
      <c r="P794" s="339">
        <v>5846.8869199999999</v>
      </c>
      <c r="Q794" s="339">
        <v>0</v>
      </c>
      <c r="R794" s="340">
        <v>5846.8869199999999</v>
      </c>
    </row>
    <row r="795" spans="1:18" s="315" customFormat="1" ht="13.5">
      <c r="A795" s="341"/>
      <c r="B795" s="341"/>
      <c r="C795" s="336" t="s">
        <v>364</v>
      </c>
      <c r="D795" s="336" t="s">
        <v>364</v>
      </c>
      <c r="E795" s="337">
        <v>266</v>
      </c>
      <c r="F795" s="338">
        <v>0</v>
      </c>
      <c r="G795" s="339">
        <v>0</v>
      </c>
      <c r="H795" s="339">
        <v>0</v>
      </c>
      <c r="I795" s="339">
        <v>81.809690000000003</v>
      </c>
      <c r="J795" s="339">
        <v>3.6700000000000001E-3</v>
      </c>
      <c r="K795" s="339">
        <v>81.813360000000003</v>
      </c>
      <c r="L795" s="339">
        <v>6.7000000000000002E-4</v>
      </c>
      <c r="M795" s="339">
        <v>0</v>
      </c>
      <c r="N795" s="339">
        <v>6.7000000000000002E-4</v>
      </c>
      <c r="O795" s="339">
        <v>81.814030000000002</v>
      </c>
      <c r="P795" s="339">
        <v>12066.444240000001</v>
      </c>
      <c r="Q795" s="339">
        <v>0</v>
      </c>
      <c r="R795" s="340">
        <v>12066.444240000001</v>
      </c>
    </row>
    <row r="796" spans="1:18" s="315" customFormat="1" ht="13.5">
      <c r="A796" s="341"/>
      <c r="B796" s="341"/>
      <c r="C796" s="336" t="s">
        <v>365</v>
      </c>
      <c r="D796" s="336" t="s">
        <v>365</v>
      </c>
      <c r="E796" s="337">
        <v>387</v>
      </c>
      <c r="F796" s="338">
        <v>0</v>
      </c>
      <c r="G796" s="339">
        <v>0</v>
      </c>
      <c r="H796" s="339">
        <v>0</v>
      </c>
      <c r="I796" s="339">
        <v>2082.96938</v>
      </c>
      <c r="J796" s="339">
        <v>31.389290000000003</v>
      </c>
      <c r="K796" s="339">
        <v>2114.3586700000001</v>
      </c>
      <c r="L796" s="339">
        <v>1265.4999599999999</v>
      </c>
      <c r="M796" s="339">
        <v>11.2883</v>
      </c>
      <c r="N796" s="339">
        <v>1276.78826</v>
      </c>
      <c r="O796" s="339">
        <v>3391.1469300000003</v>
      </c>
      <c r="P796" s="339">
        <v>25153.806339999999</v>
      </c>
      <c r="Q796" s="339">
        <v>0</v>
      </c>
      <c r="R796" s="340">
        <v>25153.806339999999</v>
      </c>
    </row>
    <row r="797" spans="1:18" s="315" customFormat="1" ht="13.5">
      <c r="A797" s="341"/>
      <c r="B797" s="336" t="s">
        <v>8</v>
      </c>
      <c r="C797" s="336" t="s">
        <v>222</v>
      </c>
      <c r="D797" s="336" t="s">
        <v>8</v>
      </c>
      <c r="E797" s="337">
        <v>19</v>
      </c>
      <c r="F797" s="338">
        <v>698.48736999999994</v>
      </c>
      <c r="G797" s="339">
        <v>0</v>
      </c>
      <c r="H797" s="339">
        <v>698.48736999999994</v>
      </c>
      <c r="I797" s="339">
        <v>3377.26413</v>
      </c>
      <c r="J797" s="339">
        <v>2059.6388000000002</v>
      </c>
      <c r="K797" s="339">
        <v>5436.9029299999993</v>
      </c>
      <c r="L797" s="339">
        <v>10085.65309</v>
      </c>
      <c r="M797" s="339">
        <v>677.75602000000003</v>
      </c>
      <c r="N797" s="339">
        <v>10763.409109999999</v>
      </c>
      <c r="O797" s="339">
        <v>16898.79941</v>
      </c>
      <c r="P797" s="339">
        <v>25603.86476</v>
      </c>
      <c r="Q797" s="339">
        <v>0</v>
      </c>
      <c r="R797" s="340">
        <v>25603.86476</v>
      </c>
    </row>
    <row r="798" spans="1:18" s="315" customFormat="1" ht="13.5">
      <c r="A798" s="341"/>
      <c r="B798" s="341"/>
      <c r="C798" s="341"/>
      <c r="D798" s="341"/>
      <c r="E798" s="342">
        <v>115</v>
      </c>
      <c r="F798" s="343">
        <v>77.070689999999999</v>
      </c>
      <c r="G798" s="344">
        <v>4.2714600000000003</v>
      </c>
      <c r="H798" s="344">
        <v>81.34214999999999</v>
      </c>
      <c r="I798" s="344">
        <v>12771.659439999999</v>
      </c>
      <c r="J798" s="344">
        <v>1466.4865199999999</v>
      </c>
      <c r="K798" s="344">
        <v>14238.145960000002</v>
      </c>
      <c r="L798" s="344">
        <v>62962.718930000003</v>
      </c>
      <c r="M798" s="344">
        <v>4185.3025200000002</v>
      </c>
      <c r="N798" s="344">
        <v>67148.02145</v>
      </c>
      <c r="O798" s="344">
        <v>81467.509560000006</v>
      </c>
      <c r="P798" s="344">
        <v>45559.345179999997</v>
      </c>
      <c r="Q798" s="344">
        <v>0</v>
      </c>
      <c r="R798" s="345">
        <v>45559.345179999997</v>
      </c>
    </row>
    <row r="799" spans="1:18" s="315" customFormat="1" ht="13.5">
      <c r="A799" s="341"/>
      <c r="B799" s="341"/>
      <c r="C799" s="341"/>
      <c r="D799" s="341"/>
      <c r="E799" s="342">
        <v>375</v>
      </c>
      <c r="F799" s="343">
        <v>0</v>
      </c>
      <c r="G799" s="344">
        <v>0</v>
      </c>
      <c r="H799" s="344">
        <v>0</v>
      </c>
      <c r="I799" s="344">
        <v>4006.3732099999997</v>
      </c>
      <c r="J799" s="344">
        <v>225.41591</v>
      </c>
      <c r="K799" s="344">
        <v>4231.7891200000004</v>
      </c>
      <c r="L799" s="344">
        <v>10917.971509999999</v>
      </c>
      <c r="M799" s="344">
        <v>287.29577</v>
      </c>
      <c r="N799" s="344">
        <v>11205.26728</v>
      </c>
      <c r="O799" s="344">
        <v>15437.056399999999</v>
      </c>
      <c r="P799" s="344">
        <v>29624.911769999999</v>
      </c>
      <c r="Q799" s="344">
        <v>0</v>
      </c>
      <c r="R799" s="345">
        <v>29624.911769999999</v>
      </c>
    </row>
    <row r="800" spans="1:18" s="315" customFormat="1" ht="13.5">
      <c r="A800" s="341"/>
      <c r="B800" s="341"/>
      <c r="C800" s="341"/>
      <c r="D800" s="336" t="s">
        <v>93</v>
      </c>
      <c r="E800" s="337">
        <v>13</v>
      </c>
      <c r="F800" s="338">
        <v>0.11117</v>
      </c>
      <c r="G800" s="339">
        <v>0</v>
      </c>
      <c r="H800" s="339">
        <v>0.11117</v>
      </c>
      <c r="I800" s="339">
        <v>12635.36627</v>
      </c>
      <c r="J800" s="339">
        <v>720.36056000000008</v>
      </c>
      <c r="K800" s="339">
        <v>13355.72683</v>
      </c>
      <c r="L800" s="339">
        <v>31536.8544</v>
      </c>
      <c r="M800" s="339">
        <v>575.14637000000005</v>
      </c>
      <c r="N800" s="339">
        <v>32112.000769999999</v>
      </c>
      <c r="O800" s="339">
        <v>45467.838770000002</v>
      </c>
      <c r="P800" s="339">
        <v>73233.030350000001</v>
      </c>
      <c r="Q800" s="339">
        <v>0</v>
      </c>
      <c r="R800" s="340">
        <v>73233.030350000001</v>
      </c>
    </row>
    <row r="801" spans="1:18" s="315" customFormat="1" ht="13.5">
      <c r="A801" s="341"/>
      <c r="B801" s="341"/>
      <c r="C801" s="341"/>
      <c r="D801" s="341"/>
      <c r="E801" s="342">
        <v>229</v>
      </c>
      <c r="F801" s="343">
        <v>0</v>
      </c>
      <c r="G801" s="344">
        <v>0</v>
      </c>
      <c r="H801" s="344">
        <v>0</v>
      </c>
      <c r="I801" s="344">
        <v>2544.7264599999999</v>
      </c>
      <c r="J801" s="344">
        <v>1.53749</v>
      </c>
      <c r="K801" s="344">
        <v>2546.26395</v>
      </c>
      <c r="L801" s="344">
        <v>1714.9777900000001</v>
      </c>
      <c r="M801" s="344">
        <v>0</v>
      </c>
      <c r="N801" s="344">
        <v>1714.9777900000001</v>
      </c>
      <c r="O801" s="344">
        <v>4261.2417400000004</v>
      </c>
      <c r="P801" s="344">
        <v>28172.388930000001</v>
      </c>
      <c r="Q801" s="344">
        <v>10.43008</v>
      </c>
      <c r="R801" s="345">
        <v>28182.819010000003</v>
      </c>
    </row>
    <row r="802" spans="1:18" s="315" customFormat="1" ht="13.5">
      <c r="A802" s="341"/>
      <c r="B802" s="341"/>
      <c r="C802" s="341"/>
      <c r="D802" s="341"/>
      <c r="E802" s="342">
        <v>389</v>
      </c>
      <c r="F802" s="343">
        <v>0</v>
      </c>
      <c r="G802" s="344">
        <v>0</v>
      </c>
      <c r="H802" s="344">
        <v>0</v>
      </c>
      <c r="I802" s="344">
        <v>2395.76748</v>
      </c>
      <c r="J802" s="344">
        <v>138.18176</v>
      </c>
      <c r="K802" s="344">
        <v>2533.9492400000004</v>
      </c>
      <c r="L802" s="344">
        <v>1882.4245100000001</v>
      </c>
      <c r="M802" s="344">
        <v>2.0247999999999999</v>
      </c>
      <c r="N802" s="344">
        <v>1884.44931</v>
      </c>
      <c r="O802" s="344">
        <v>4418.3985499999999</v>
      </c>
      <c r="P802" s="344">
        <v>32134.422170000002</v>
      </c>
      <c r="Q802" s="344">
        <v>0</v>
      </c>
      <c r="R802" s="345">
        <v>32134.422170000002</v>
      </c>
    </row>
    <row r="803" spans="1:18" s="315" customFormat="1" ht="13.5">
      <c r="A803" s="341"/>
      <c r="B803" s="341"/>
      <c r="C803" s="341"/>
      <c r="D803" s="341"/>
      <c r="E803" s="342">
        <v>319</v>
      </c>
      <c r="F803" s="343">
        <v>1.15E-2</v>
      </c>
      <c r="G803" s="344">
        <v>0</v>
      </c>
      <c r="H803" s="344">
        <v>1.15E-2</v>
      </c>
      <c r="I803" s="344">
        <v>2168.03413</v>
      </c>
      <c r="J803" s="344">
        <v>34.54166</v>
      </c>
      <c r="K803" s="344">
        <v>2202.5757899999999</v>
      </c>
      <c r="L803" s="344">
        <v>1997.9203200000002</v>
      </c>
      <c r="M803" s="344">
        <v>0</v>
      </c>
      <c r="N803" s="344">
        <v>1997.9203200000002</v>
      </c>
      <c r="O803" s="344">
        <v>4200.5076100000006</v>
      </c>
      <c r="P803" s="344">
        <v>31171.937510000003</v>
      </c>
      <c r="Q803" s="344">
        <v>0</v>
      </c>
      <c r="R803" s="345">
        <v>31171.937510000003</v>
      </c>
    </row>
    <row r="804" spans="1:18" s="315" customFormat="1" ht="13.5">
      <c r="A804" s="341"/>
      <c r="B804" s="336" t="s">
        <v>9</v>
      </c>
      <c r="C804" s="336" t="s">
        <v>366</v>
      </c>
      <c r="D804" s="336" t="s">
        <v>366</v>
      </c>
      <c r="E804" s="337">
        <v>261</v>
      </c>
      <c r="F804" s="338">
        <v>0</v>
      </c>
      <c r="G804" s="339">
        <v>0</v>
      </c>
      <c r="H804" s="339">
        <v>0</v>
      </c>
      <c r="I804" s="339">
        <v>2603.7062400000004</v>
      </c>
      <c r="J804" s="339">
        <v>19.300540000000002</v>
      </c>
      <c r="K804" s="339">
        <v>2623.0067799999997</v>
      </c>
      <c r="L804" s="339">
        <v>2758.8049300000002</v>
      </c>
      <c r="M804" s="339">
        <v>57.813900000000004</v>
      </c>
      <c r="N804" s="339">
        <v>2816.6188299999999</v>
      </c>
      <c r="O804" s="339">
        <v>5439.6256100000001</v>
      </c>
      <c r="P804" s="339">
        <v>28503.90913</v>
      </c>
      <c r="Q804" s="339">
        <v>0</v>
      </c>
      <c r="R804" s="340">
        <v>28503.90913</v>
      </c>
    </row>
    <row r="805" spans="1:18" s="315" customFormat="1" ht="13.5">
      <c r="A805" s="341"/>
      <c r="B805" s="341"/>
      <c r="C805" s="336" t="s">
        <v>367</v>
      </c>
      <c r="D805" s="336" t="s">
        <v>367</v>
      </c>
      <c r="E805" s="337">
        <v>250</v>
      </c>
      <c r="F805" s="338">
        <v>0</v>
      </c>
      <c r="G805" s="339">
        <v>0</v>
      </c>
      <c r="H805" s="339">
        <v>0</v>
      </c>
      <c r="I805" s="339">
        <v>59.232080000000003</v>
      </c>
      <c r="J805" s="339">
        <v>0</v>
      </c>
      <c r="K805" s="339">
        <v>59.232080000000003</v>
      </c>
      <c r="L805" s="339">
        <v>27.429099999999998</v>
      </c>
      <c r="M805" s="339">
        <v>0</v>
      </c>
      <c r="N805" s="339">
        <v>27.429099999999998</v>
      </c>
      <c r="O805" s="339">
        <v>86.661179999999987</v>
      </c>
      <c r="P805" s="339">
        <v>14192.724980000001</v>
      </c>
      <c r="Q805" s="339">
        <v>0</v>
      </c>
      <c r="R805" s="340">
        <v>14192.724980000001</v>
      </c>
    </row>
    <row r="806" spans="1:18" s="315" customFormat="1" ht="13.5">
      <c r="A806" s="341"/>
      <c r="B806" s="341"/>
      <c r="C806" s="336" t="s">
        <v>224</v>
      </c>
      <c r="D806" s="336" t="s">
        <v>225</v>
      </c>
      <c r="E806" s="337">
        <v>169</v>
      </c>
      <c r="F806" s="338">
        <v>0</v>
      </c>
      <c r="G806" s="339">
        <v>0</v>
      </c>
      <c r="H806" s="339">
        <v>0</v>
      </c>
      <c r="I806" s="339">
        <v>3455.67859</v>
      </c>
      <c r="J806" s="339">
        <v>680.70344</v>
      </c>
      <c r="K806" s="339">
        <v>4136.3820299999998</v>
      </c>
      <c r="L806" s="339">
        <v>2008.3380300000001</v>
      </c>
      <c r="M806" s="339">
        <v>0</v>
      </c>
      <c r="N806" s="339">
        <v>2008.3380300000001</v>
      </c>
      <c r="O806" s="339">
        <v>6144.7200599999996</v>
      </c>
      <c r="P806" s="339">
        <v>40358.371659999997</v>
      </c>
      <c r="Q806" s="339">
        <v>0</v>
      </c>
      <c r="R806" s="340">
        <v>40358.371659999997</v>
      </c>
    </row>
    <row r="807" spans="1:18" s="315" customFormat="1" ht="13.5">
      <c r="A807" s="341"/>
      <c r="B807" s="341"/>
      <c r="C807" s="341"/>
      <c r="D807" s="336" t="s">
        <v>368</v>
      </c>
      <c r="E807" s="337">
        <v>305</v>
      </c>
      <c r="F807" s="338">
        <v>0</v>
      </c>
      <c r="G807" s="339">
        <v>0</v>
      </c>
      <c r="H807" s="339">
        <v>0</v>
      </c>
      <c r="I807" s="339">
        <v>1313.58671</v>
      </c>
      <c r="J807" s="339">
        <v>1.5939999999999999E-2</v>
      </c>
      <c r="K807" s="339">
        <v>1313.6026499999998</v>
      </c>
      <c r="L807" s="339">
        <v>1506.1458</v>
      </c>
      <c r="M807" s="339">
        <v>0</v>
      </c>
      <c r="N807" s="339">
        <v>1506.1458</v>
      </c>
      <c r="O807" s="339">
        <v>2819.74845</v>
      </c>
      <c r="P807" s="339">
        <v>18102.807199999999</v>
      </c>
      <c r="Q807" s="339">
        <v>0</v>
      </c>
      <c r="R807" s="340">
        <v>18102.807199999999</v>
      </c>
    </row>
    <row r="808" spans="1:18" s="315" customFormat="1" ht="13.5">
      <c r="A808" s="341"/>
      <c r="B808" s="341"/>
      <c r="C808" s="336" t="s">
        <v>9</v>
      </c>
      <c r="D808" s="336" t="s">
        <v>9</v>
      </c>
      <c r="E808" s="337">
        <v>101</v>
      </c>
      <c r="F808" s="338">
        <v>4.7045300000000001</v>
      </c>
      <c r="G808" s="339">
        <v>0</v>
      </c>
      <c r="H808" s="339">
        <v>4.7045300000000001</v>
      </c>
      <c r="I808" s="339">
        <v>4714.6451399999996</v>
      </c>
      <c r="J808" s="339">
        <v>871.0464300000001</v>
      </c>
      <c r="K808" s="339">
        <v>5585.69157</v>
      </c>
      <c r="L808" s="339">
        <v>14087.82897</v>
      </c>
      <c r="M808" s="339">
        <v>779.6875</v>
      </c>
      <c r="N808" s="339">
        <v>14867.51647</v>
      </c>
      <c r="O808" s="339">
        <v>20457.91257</v>
      </c>
      <c r="P808" s="339">
        <v>40640.252520000002</v>
      </c>
      <c r="Q808" s="339">
        <v>0</v>
      </c>
      <c r="R808" s="340">
        <v>40640.252520000002</v>
      </c>
    </row>
    <row r="809" spans="1:18" s="315" customFormat="1" ht="13.5">
      <c r="A809" s="341"/>
      <c r="B809" s="341"/>
      <c r="C809" s="341"/>
      <c r="D809" s="336" t="s">
        <v>369</v>
      </c>
      <c r="E809" s="337">
        <v>342</v>
      </c>
      <c r="F809" s="338">
        <v>0</v>
      </c>
      <c r="G809" s="339">
        <v>0</v>
      </c>
      <c r="H809" s="339">
        <v>0</v>
      </c>
      <c r="I809" s="339">
        <v>2619.2837999999997</v>
      </c>
      <c r="J809" s="339">
        <v>209.32437999999999</v>
      </c>
      <c r="K809" s="339">
        <v>2828.6081800000002</v>
      </c>
      <c r="L809" s="339">
        <v>4058.1682400000004</v>
      </c>
      <c r="M809" s="339">
        <v>0</v>
      </c>
      <c r="N809" s="339">
        <v>4058.1682400000004</v>
      </c>
      <c r="O809" s="339">
        <v>6886.7764200000001</v>
      </c>
      <c r="P809" s="339">
        <v>43684.356200000002</v>
      </c>
      <c r="Q809" s="339">
        <v>0</v>
      </c>
      <c r="R809" s="340">
        <v>43684.356200000002</v>
      </c>
    </row>
    <row r="810" spans="1:18" s="315" customFormat="1" ht="13.5">
      <c r="A810" s="341"/>
      <c r="B810" s="341"/>
      <c r="C810" s="341"/>
      <c r="D810" s="336" t="s">
        <v>317</v>
      </c>
      <c r="E810" s="337">
        <v>77</v>
      </c>
      <c r="F810" s="338">
        <v>0</v>
      </c>
      <c r="G810" s="339">
        <v>0</v>
      </c>
      <c r="H810" s="339">
        <v>0</v>
      </c>
      <c r="I810" s="339">
        <v>4176.8599100000001</v>
      </c>
      <c r="J810" s="339">
        <v>450.78131999999999</v>
      </c>
      <c r="K810" s="339">
        <v>4627.6412300000002</v>
      </c>
      <c r="L810" s="339">
        <v>4046.6843900000003</v>
      </c>
      <c r="M810" s="339">
        <v>2.1564399999999999</v>
      </c>
      <c r="N810" s="339">
        <v>4048.8408300000001</v>
      </c>
      <c r="O810" s="339">
        <v>8676.4820600000003</v>
      </c>
      <c r="P810" s="339">
        <v>60242.57445</v>
      </c>
      <c r="Q810" s="339">
        <v>0</v>
      </c>
      <c r="R810" s="340">
        <v>60242.57445</v>
      </c>
    </row>
    <row r="811" spans="1:18" s="315" customFormat="1" ht="13.5">
      <c r="A811" s="341"/>
      <c r="B811" s="341"/>
      <c r="C811" s="341"/>
      <c r="D811" s="336" t="s">
        <v>370</v>
      </c>
      <c r="E811" s="337">
        <v>119</v>
      </c>
      <c r="F811" s="338">
        <v>0</v>
      </c>
      <c r="G811" s="339">
        <v>0</v>
      </c>
      <c r="H811" s="339">
        <v>0</v>
      </c>
      <c r="I811" s="339">
        <v>3704.3896600000003</v>
      </c>
      <c r="J811" s="339">
        <v>476.40224999999998</v>
      </c>
      <c r="K811" s="339">
        <v>4180.7919099999999</v>
      </c>
      <c r="L811" s="339">
        <v>5451.3426500000005</v>
      </c>
      <c r="M811" s="339">
        <v>0</v>
      </c>
      <c r="N811" s="339">
        <v>5451.3426500000005</v>
      </c>
      <c r="O811" s="339">
        <v>9632.1345600000004</v>
      </c>
      <c r="P811" s="339">
        <v>47148.23777</v>
      </c>
      <c r="Q811" s="339">
        <v>0</v>
      </c>
      <c r="R811" s="340">
        <v>47148.23777</v>
      </c>
    </row>
    <row r="812" spans="1:18" s="315" customFormat="1" ht="13.5">
      <c r="A812" s="341"/>
      <c r="B812" s="341"/>
      <c r="C812" s="341"/>
      <c r="D812" s="336" t="s">
        <v>226</v>
      </c>
      <c r="E812" s="337">
        <v>168</v>
      </c>
      <c r="F812" s="338">
        <v>0</v>
      </c>
      <c r="G812" s="339">
        <v>0</v>
      </c>
      <c r="H812" s="339">
        <v>0</v>
      </c>
      <c r="I812" s="339">
        <v>4951.1259700000001</v>
      </c>
      <c r="J812" s="339">
        <v>1088.6447700000001</v>
      </c>
      <c r="K812" s="339">
        <v>6039.7707399999999</v>
      </c>
      <c r="L812" s="339">
        <v>10825.5705</v>
      </c>
      <c r="M812" s="339">
        <v>28.5671</v>
      </c>
      <c r="N812" s="339">
        <v>10854.1376</v>
      </c>
      <c r="O812" s="339">
        <v>16893.908339999998</v>
      </c>
      <c r="P812" s="339">
        <v>76044.226389999996</v>
      </c>
      <c r="Q812" s="339">
        <v>526.98949000000005</v>
      </c>
      <c r="R812" s="340">
        <v>76571.215879999989</v>
      </c>
    </row>
    <row r="813" spans="1:18" s="315" customFormat="1" ht="13.5">
      <c r="A813" s="341"/>
      <c r="B813" s="341"/>
      <c r="C813" s="336" t="s">
        <v>371</v>
      </c>
      <c r="D813" s="336" t="s">
        <v>371</v>
      </c>
      <c r="E813" s="337">
        <v>311</v>
      </c>
      <c r="F813" s="338">
        <v>1.1363599999999998</v>
      </c>
      <c r="G813" s="339">
        <v>0</v>
      </c>
      <c r="H813" s="339">
        <v>1.1363599999999998</v>
      </c>
      <c r="I813" s="339">
        <v>1581.3783999999998</v>
      </c>
      <c r="J813" s="339">
        <v>111.51638</v>
      </c>
      <c r="K813" s="339">
        <v>1692.8947800000001</v>
      </c>
      <c r="L813" s="339">
        <v>1215.1518999999998</v>
      </c>
      <c r="M813" s="339">
        <v>0</v>
      </c>
      <c r="N813" s="339">
        <v>1215.1518999999998</v>
      </c>
      <c r="O813" s="339">
        <v>2909.1830399999999</v>
      </c>
      <c r="P813" s="339">
        <v>22499.79291</v>
      </c>
      <c r="Q813" s="339">
        <v>0</v>
      </c>
      <c r="R813" s="340">
        <v>22499.79291</v>
      </c>
    </row>
    <row r="814" spans="1:18" s="315" customFormat="1" ht="13.5">
      <c r="A814" s="341"/>
      <c r="B814" s="341"/>
      <c r="C814" s="336" t="s">
        <v>227</v>
      </c>
      <c r="D814" s="336" t="s">
        <v>228</v>
      </c>
      <c r="E814" s="337">
        <v>304</v>
      </c>
      <c r="F814" s="338">
        <v>0</v>
      </c>
      <c r="G814" s="339">
        <v>0</v>
      </c>
      <c r="H814" s="339">
        <v>0</v>
      </c>
      <c r="I814" s="339">
        <v>3131.66932</v>
      </c>
      <c r="J814" s="339">
        <v>1.6221700000000001</v>
      </c>
      <c r="K814" s="339">
        <v>3133.2914900000001</v>
      </c>
      <c r="L814" s="339">
        <v>2681.7484199999999</v>
      </c>
      <c r="M814" s="339">
        <v>0</v>
      </c>
      <c r="N814" s="339">
        <v>2681.7484199999999</v>
      </c>
      <c r="O814" s="339">
        <v>5815.0399100000004</v>
      </c>
      <c r="P814" s="339">
        <v>47608.772389999998</v>
      </c>
      <c r="Q814" s="339">
        <v>0</v>
      </c>
      <c r="R814" s="340">
        <v>47608.772389999998</v>
      </c>
    </row>
    <row r="815" spans="1:18" s="315" customFormat="1" ht="13.5">
      <c r="A815" s="341"/>
      <c r="B815" s="341"/>
      <c r="C815" s="341"/>
      <c r="D815" s="336" t="s">
        <v>372</v>
      </c>
      <c r="E815" s="337">
        <v>270</v>
      </c>
      <c r="F815" s="338">
        <v>0</v>
      </c>
      <c r="G815" s="339">
        <v>0</v>
      </c>
      <c r="H815" s="339">
        <v>0</v>
      </c>
      <c r="I815" s="339">
        <v>425.77749999999997</v>
      </c>
      <c r="J815" s="339">
        <v>4.0000000000000003E-5</v>
      </c>
      <c r="K815" s="339">
        <v>425.77753999999999</v>
      </c>
      <c r="L815" s="339">
        <v>211.92538000000002</v>
      </c>
      <c r="M815" s="339">
        <v>0</v>
      </c>
      <c r="N815" s="339">
        <v>211.92538000000002</v>
      </c>
      <c r="O815" s="339">
        <v>637.70292000000006</v>
      </c>
      <c r="P815" s="339">
        <v>6561.0109599999996</v>
      </c>
      <c r="Q815" s="339">
        <v>0</v>
      </c>
      <c r="R815" s="340">
        <v>6561.0109599999996</v>
      </c>
    </row>
    <row r="816" spans="1:18" s="315" customFormat="1" ht="13.5">
      <c r="A816" s="341"/>
      <c r="B816" s="341"/>
      <c r="C816" s="341"/>
      <c r="D816" s="336" t="s">
        <v>373</v>
      </c>
      <c r="E816" s="337">
        <v>251</v>
      </c>
      <c r="F816" s="338">
        <v>0</v>
      </c>
      <c r="G816" s="339">
        <v>0</v>
      </c>
      <c r="H816" s="339">
        <v>0</v>
      </c>
      <c r="I816" s="339">
        <v>146.69969</v>
      </c>
      <c r="J816" s="339">
        <v>0</v>
      </c>
      <c r="K816" s="339">
        <v>146.69969</v>
      </c>
      <c r="L816" s="339">
        <v>0</v>
      </c>
      <c r="M816" s="339">
        <v>0</v>
      </c>
      <c r="N816" s="339">
        <v>0</v>
      </c>
      <c r="O816" s="339">
        <v>146.69969</v>
      </c>
      <c r="P816" s="339">
        <v>2911.0521699999999</v>
      </c>
      <c r="Q816" s="339">
        <v>0</v>
      </c>
      <c r="R816" s="340">
        <v>2911.0521699999999</v>
      </c>
    </row>
    <row r="817" spans="1:18" s="315" customFormat="1" ht="13.5">
      <c r="A817" s="341"/>
      <c r="B817" s="341"/>
      <c r="C817" s="336" t="s">
        <v>374</v>
      </c>
      <c r="D817" s="336" t="s">
        <v>375</v>
      </c>
      <c r="E817" s="337">
        <v>390</v>
      </c>
      <c r="F817" s="338">
        <v>0</v>
      </c>
      <c r="G817" s="339">
        <v>0</v>
      </c>
      <c r="H817" s="339">
        <v>0</v>
      </c>
      <c r="I817" s="339">
        <v>1978.3276699999999</v>
      </c>
      <c r="J817" s="339">
        <v>70.058600000000013</v>
      </c>
      <c r="K817" s="339">
        <v>2048.38627</v>
      </c>
      <c r="L817" s="339">
        <v>1220.1666699999998</v>
      </c>
      <c r="M817" s="339">
        <v>0</v>
      </c>
      <c r="N817" s="339">
        <v>1220.1666699999998</v>
      </c>
      <c r="O817" s="339">
        <v>3268.55294</v>
      </c>
      <c r="P817" s="339">
        <v>22993.176510000001</v>
      </c>
      <c r="Q817" s="339">
        <v>0</v>
      </c>
      <c r="R817" s="340">
        <v>22993.176510000001</v>
      </c>
    </row>
    <row r="818" spans="1:18" s="315" customFormat="1" ht="13.5">
      <c r="A818" s="341"/>
      <c r="B818" s="341"/>
      <c r="C818" s="336" t="s">
        <v>376</v>
      </c>
      <c r="D818" s="336" t="s">
        <v>377</v>
      </c>
      <c r="E818" s="337">
        <v>196</v>
      </c>
      <c r="F818" s="338">
        <v>0</v>
      </c>
      <c r="G818" s="339">
        <v>0</v>
      </c>
      <c r="H818" s="339">
        <v>0</v>
      </c>
      <c r="I818" s="339">
        <v>54.937169999999995</v>
      </c>
      <c r="J818" s="339">
        <v>0</v>
      </c>
      <c r="K818" s="339">
        <v>54.937169999999995</v>
      </c>
      <c r="L818" s="339">
        <v>10.50591</v>
      </c>
      <c r="M818" s="339">
        <v>0</v>
      </c>
      <c r="N818" s="339">
        <v>10.50591</v>
      </c>
      <c r="O818" s="339">
        <v>65.443079999999995</v>
      </c>
      <c r="P818" s="339">
        <v>6077.92436</v>
      </c>
      <c r="Q818" s="339">
        <v>0</v>
      </c>
      <c r="R818" s="340">
        <v>6077.92436</v>
      </c>
    </row>
    <row r="819" spans="1:18" s="315" customFormat="1" ht="13.5">
      <c r="A819" s="341"/>
      <c r="B819" s="341"/>
      <c r="C819" s="341"/>
      <c r="D819" s="336" t="s">
        <v>376</v>
      </c>
      <c r="E819" s="337">
        <v>252</v>
      </c>
      <c r="F819" s="338">
        <v>0</v>
      </c>
      <c r="G819" s="339">
        <v>0</v>
      </c>
      <c r="H819" s="339">
        <v>0</v>
      </c>
      <c r="I819" s="339">
        <v>2.2656399999999999</v>
      </c>
      <c r="J819" s="339">
        <v>0</v>
      </c>
      <c r="K819" s="339">
        <v>2.2656399999999999</v>
      </c>
      <c r="L819" s="339">
        <v>4.2999999999999999E-4</v>
      </c>
      <c r="M819" s="339">
        <v>0</v>
      </c>
      <c r="N819" s="339">
        <v>4.2999999999999999E-4</v>
      </c>
      <c r="O819" s="339">
        <v>2.26607</v>
      </c>
      <c r="P819" s="339">
        <v>2423.2531200000003</v>
      </c>
      <c r="Q819" s="339">
        <v>0</v>
      </c>
      <c r="R819" s="340">
        <v>2423.2531200000003</v>
      </c>
    </row>
    <row r="820" spans="1:18" s="315" customFormat="1" ht="13.5">
      <c r="A820" s="341"/>
      <c r="B820" s="341"/>
      <c r="C820" s="336" t="s">
        <v>378</v>
      </c>
      <c r="D820" s="336" t="s">
        <v>379</v>
      </c>
      <c r="E820" s="337">
        <v>374</v>
      </c>
      <c r="F820" s="338">
        <v>0</v>
      </c>
      <c r="G820" s="339">
        <v>0</v>
      </c>
      <c r="H820" s="339">
        <v>0</v>
      </c>
      <c r="I820" s="339">
        <v>1339.45686</v>
      </c>
      <c r="J820" s="339">
        <v>207.46931000000001</v>
      </c>
      <c r="K820" s="339">
        <v>1546.92617</v>
      </c>
      <c r="L820" s="339">
        <v>1073.4458100000002</v>
      </c>
      <c r="M820" s="339">
        <v>0</v>
      </c>
      <c r="N820" s="339">
        <v>1073.4458100000002</v>
      </c>
      <c r="O820" s="339">
        <v>2620.3719799999999</v>
      </c>
      <c r="P820" s="339">
        <v>16425.564300000002</v>
      </c>
      <c r="Q820" s="339">
        <v>0</v>
      </c>
      <c r="R820" s="340">
        <v>16425.564300000002</v>
      </c>
    </row>
    <row r="821" spans="1:18" s="315" customFormat="1" ht="13.5">
      <c r="A821" s="341"/>
      <c r="B821" s="341"/>
      <c r="C821" s="336" t="s">
        <v>380</v>
      </c>
      <c r="D821" s="336" t="s">
        <v>380</v>
      </c>
      <c r="E821" s="337">
        <v>433</v>
      </c>
      <c r="F821" s="338">
        <v>0</v>
      </c>
      <c r="G821" s="339">
        <v>0</v>
      </c>
      <c r="H821" s="339">
        <v>0</v>
      </c>
      <c r="I821" s="339">
        <v>225.11898000000002</v>
      </c>
      <c r="J821" s="339">
        <v>0</v>
      </c>
      <c r="K821" s="339">
        <v>225.11898000000002</v>
      </c>
      <c r="L821" s="339">
        <v>57.366010000000003</v>
      </c>
      <c r="M821" s="339">
        <v>0</v>
      </c>
      <c r="N821" s="339">
        <v>57.366010000000003</v>
      </c>
      <c r="O821" s="339">
        <v>282.48498999999998</v>
      </c>
      <c r="P821" s="339">
        <v>22763.940300000002</v>
      </c>
      <c r="Q821" s="339">
        <v>0</v>
      </c>
      <c r="R821" s="340">
        <v>22763.940300000002</v>
      </c>
    </row>
    <row r="822" spans="1:18" s="315" customFormat="1" ht="13.5">
      <c r="A822" s="341"/>
      <c r="B822" s="336" t="s">
        <v>10</v>
      </c>
      <c r="C822" s="336" t="s">
        <v>10</v>
      </c>
      <c r="D822" s="336" t="s">
        <v>10</v>
      </c>
      <c r="E822" s="337">
        <v>393</v>
      </c>
      <c r="F822" s="338">
        <v>0</v>
      </c>
      <c r="G822" s="339">
        <v>0</v>
      </c>
      <c r="H822" s="339">
        <v>0</v>
      </c>
      <c r="I822" s="339">
        <v>1006.6574899999999</v>
      </c>
      <c r="J822" s="339">
        <v>0.88328999999999991</v>
      </c>
      <c r="K822" s="339">
        <v>1007.54078</v>
      </c>
      <c r="L822" s="339">
        <v>877.40616</v>
      </c>
      <c r="M822" s="339">
        <v>0</v>
      </c>
      <c r="N822" s="339">
        <v>877.40616</v>
      </c>
      <c r="O822" s="339">
        <v>1884.94694</v>
      </c>
      <c r="P822" s="339">
        <v>23592.062100000003</v>
      </c>
      <c r="Q822" s="339">
        <v>0</v>
      </c>
      <c r="R822" s="340">
        <v>23592.062100000003</v>
      </c>
    </row>
    <row r="823" spans="1:18" s="315" customFormat="1" ht="13.5">
      <c r="A823" s="341"/>
      <c r="B823" s="341"/>
      <c r="C823" s="336" t="s">
        <v>381</v>
      </c>
      <c r="D823" s="336" t="s">
        <v>382</v>
      </c>
      <c r="E823" s="337">
        <v>432</v>
      </c>
      <c r="F823" s="338">
        <v>0</v>
      </c>
      <c r="G823" s="339">
        <v>0</v>
      </c>
      <c r="H823" s="339">
        <v>0</v>
      </c>
      <c r="I823" s="339">
        <v>12.933249999999999</v>
      </c>
      <c r="J823" s="339">
        <v>8.9800000000000001E-3</v>
      </c>
      <c r="K823" s="339">
        <v>12.94223</v>
      </c>
      <c r="L823" s="339">
        <v>5.7999999999999996E-3</v>
      </c>
      <c r="M823" s="339">
        <v>0</v>
      </c>
      <c r="N823" s="339">
        <v>5.7999999999999996E-3</v>
      </c>
      <c r="O823" s="339">
        <v>12.948030000000001</v>
      </c>
      <c r="P823" s="339">
        <v>3494.5417400000001</v>
      </c>
      <c r="Q823" s="339">
        <v>0</v>
      </c>
      <c r="R823" s="340">
        <v>3494.5417400000001</v>
      </c>
    </row>
    <row r="824" spans="1:18" s="315" customFormat="1" ht="13.5">
      <c r="A824" s="341"/>
      <c r="B824" s="341"/>
      <c r="C824" s="336" t="s">
        <v>383</v>
      </c>
      <c r="D824" s="336" t="s">
        <v>384</v>
      </c>
      <c r="E824" s="337">
        <v>438</v>
      </c>
      <c r="F824" s="338">
        <v>0</v>
      </c>
      <c r="G824" s="339">
        <v>0</v>
      </c>
      <c r="H824" s="339">
        <v>0</v>
      </c>
      <c r="I824" s="339">
        <v>451.02600000000001</v>
      </c>
      <c r="J824" s="339">
        <v>5.4299999999999999E-3</v>
      </c>
      <c r="K824" s="339">
        <v>451.03143</v>
      </c>
      <c r="L824" s="339">
        <v>897.15160000000003</v>
      </c>
      <c r="M824" s="339">
        <v>0</v>
      </c>
      <c r="N824" s="339">
        <v>897.15160000000003</v>
      </c>
      <c r="O824" s="339">
        <v>1348.1830299999999</v>
      </c>
      <c r="P824" s="339">
        <v>10706.894109999999</v>
      </c>
      <c r="Q824" s="339">
        <v>0</v>
      </c>
      <c r="R824" s="340">
        <v>10706.894109999999</v>
      </c>
    </row>
    <row r="825" spans="1:18" s="315" customFormat="1" ht="13.5">
      <c r="A825" s="341"/>
      <c r="B825" s="336" t="s">
        <v>231</v>
      </c>
      <c r="C825" s="336" t="s">
        <v>231</v>
      </c>
      <c r="D825" s="336" t="s">
        <v>231</v>
      </c>
      <c r="E825" s="337">
        <v>225</v>
      </c>
      <c r="F825" s="338">
        <v>26.385180000000002</v>
      </c>
      <c r="G825" s="339">
        <v>0</v>
      </c>
      <c r="H825" s="339">
        <v>26.385180000000002</v>
      </c>
      <c r="I825" s="339">
        <v>10205.58065</v>
      </c>
      <c r="J825" s="339">
        <v>385.38342</v>
      </c>
      <c r="K825" s="339">
        <v>10590.96407</v>
      </c>
      <c r="L825" s="339">
        <v>13695.15893</v>
      </c>
      <c r="M825" s="339">
        <v>161.34542999999999</v>
      </c>
      <c r="N825" s="339">
        <v>13856.504359999999</v>
      </c>
      <c r="O825" s="339">
        <v>24473.853609999998</v>
      </c>
      <c r="P825" s="339">
        <v>91649.849249999999</v>
      </c>
      <c r="Q825" s="339">
        <v>0</v>
      </c>
      <c r="R825" s="340">
        <v>91649.849249999999</v>
      </c>
    </row>
    <row r="826" spans="1:18" s="315" customFormat="1" ht="13.5">
      <c r="A826" s="341"/>
      <c r="B826" s="341"/>
      <c r="C826" s="336" t="s">
        <v>232</v>
      </c>
      <c r="D826" s="336" t="s">
        <v>233</v>
      </c>
      <c r="E826" s="337">
        <v>313</v>
      </c>
      <c r="F826" s="338">
        <v>0</v>
      </c>
      <c r="G826" s="339">
        <v>0</v>
      </c>
      <c r="H826" s="339">
        <v>0</v>
      </c>
      <c r="I826" s="339">
        <v>2959.0776800000003</v>
      </c>
      <c r="J826" s="339">
        <v>83.204830000000001</v>
      </c>
      <c r="K826" s="339">
        <v>3042.28251</v>
      </c>
      <c r="L826" s="339">
        <v>2334.6330099999996</v>
      </c>
      <c r="M826" s="339">
        <v>34.093360000000004</v>
      </c>
      <c r="N826" s="339">
        <v>2368.7263700000003</v>
      </c>
      <c r="O826" s="339">
        <v>5411.0088800000003</v>
      </c>
      <c r="P826" s="339">
        <v>36761.988939999996</v>
      </c>
      <c r="Q826" s="339">
        <v>0</v>
      </c>
      <c r="R826" s="340">
        <v>36761.988939999996</v>
      </c>
    </row>
    <row r="827" spans="1:18" s="315" customFormat="1" ht="13.5">
      <c r="A827" s="341"/>
      <c r="B827" s="341"/>
      <c r="C827" s="341"/>
      <c r="D827" s="336" t="s">
        <v>385</v>
      </c>
      <c r="E827" s="337">
        <v>392</v>
      </c>
      <c r="F827" s="338">
        <v>0.59948000000000001</v>
      </c>
      <c r="G827" s="339">
        <v>0</v>
      </c>
      <c r="H827" s="339">
        <v>0.59948000000000001</v>
      </c>
      <c r="I827" s="339">
        <v>1882.5434</v>
      </c>
      <c r="J827" s="339">
        <v>0.59982000000000002</v>
      </c>
      <c r="K827" s="339">
        <v>1883.1432199999999</v>
      </c>
      <c r="L827" s="339">
        <v>939.61438999999996</v>
      </c>
      <c r="M827" s="339">
        <v>0</v>
      </c>
      <c r="N827" s="339">
        <v>939.61438999999996</v>
      </c>
      <c r="O827" s="339">
        <v>2823.35709</v>
      </c>
      <c r="P827" s="339">
        <v>18789.964170000003</v>
      </c>
      <c r="Q827" s="339">
        <v>0</v>
      </c>
      <c r="R827" s="340">
        <v>18789.964170000003</v>
      </c>
    </row>
    <row r="828" spans="1:18" s="315" customFormat="1" ht="13.5">
      <c r="A828" s="341"/>
      <c r="B828" s="341"/>
      <c r="C828" s="336" t="s">
        <v>386</v>
      </c>
      <c r="D828" s="336" t="s">
        <v>387</v>
      </c>
      <c r="E828" s="337">
        <v>381</v>
      </c>
      <c r="F828" s="338">
        <v>27.972939999999998</v>
      </c>
      <c r="G828" s="339">
        <v>0</v>
      </c>
      <c r="H828" s="339">
        <v>27.972939999999998</v>
      </c>
      <c r="I828" s="339">
        <v>1284.00423</v>
      </c>
      <c r="J828" s="339">
        <v>0.87975000000000003</v>
      </c>
      <c r="K828" s="339">
        <v>1284.8839800000001</v>
      </c>
      <c r="L828" s="339">
        <v>1864.54537</v>
      </c>
      <c r="M828" s="339">
        <v>0</v>
      </c>
      <c r="N828" s="339">
        <v>1864.54537</v>
      </c>
      <c r="O828" s="339">
        <v>3177.40229</v>
      </c>
      <c r="P828" s="339">
        <v>16184.34556</v>
      </c>
      <c r="Q828" s="339">
        <v>0</v>
      </c>
      <c r="R828" s="340">
        <v>16184.34556</v>
      </c>
    </row>
    <row r="829" spans="1:18" s="315" customFormat="1" ht="13.5">
      <c r="A829" s="341"/>
      <c r="B829" s="341"/>
      <c r="C829" s="336" t="s">
        <v>388</v>
      </c>
      <c r="D829" s="336" t="s">
        <v>389</v>
      </c>
      <c r="E829" s="337">
        <v>384</v>
      </c>
      <c r="F829" s="338">
        <v>0</v>
      </c>
      <c r="G829" s="339">
        <v>0</v>
      </c>
      <c r="H829" s="339">
        <v>0</v>
      </c>
      <c r="I829" s="339">
        <v>1008.9744000000001</v>
      </c>
      <c r="J829" s="339">
        <v>9.2337900000000008</v>
      </c>
      <c r="K829" s="339">
        <v>1018.2081899999999</v>
      </c>
      <c r="L829" s="339">
        <v>234.65859</v>
      </c>
      <c r="M829" s="339">
        <v>0</v>
      </c>
      <c r="N829" s="339">
        <v>234.65859</v>
      </c>
      <c r="O829" s="339">
        <v>1252.8667800000001</v>
      </c>
      <c r="P829" s="339">
        <v>26399.575929999999</v>
      </c>
      <c r="Q829" s="339">
        <v>0</v>
      </c>
      <c r="R829" s="340">
        <v>26399.575929999999</v>
      </c>
    </row>
    <row r="830" spans="1:18" s="315" customFormat="1" ht="13.5">
      <c r="A830" s="341"/>
      <c r="B830" s="336" t="s">
        <v>12</v>
      </c>
      <c r="C830" s="336" t="s">
        <v>234</v>
      </c>
      <c r="D830" s="336" t="s">
        <v>235</v>
      </c>
      <c r="E830" s="337">
        <v>23</v>
      </c>
      <c r="F830" s="338">
        <v>1.5859999999999999E-2</v>
      </c>
      <c r="G830" s="339">
        <v>0</v>
      </c>
      <c r="H830" s="339">
        <v>1.5859999999999999E-2</v>
      </c>
      <c r="I830" s="339">
        <v>4636.9186200000004</v>
      </c>
      <c r="J830" s="339">
        <v>191.62189999999998</v>
      </c>
      <c r="K830" s="339">
        <v>4828.5405199999996</v>
      </c>
      <c r="L830" s="339">
        <v>7669.7624699999997</v>
      </c>
      <c r="M830" s="339">
        <v>25.148709999999998</v>
      </c>
      <c r="N830" s="339">
        <v>7694.9111800000001</v>
      </c>
      <c r="O830" s="339">
        <v>12523.467560000001</v>
      </c>
      <c r="P830" s="339">
        <v>42349.65582</v>
      </c>
      <c r="Q830" s="339">
        <v>0</v>
      </c>
      <c r="R830" s="340">
        <v>42349.65582</v>
      </c>
    </row>
    <row r="831" spans="1:18" s="315" customFormat="1" ht="13.5">
      <c r="A831" s="341"/>
      <c r="B831" s="341"/>
      <c r="C831" s="336" t="s">
        <v>12</v>
      </c>
      <c r="D831" s="336" t="s">
        <v>12</v>
      </c>
      <c r="E831" s="337">
        <v>241</v>
      </c>
      <c r="F831" s="338">
        <v>0.20768</v>
      </c>
      <c r="G831" s="339">
        <v>0</v>
      </c>
      <c r="H831" s="339">
        <v>0.20768</v>
      </c>
      <c r="I831" s="339">
        <v>6625.3930899999996</v>
      </c>
      <c r="J831" s="339">
        <v>825.75211999999999</v>
      </c>
      <c r="K831" s="339">
        <v>7451.1452099999997</v>
      </c>
      <c r="L831" s="339">
        <v>22105.563100000003</v>
      </c>
      <c r="M831" s="339">
        <v>334.76389</v>
      </c>
      <c r="N831" s="339">
        <v>22440.326989999998</v>
      </c>
      <c r="O831" s="339">
        <v>29891.67988</v>
      </c>
      <c r="P831" s="339">
        <v>70206.758279999995</v>
      </c>
      <c r="Q831" s="339">
        <v>0</v>
      </c>
      <c r="R831" s="340">
        <v>70206.758279999995</v>
      </c>
    </row>
    <row r="832" spans="1:18" s="315" customFormat="1" ht="13.5">
      <c r="A832" s="341"/>
      <c r="B832" s="341"/>
      <c r="C832" s="341"/>
      <c r="D832" s="336" t="s">
        <v>390</v>
      </c>
      <c r="E832" s="337">
        <v>327</v>
      </c>
      <c r="F832" s="338">
        <v>0</v>
      </c>
      <c r="G832" s="339">
        <v>0</v>
      </c>
      <c r="H832" s="339">
        <v>0</v>
      </c>
      <c r="I832" s="339">
        <v>1932.4089899999999</v>
      </c>
      <c r="J832" s="339">
        <v>13.200419999999999</v>
      </c>
      <c r="K832" s="339">
        <v>1945.60941</v>
      </c>
      <c r="L832" s="339">
        <v>1258.96038</v>
      </c>
      <c r="M832" s="339">
        <v>0</v>
      </c>
      <c r="N832" s="339">
        <v>1258.96038</v>
      </c>
      <c r="O832" s="339">
        <v>3204.56979</v>
      </c>
      <c r="P832" s="339">
        <v>34289.185969999999</v>
      </c>
      <c r="Q832" s="339">
        <v>0</v>
      </c>
      <c r="R832" s="340">
        <v>34289.185969999999</v>
      </c>
    </row>
    <row r="833" spans="1:18" s="315" customFormat="1" ht="13.5">
      <c r="A833" s="341"/>
      <c r="B833" s="341"/>
      <c r="C833" s="336" t="s">
        <v>236</v>
      </c>
      <c r="D833" s="336" t="s">
        <v>236</v>
      </c>
      <c r="E833" s="337">
        <v>441</v>
      </c>
      <c r="F833" s="338">
        <v>0</v>
      </c>
      <c r="G833" s="339">
        <v>0</v>
      </c>
      <c r="H833" s="339">
        <v>0</v>
      </c>
      <c r="I833" s="339">
        <v>1163.2672500000001</v>
      </c>
      <c r="J833" s="339">
        <v>1.1397299999999999</v>
      </c>
      <c r="K833" s="339">
        <v>1164.40698</v>
      </c>
      <c r="L833" s="339">
        <v>941.69912999999997</v>
      </c>
      <c r="M833" s="339">
        <v>0</v>
      </c>
      <c r="N833" s="339">
        <v>941.69912999999997</v>
      </c>
      <c r="O833" s="339">
        <v>2106.1061099999997</v>
      </c>
      <c r="P833" s="339">
        <v>25774.68922</v>
      </c>
      <c r="Q833" s="339">
        <v>0</v>
      </c>
      <c r="R833" s="340">
        <v>25774.68922</v>
      </c>
    </row>
    <row r="834" spans="1:18" s="315" customFormat="1" ht="13.5">
      <c r="A834" s="341"/>
      <c r="B834" s="341"/>
      <c r="C834" s="336" t="s">
        <v>238</v>
      </c>
      <c r="D834" s="336" t="s">
        <v>238</v>
      </c>
      <c r="E834" s="337">
        <v>324</v>
      </c>
      <c r="F834" s="338">
        <v>3.0969999999999998E-2</v>
      </c>
      <c r="G834" s="339">
        <v>0</v>
      </c>
      <c r="H834" s="339">
        <v>3.0969999999999998E-2</v>
      </c>
      <c r="I834" s="339">
        <v>3864.3404799999998</v>
      </c>
      <c r="J834" s="339">
        <v>50.397269999999999</v>
      </c>
      <c r="K834" s="339">
        <v>3914.7377499999998</v>
      </c>
      <c r="L834" s="339">
        <v>5728.41608</v>
      </c>
      <c r="M834" s="339">
        <v>15.564209999999999</v>
      </c>
      <c r="N834" s="339">
        <v>5743.9802900000004</v>
      </c>
      <c r="O834" s="339">
        <v>9658.7490099999995</v>
      </c>
      <c r="P834" s="339">
        <v>71051.97490999999</v>
      </c>
      <c r="Q834" s="339">
        <v>0</v>
      </c>
      <c r="R834" s="340">
        <v>71051.97490999999</v>
      </c>
    </row>
    <row r="835" spans="1:18" s="315" customFormat="1" ht="13.5">
      <c r="A835" s="341"/>
      <c r="B835" s="336" t="s">
        <v>239</v>
      </c>
      <c r="C835" s="336" t="s">
        <v>240</v>
      </c>
      <c r="D835" s="336" t="s">
        <v>240</v>
      </c>
      <c r="E835" s="337">
        <v>79</v>
      </c>
      <c r="F835" s="338">
        <v>5.0000000000000001E-4</v>
      </c>
      <c r="G835" s="339">
        <v>0</v>
      </c>
      <c r="H835" s="339">
        <v>5.0000000000000001E-4</v>
      </c>
      <c r="I835" s="339">
        <v>3665.35214</v>
      </c>
      <c r="J835" s="339">
        <v>35.269129999999997</v>
      </c>
      <c r="K835" s="339">
        <v>3700.6212700000001</v>
      </c>
      <c r="L835" s="339">
        <v>1448.1906000000001</v>
      </c>
      <c r="M835" s="339">
        <v>0</v>
      </c>
      <c r="N835" s="339">
        <v>1448.1906000000001</v>
      </c>
      <c r="O835" s="339">
        <v>5148.8123700000006</v>
      </c>
      <c r="P835" s="339">
        <v>44571.107329999999</v>
      </c>
      <c r="Q835" s="339">
        <v>0</v>
      </c>
      <c r="R835" s="340">
        <v>44571.107329999999</v>
      </c>
    </row>
    <row r="836" spans="1:18" s="315" customFormat="1" ht="13.5">
      <c r="A836" s="341"/>
      <c r="B836" s="341"/>
      <c r="C836" s="341"/>
      <c r="D836" s="336" t="s">
        <v>241</v>
      </c>
      <c r="E836" s="337">
        <v>340</v>
      </c>
      <c r="F836" s="338">
        <v>0</v>
      </c>
      <c r="G836" s="339">
        <v>0</v>
      </c>
      <c r="H836" s="339">
        <v>0</v>
      </c>
      <c r="I836" s="339">
        <v>4915.5993799999997</v>
      </c>
      <c r="J836" s="339">
        <v>206.37428</v>
      </c>
      <c r="K836" s="339">
        <v>5121.9736600000006</v>
      </c>
      <c r="L836" s="339">
        <v>5477.3906799999995</v>
      </c>
      <c r="M836" s="339">
        <v>0</v>
      </c>
      <c r="N836" s="339">
        <v>5477.3906799999995</v>
      </c>
      <c r="O836" s="339">
        <v>10599.36434</v>
      </c>
      <c r="P836" s="339">
        <v>39002.965640000002</v>
      </c>
      <c r="Q836" s="339">
        <v>0</v>
      </c>
      <c r="R836" s="340">
        <v>39002.965640000002</v>
      </c>
    </row>
    <row r="837" spans="1:18" s="315" customFormat="1" ht="13.5">
      <c r="A837" s="341"/>
      <c r="B837" s="341"/>
      <c r="C837" s="336" t="s">
        <v>391</v>
      </c>
      <c r="D837" s="336" t="s">
        <v>391</v>
      </c>
      <c r="E837" s="337">
        <v>240</v>
      </c>
      <c r="F837" s="338">
        <v>4.5307200000000005</v>
      </c>
      <c r="G837" s="339">
        <v>0</v>
      </c>
      <c r="H837" s="339">
        <v>4.5307200000000005</v>
      </c>
      <c r="I837" s="339">
        <v>2541.4437000000003</v>
      </c>
      <c r="J837" s="339">
        <v>12.510429999999999</v>
      </c>
      <c r="K837" s="339">
        <v>2553.9541300000001</v>
      </c>
      <c r="L837" s="339">
        <v>3724.5333700000001</v>
      </c>
      <c r="M837" s="339">
        <v>1.8899300000000001</v>
      </c>
      <c r="N837" s="339">
        <v>3726.4232999999999</v>
      </c>
      <c r="O837" s="339">
        <v>6284.9081500000002</v>
      </c>
      <c r="P837" s="339">
        <v>67353.051999999996</v>
      </c>
      <c r="Q837" s="339">
        <v>0</v>
      </c>
      <c r="R837" s="340">
        <v>67353.051999999996</v>
      </c>
    </row>
    <row r="838" spans="1:18" s="315" customFormat="1" ht="13.5">
      <c r="A838" s="341"/>
      <c r="B838" s="341"/>
      <c r="C838" s="336" t="s">
        <v>242</v>
      </c>
      <c r="D838" s="336" t="s">
        <v>392</v>
      </c>
      <c r="E838" s="337">
        <v>86</v>
      </c>
      <c r="F838" s="338">
        <v>0</v>
      </c>
      <c r="G838" s="339">
        <v>0</v>
      </c>
      <c r="H838" s="339">
        <v>0</v>
      </c>
      <c r="I838" s="339">
        <v>3259.2028700000001</v>
      </c>
      <c r="J838" s="339">
        <v>121.72727</v>
      </c>
      <c r="K838" s="339">
        <v>3380.9301399999999</v>
      </c>
      <c r="L838" s="339">
        <v>3506.2625499999999</v>
      </c>
      <c r="M838" s="339">
        <v>78.494100000000003</v>
      </c>
      <c r="N838" s="339">
        <v>3584.7566499999998</v>
      </c>
      <c r="O838" s="339">
        <v>6965.6867899999997</v>
      </c>
      <c r="P838" s="339">
        <v>60520.297250000003</v>
      </c>
      <c r="Q838" s="339">
        <v>0</v>
      </c>
      <c r="R838" s="340">
        <v>60520.297250000003</v>
      </c>
    </row>
    <row r="839" spans="1:18" s="315" customFormat="1" ht="13.5">
      <c r="A839" s="341"/>
      <c r="B839" s="341"/>
      <c r="C839" s="341"/>
      <c r="D839" s="336" t="s">
        <v>243</v>
      </c>
      <c r="E839" s="337">
        <v>254</v>
      </c>
      <c r="F839" s="338">
        <v>2.9500000000000004E-3</v>
      </c>
      <c r="G839" s="339">
        <v>0</v>
      </c>
      <c r="H839" s="339">
        <v>2.9500000000000004E-3</v>
      </c>
      <c r="I839" s="339">
        <v>3555.8818500000002</v>
      </c>
      <c r="J839" s="339">
        <v>231.97217000000001</v>
      </c>
      <c r="K839" s="339">
        <v>3787.8540200000002</v>
      </c>
      <c r="L839" s="339">
        <v>3392.13742</v>
      </c>
      <c r="M839" s="339">
        <v>16.626159999999999</v>
      </c>
      <c r="N839" s="339">
        <v>3408.7635800000003</v>
      </c>
      <c r="O839" s="339">
        <v>7196.6205499999996</v>
      </c>
      <c r="P839" s="339">
        <v>89836.114090000003</v>
      </c>
      <c r="Q839" s="339">
        <v>0</v>
      </c>
      <c r="R839" s="340">
        <v>89836.114090000003</v>
      </c>
    </row>
    <row r="840" spans="1:18" s="315" customFormat="1" ht="13.5">
      <c r="A840" s="341"/>
      <c r="B840" s="341"/>
      <c r="C840" s="341"/>
      <c r="D840" s="336" t="s">
        <v>242</v>
      </c>
      <c r="E840" s="337">
        <v>25</v>
      </c>
      <c r="F840" s="338">
        <v>180.38367000000002</v>
      </c>
      <c r="G840" s="339">
        <v>27.47062</v>
      </c>
      <c r="H840" s="339">
        <v>207.85429000000002</v>
      </c>
      <c r="I840" s="339">
        <v>11690.127980000001</v>
      </c>
      <c r="J840" s="339">
        <v>1120.7692299999999</v>
      </c>
      <c r="K840" s="339">
        <v>12810.897210000001</v>
      </c>
      <c r="L840" s="339">
        <v>48254.612259999994</v>
      </c>
      <c r="M840" s="339">
        <v>3512.5522299999998</v>
      </c>
      <c r="N840" s="339">
        <v>51767.164490000003</v>
      </c>
      <c r="O840" s="339">
        <v>64785.915990000001</v>
      </c>
      <c r="P840" s="339">
        <v>44067.237810000006</v>
      </c>
      <c r="Q840" s="339">
        <v>0</v>
      </c>
      <c r="R840" s="340">
        <v>44067.237810000006</v>
      </c>
    </row>
    <row r="841" spans="1:18" s="315" customFormat="1" ht="13.5">
      <c r="A841" s="341"/>
      <c r="B841" s="341"/>
      <c r="C841" s="341"/>
      <c r="D841" s="341"/>
      <c r="E841" s="342">
        <v>208</v>
      </c>
      <c r="F841" s="343">
        <v>0</v>
      </c>
      <c r="G841" s="344">
        <v>0</v>
      </c>
      <c r="H841" s="344">
        <v>0</v>
      </c>
      <c r="I841" s="344">
        <v>2169.4175699999996</v>
      </c>
      <c r="J841" s="344">
        <v>6.4644300000000001</v>
      </c>
      <c r="K841" s="344">
        <v>2175.8820000000001</v>
      </c>
      <c r="L841" s="344">
        <v>2356.4180999999999</v>
      </c>
      <c r="M841" s="344">
        <v>248.37214</v>
      </c>
      <c r="N841" s="344">
        <v>2604.7902400000003</v>
      </c>
      <c r="O841" s="344">
        <v>4780.6722399999999</v>
      </c>
      <c r="P841" s="344">
        <v>46649.148099999999</v>
      </c>
      <c r="Q841" s="344">
        <v>0</v>
      </c>
      <c r="R841" s="345">
        <v>46649.148099999999</v>
      </c>
    </row>
    <row r="842" spans="1:18" s="315" customFormat="1" ht="13.5">
      <c r="A842" s="341"/>
      <c r="B842" s="341"/>
      <c r="C842" s="336" t="s">
        <v>244</v>
      </c>
      <c r="D842" s="336" t="s">
        <v>244</v>
      </c>
      <c r="E842" s="337">
        <v>380</v>
      </c>
      <c r="F842" s="338">
        <v>0</v>
      </c>
      <c r="G842" s="339">
        <v>0</v>
      </c>
      <c r="H842" s="339">
        <v>0</v>
      </c>
      <c r="I842" s="339">
        <v>2904.2684900000004</v>
      </c>
      <c r="J842" s="339">
        <v>38.092320000000001</v>
      </c>
      <c r="K842" s="339">
        <v>2942.3608100000001</v>
      </c>
      <c r="L842" s="339">
        <v>6949.3490099999999</v>
      </c>
      <c r="M842" s="339">
        <v>57.71893</v>
      </c>
      <c r="N842" s="339">
        <v>7007.0679400000008</v>
      </c>
      <c r="O842" s="339">
        <v>9949.4287499999991</v>
      </c>
      <c r="P842" s="339">
        <v>29893.8485</v>
      </c>
      <c r="Q842" s="339">
        <v>0</v>
      </c>
      <c r="R842" s="340">
        <v>29893.8485</v>
      </c>
    </row>
    <row r="843" spans="1:18" s="315" customFormat="1" ht="13.5">
      <c r="A843" s="341"/>
      <c r="B843" s="341"/>
      <c r="C843" s="336" t="s">
        <v>245</v>
      </c>
      <c r="D843" s="336" t="s">
        <v>246</v>
      </c>
      <c r="E843" s="337">
        <v>383</v>
      </c>
      <c r="F843" s="338">
        <v>1E-3</v>
      </c>
      <c r="G843" s="339">
        <v>0</v>
      </c>
      <c r="H843" s="339">
        <v>1E-3</v>
      </c>
      <c r="I843" s="339">
        <v>3395.3485099999998</v>
      </c>
      <c r="J843" s="339">
        <v>13.613250000000001</v>
      </c>
      <c r="K843" s="339">
        <v>3408.9617599999997</v>
      </c>
      <c r="L843" s="339">
        <v>2063.5232500000002</v>
      </c>
      <c r="M843" s="339">
        <v>0</v>
      </c>
      <c r="N843" s="339">
        <v>2063.5232500000002</v>
      </c>
      <c r="O843" s="339">
        <v>5472.4860099999996</v>
      </c>
      <c r="P843" s="339">
        <v>23920.118350000001</v>
      </c>
      <c r="Q843" s="339">
        <v>0</v>
      </c>
      <c r="R843" s="340">
        <v>23920.118350000001</v>
      </c>
    </row>
    <row r="844" spans="1:18" s="315" customFormat="1" ht="13.5">
      <c r="A844" s="341"/>
      <c r="B844" s="341"/>
      <c r="C844" s="341"/>
      <c r="D844" s="336" t="s">
        <v>245</v>
      </c>
      <c r="E844" s="337">
        <v>102</v>
      </c>
      <c r="F844" s="338">
        <v>0</v>
      </c>
      <c r="G844" s="339">
        <v>0</v>
      </c>
      <c r="H844" s="339">
        <v>0</v>
      </c>
      <c r="I844" s="339">
        <v>2554.5442200000002</v>
      </c>
      <c r="J844" s="339">
        <v>168.55867999999998</v>
      </c>
      <c r="K844" s="339">
        <v>2723.1028999999999</v>
      </c>
      <c r="L844" s="339">
        <v>3788.2873</v>
      </c>
      <c r="M844" s="339">
        <v>5.7447600000000003</v>
      </c>
      <c r="N844" s="339">
        <v>3794.03206</v>
      </c>
      <c r="O844" s="339">
        <v>6517.1349600000003</v>
      </c>
      <c r="P844" s="339">
        <v>26566.195929999998</v>
      </c>
      <c r="Q844" s="339">
        <v>0</v>
      </c>
      <c r="R844" s="340">
        <v>26566.195929999998</v>
      </c>
    </row>
    <row r="845" spans="1:18" s="315" customFormat="1" ht="13.5">
      <c r="A845" s="341"/>
      <c r="B845" s="341"/>
      <c r="C845" s="336" t="s">
        <v>247</v>
      </c>
      <c r="D845" s="336" t="s">
        <v>247</v>
      </c>
      <c r="E845" s="337">
        <v>59</v>
      </c>
      <c r="F845" s="338">
        <v>368.35396999999995</v>
      </c>
      <c r="G845" s="339">
        <v>0.74839999999999995</v>
      </c>
      <c r="H845" s="339">
        <v>369.10237000000001</v>
      </c>
      <c r="I845" s="339">
        <v>11120.57425</v>
      </c>
      <c r="J845" s="339">
        <v>1270.02666</v>
      </c>
      <c r="K845" s="339">
        <v>12390.600910000001</v>
      </c>
      <c r="L845" s="339">
        <v>25621.71502</v>
      </c>
      <c r="M845" s="339">
        <v>2114.1512299999999</v>
      </c>
      <c r="N845" s="339">
        <v>27735.866249999999</v>
      </c>
      <c r="O845" s="339">
        <v>40495.569530000001</v>
      </c>
      <c r="P845" s="339">
        <v>47544.871020000006</v>
      </c>
      <c r="Q845" s="339">
        <v>0</v>
      </c>
      <c r="R845" s="340">
        <v>47544.871020000006</v>
      </c>
    </row>
    <row r="846" spans="1:18" s="315" customFormat="1" ht="13.5">
      <c r="A846" s="341"/>
      <c r="B846" s="341"/>
      <c r="C846" s="336" t="s">
        <v>393</v>
      </c>
      <c r="D846" s="336" t="s">
        <v>393</v>
      </c>
      <c r="E846" s="337">
        <v>397</v>
      </c>
      <c r="F846" s="338">
        <v>0</v>
      </c>
      <c r="G846" s="339">
        <v>0</v>
      </c>
      <c r="H846" s="339">
        <v>0</v>
      </c>
      <c r="I846" s="339">
        <v>2178.9287000000004</v>
      </c>
      <c r="J846" s="339">
        <v>53.182139999999997</v>
      </c>
      <c r="K846" s="339">
        <v>2232.1108399999998</v>
      </c>
      <c r="L846" s="339">
        <v>3846.5841600000003</v>
      </c>
      <c r="M846" s="339">
        <v>84.156570000000002</v>
      </c>
      <c r="N846" s="339">
        <v>3930.74073</v>
      </c>
      <c r="O846" s="339">
        <v>6162.8515700000007</v>
      </c>
      <c r="P846" s="339">
        <v>30056.586179999998</v>
      </c>
      <c r="Q846" s="339">
        <v>0</v>
      </c>
      <c r="R846" s="340">
        <v>30056.586179999998</v>
      </c>
    </row>
    <row r="847" spans="1:18" s="315" customFormat="1" ht="13.5">
      <c r="A847" s="341"/>
      <c r="B847" s="336" t="s">
        <v>14</v>
      </c>
      <c r="C847" s="336" t="s">
        <v>394</v>
      </c>
      <c r="D847" s="336" t="s">
        <v>395</v>
      </c>
      <c r="E847" s="337">
        <v>155</v>
      </c>
      <c r="F847" s="338">
        <v>0</v>
      </c>
      <c r="G847" s="339">
        <v>0</v>
      </c>
      <c r="H847" s="339">
        <v>0</v>
      </c>
      <c r="I847" s="339">
        <v>1398.40814</v>
      </c>
      <c r="J847" s="339">
        <v>12.48029</v>
      </c>
      <c r="K847" s="339">
        <v>1410.88843</v>
      </c>
      <c r="L847" s="339">
        <v>1898.48531</v>
      </c>
      <c r="M847" s="339">
        <v>0</v>
      </c>
      <c r="N847" s="339">
        <v>1898.48531</v>
      </c>
      <c r="O847" s="339">
        <v>3309.37374</v>
      </c>
      <c r="P847" s="339">
        <v>41545.6276</v>
      </c>
      <c r="Q847" s="339">
        <v>0</v>
      </c>
      <c r="R847" s="340">
        <v>41545.6276</v>
      </c>
    </row>
    <row r="848" spans="1:18" s="315" customFormat="1" ht="13.5">
      <c r="A848" s="341"/>
      <c r="B848" s="341"/>
      <c r="C848" s="336" t="s">
        <v>250</v>
      </c>
      <c r="D848" s="336" t="s">
        <v>250</v>
      </c>
      <c r="E848" s="337">
        <v>112</v>
      </c>
      <c r="F848" s="338">
        <v>0</v>
      </c>
      <c r="G848" s="339">
        <v>0</v>
      </c>
      <c r="H848" s="339">
        <v>0</v>
      </c>
      <c r="I848" s="339">
        <v>4395.5581700000002</v>
      </c>
      <c r="J848" s="339">
        <v>184.70956000000001</v>
      </c>
      <c r="K848" s="339">
        <v>4580.2677300000005</v>
      </c>
      <c r="L848" s="339">
        <v>5407.5734299999995</v>
      </c>
      <c r="M848" s="339">
        <v>68.502440000000007</v>
      </c>
      <c r="N848" s="339">
        <v>5476.0758699999997</v>
      </c>
      <c r="O848" s="339">
        <v>10056.3436</v>
      </c>
      <c r="P848" s="339">
        <v>85219.579140000002</v>
      </c>
      <c r="Q848" s="339">
        <v>0</v>
      </c>
      <c r="R848" s="340">
        <v>85219.579140000002</v>
      </c>
    </row>
    <row r="849" spans="1:18" s="315" customFormat="1" ht="13.5">
      <c r="A849" s="341"/>
      <c r="B849" s="341"/>
      <c r="C849" s="336" t="s">
        <v>396</v>
      </c>
      <c r="D849" s="336" t="s">
        <v>396</v>
      </c>
      <c r="E849" s="337">
        <v>238</v>
      </c>
      <c r="F849" s="338">
        <v>0</v>
      </c>
      <c r="G849" s="339">
        <v>0</v>
      </c>
      <c r="H849" s="339">
        <v>0</v>
      </c>
      <c r="I849" s="339">
        <v>3667.9983299999999</v>
      </c>
      <c r="J849" s="339">
        <v>17.278639999999999</v>
      </c>
      <c r="K849" s="339">
        <v>3685.2769700000003</v>
      </c>
      <c r="L849" s="339">
        <v>1882.9062099999999</v>
      </c>
      <c r="M849" s="339">
        <v>299.45868000000002</v>
      </c>
      <c r="N849" s="339">
        <v>2182.3648900000003</v>
      </c>
      <c r="O849" s="339">
        <v>5867.6418600000006</v>
      </c>
      <c r="P849" s="339">
        <v>68277.14731</v>
      </c>
      <c r="Q849" s="339">
        <v>0</v>
      </c>
      <c r="R849" s="340">
        <v>68277.14731</v>
      </c>
    </row>
    <row r="850" spans="1:18" s="315" customFormat="1" ht="13.5">
      <c r="A850" s="341"/>
      <c r="B850" s="341"/>
      <c r="C850" s="336" t="s">
        <v>251</v>
      </c>
      <c r="D850" s="336" t="s">
        <v>252</v>
      </c>
      <c r="E850" s="337">
        <v>239</v>
      </c>
      <c r="F850" s="338">
        <v>0.6</v>
      </c>
      <c r="G850" s="339">
        <v>0</v>
      </c>
      <c r="H850" s="339">
        <v>0.6</v>
      </c>
      <c r="I850" s="339">
        <v>5508.6737499999999</v>
      </c>
      <c r="J850" s="339">
        <v>151.00537</v>
      </c>
      <c r="K850" s="339">
        <v>5659.6791199999998</v>
      </c>
      <c r="L850" s="339">
        <v>6080.9639400000005</v>
      </c>
      <c r="M850" s="339">
        <v>0</v>
      </c>
      <c r="N850" s="339">
        <v>6080.9639400000005</v>
      </c>
      <c r="O850" s="339">
        <v>11741.243060000001</v>
      </c>
      <c r="P850" s="339">
        <v>96576.727469999998</v>
      </c>
      <c r="Q850" s="339">
        <v>0</v>
      </c>
      <c r="R850" s="340">
        <v>96576.727469999998</v>
      </c>
    </row>
    <row r="851" spans="1:18" s="315" customFormat="1" ht="13.5">
      <c r="A851" s="341"/>
      <c r="B851" s="341"/>
      <c r="C851" s="336" t="s">
        <v>253</v>
      </c>
      <c r="D851" s="336" t="s">
        <v>254</v>
      </c>
      <c r="E851" s="337">
        <v>194</v>
      </c>
      <c r="F851" s="338">
        <v>0</v>
      </c>
      <c r="G851" s="339">
        <v>0</v>
      </c>
      <c r="H851" s="339">
        <v>0</v>
      </c>
      <c r="I851" s="339">
        <v>5044.2541700000002</v>
      </c>
      <c r="J851" s="339">
        <v>61.508389999999999</v>
      </c>
      <c r="K851" s="339">
        <v>5105.7625599999992</v>
      </c>
      <c r="L851" s="339">
        <v>4886.1253399999996</v>
      </c>
      <c r="M851" s="339">
        <v>16.838999999999999</v>
      </c>
      <c r="N851" s="339">
        <v>4902.9643399999995</v>
      </c>
      <c r="O851" s="339">
        <v>10008.7269</v>
      </c>
      <c r="P851" s="339">
        <v>73422.662689999997</v>
      </c>
      <c r="Q851" s="339">
        <v>0</v>
      </c>
      <c r="R851" s="340">
        <v>73422.662689999997</v>
      </c>
    </row>
    <row r="852" spans="1:18" s="315" customFormat="1" ht="13.5">
      <c r="A852" s="341"/>
      <c r="B852" s="341"/>
      <c r="C852" s="341"/>
      <c r="D852" s="341"/>
      <c r="E852" s="342">
        <v>354</v>
      </c>
      <c r="F852" s="343">
        <v>0.26749000000000001</v>
      </c>
      <c r="G852" s="344">
        <v>0</v>
      </c>
      <c r="H852" s="344">
        <v>0.26749000000000001</v>
      </c>
      <c r="I852" s="344">
        <v>2132.74091</v>
      </c>
      <c r="J852" s="344">
        <v>21.62941</v>
      </c>
      <c r="K852" s="344">
        <v>2154.37032</v>
      </c>
      <c r="L852" s="344">
        <v>1859.10184</v>
      </c>
      <c r="M852" s="344">
        <v>4.6472299999999995</v>
      </c>
      <c r="N852" s="344">
        <v>1863.7490700000001</v>
      </c>
      <c r="O852" s="344">
        <v>4018.38688</v>
      </c>
      <c r="P852" s="344">
        <v>52774.269919999999</v>
      </c>
      <c r="Q852" s="344">
        <v>0</v>
      </c>
      <c r="R852" s="345">
        <v>52774.269919999999</v>
      </c>
    </row>
    <row r="853" spans="1:18" s="315" customFormat="1" ht="13.5">
      <c r="A853" s="341"/>
      <c r="B853" s="341"/>
      <c r="C853" s="341"/>
      <c r="D853" s="336" t="s">
        <v>397</v>
      </c>
      <c r="E853" s="337">
        <v>88</v>
      </c>
      <c r="F853" s="338">
        <v>54.006169999999997</v>
      </c>
      <c r="G853" s="339">
        <v>0</v>
      </c>
      <c r="H853" s="339">
        <v>54.006169999999997</v>
      </c>
      <c r="I853" s="339">
        <v>5227.9713400000001</v>
      </c>
      <c r="J853" s="339">
        <v>125.51115</v>
      </c>
      <c r="K853" s="339">
        <v>5353.4824900000003</v>
      </c>
      <c r="L853" s="339">
        <v>4069.0048999999999</v>
      </c>
      <c r="M853" s="339">
        <v>0</v>
      </c>
      <c r="N853" s="339">
        <v>4069.0048999999999</v>
      </c>
      <c r="O853" s="339">
        <v>9476.4935600000008</v>
      </c>
      <c r="P853" s="339">
        <v>83593.832800000004</v>
      </c>
      <c r="Q853" s="339">
        <v>0</v>
      </c>
      <c r="R853" s="340">
        <v>83593.832800000004</v>
      </c>
    </row>
    <row r="854" spans="1:18" s="315" customFormat="1" ht="13.5">
      <c r="A854" s="341"/>
      <c r="B854" s="341"/>
      <c r="C854" s="341"/>
      <c r="D854" s="336" t="s">
        <v>253</v>
      </c>
      <c r="E854" s="337">
        <v>32</v>
      </c>
      <c r="F854" s="338">
        <v>178.83283</v>
      </c>
      <c r="G854" s="339">
        <v>669.62711999999999</v>
      </c>
      <c r="H854" s="339">
        <v>848.45994999999994</v>
      </c>
      <c r="I854" s="339">
        <v>14596.54862</v>
      </c>
      <c r="J854" s="339">
        <v>1346.10448</v>
      </c>
      <c r="K854" s="339">
        <v>15942.6531</v>
      </c>
      <c r="L854" s="339">
        <v>51654.730619999995</v>
      </c>
      <c r="M854" s="339">
        <v>1502.0614599999999</v>
      </c>
      <c r="N854" s="339">
        <v>53156.792079999999</v>
      </c>
      <c r="O854" s="339">
        <v>69947.905129999999</v>
      </c>
      <c r="P854" s="339">
        <v>124245.40301000001</v>
      </c>
      <c r="Q854" s="339">
        <v>0</v>
      </c>
      <c r="R854" s="340">
        <v>124245.40301000001</v>
      </c>
    </row>
    <row r="855" spans="1:18" s="315" customFormat="1" ht="13.5">
      <c r="A855" s="341"/>
      <c r="B855" s="341"/>
      <c r="C855" s="341"/>
      <c r="D855" s="341"/>
      <c r="E855" s="342">
        <v>99</v>
      </c>
      <c r="F855" s="343">
        <v>215.56656000000001</v>
      </c>
      <c r="G855" s="344">
        <v>0</v>
      </c>
      <c r="H855" s="344">
        <v>215.56656000000001</v>
      </c>
      <c r="I855" s="344">
        <v>7885.8752699999995</v>
      </c>
      <c r="J855" s="344">
        <v>175.03973000000002</v>
      </c>
      <c r="K855" s="344">
        <v>8060.915</v>
      </c>
      <c r="L855" s="344">
        <v>21192.628850000001</v>
      </c>
      <c r="M855" s="344">
        <v>648.08154000000002</v>
      </c>
      <c r="N855" s="344">
        <v>21840.71039</v>
      </c>
      <c r="O855" s="344">
        <v>30117.19195</v>
      </c>
      <c r="P855" s="344">
        <v>60138.056159999993</v>
      </c>
      <c r="Q855" s="344">
        <v>81.952490000000012</v>
      </c>
      <c r="R855" s="345">
        <v>60220.008649999996</v>
      </c>
    </row>
    <row r="856" spans="1:18" s="315" customFormat="1" ht="13.5">
      <c r="A856" s="341"/>
      <c r="B856" s="341"/>
      <c r="C856" s="341"/>
      <c r="D856" s="341"/>
      <c r="E856" s="342">
        <v>116</v>
      </c>
      <c r="F856" s="343">
        <v>14.276219999999999</v>
      </c>
      <c r="G856" s="344">
        <v>0</v>
      </c>
      <c r="H856" s="344">
        <v>14.276219999999999</v>
      </c>
      <c r="I856" s="344">
        <v>10435.18302</v>
      </c>
      <c r="J856" s="344">
        <v>892.45291000000009</v>
      </c>
      <c r="K856" s="344">
        <v>11327.63593</v>
      </c>
      <c r="L856" s="344">
        <v>25373.154879999998</v>
      </c>
      <c r="M856" s="344">
        <v>975.02862000000005</v>
      </c>
      <c r="N856" s="344">
        <v>26348.183499999999</v>
      </c>
      <c r="O856" s="344">
        <v>37690.095649999996</v>
      </c>
      <c r="P856" s="344">
        <v>93038.705000000002</v>
      </c>
      <c r="Q856" s="344">
        <v>0</v>
      </c>
      <c r="R856" s="345">
        <v>93038.705000000002</v>
      </c>
    </row>
    <row r="857" spans="1:18" s="315" customFormat="1" ht="13.5">
      <c r="A857" s="341"/>
      <c r="B857" s="341"/>
      <c r="C857" s="341"/>
      <c r="D857" s="336" t="s">
        <v>398</v>
      </c>
      <c r="E857" s="337">
        <v>323</v>
      </c>
      <c r="F857" s="338">
        <v>0</v>
      </c>
      <c r="G857" s="339">
        <v>0</v>
      </c>
      <c r="H857" s="339">
        <v>0</v>
      </c>
      <c r="I857" s="339">
        <v>2692.0962999999997</v>
      </c>
      <c r="J857" s="339">
        <v>45.858050000000006</v>
      </c>
      <c r="K857" s="339">
        <v>2737.95435</v>
      </c>
      <c r="L857" s="339">
        <v>1159.7347500000001</v>
      </c>
      <c r="M857" s="339">
        <v>0</v>
      </c>
      <c r="N857" s="339">
        <v>1159.7347500000001</v>
      </c>
      <c r="O857" s="339">
        <v>3897.6891000000001</v>
      </c>
      <c r="P857" s="339">
        <v>39176.290789999999</v>
      </c>
      <c r="Q857" s="339">
        <v>0</v>
      </c>
      <c r="R857" s="340">
        <v>39176.290789999999</v>
      </c>
    </row>
    <row r="858" spans="1:18" s="315" customFormat="1" ht="13.5">
      <c r="A858" s="341"/>
      <c r="B858" s="341"/>
      <c r="C858" s="336" t="s">
        <v>399</v>
      </c>
      <c r="D858" s="336" t="s">
        <v>399</v>
      </c>
      <c r="E858" s="337">
        <v>217</v>
      </c>
      <c r="F858" s="338">
        <v>0</v>
      </c>
      <c r="G858" s="339">
        <v>0</v>
      </c>
      <c r="H858" s="339">
        <v>0</v>
      </c>
      <c r="I858" s="339">
        <v>3397.9195199999999</v>
      </c>
      <c r="J858" s="339">
        <v>15.750999999999999</v>
      </c>
      <c r="K858" s="339">
        <v>3413.6705200000001</v>
      </c>
      <c r="L858" s="339">
        <v>2563.9597000000003</v>
      </c>
      <c r="M858" s="339">
        <v>9.6658899999999992</v>
      </c>
      <c r="N858" s="339">
        <v>2573.6255899999996</v>
      </c>
      <c r="O858" s="339">
        <v>5987.2961100000002</v>
      </c>
      <c r="P858" s="339">
        <v>56455.021540000002</v>
      </c>
      <c r="Q858" s="339">
        <v>0</v>
      </c>
      <c r="R858" s="340">
        <v>56455.021540000002</v>
      </c>
    </row>
    <row r="859" spans="1:18" s="315" customFormat="1" ht="13.5">
      <c r="A859" s="341"/>
      <c r="B859" s="341"/>
      <c r="C859" s="336" t="s">
        <v>400</v>
      </c>
      <c r="D859" s="336" t="s">
        <v>400</v>
      </c>
      <c r="E859" s="337">
        <v>368</v>
      </c>
      <c r="F859" s="338">
        <v>0</v>
      </c>
      <c r="G859" s="339">
        <v>0</v>
      </c>
      <c r="H859" s="339">
        <v>0</v>
      </c>
      <c r="I859" s="339">
        <v>1463.7066299999999</v>
      </c>
      <c r="J859" s="339">
        <v>2.21265</v>
      </c>
      <c r="K859" s="339">
        <v>1465.9192800000001</v>
      </c>
      <c r="L859" s="339">
        <v>1196.03738</v>
      </c>
      <c r="M859" s="339">
        <v>0</v>
      </c>
      <c r="N859" s="339">
        <v>1196.03738</v>
      </c>
      <c r="O859" s="339">
        <v>2661.9566600000003</v>
      </c>
      <c r="P859" s="339">
        <v>14054.36328</v>
      </c>
      <c r="Q859" s="339">
        <v>0</v>
      </c>
      <c r="R859" s="340">
        <v>14054.36328</v>
      </c>
    </row>
    <row r="860" spans="1:18" s="315" customFormat="1" ht="13.5">
      <c r="A860" s="341"/>
      <c r="B860" s="336" t="s">
        <v>15</v>
      </c>
      <c r="C860" s="336" t="s">
        <v>256</v>
      </c>
      <c r="D860" s="336" t="s">
        <v>401</v>
      </c>
      <c r="E860" s="337">
        <v>346</v>
      </c>
      <c r="F860" s="338">
        <v>0</v>
      </c>
      <c r="G860" s="339">
        <v>0</v>
      </c>
      <c r="H860" s="339">
        <v>0</v>
      </c>
      <c r="I860" s="339">
        <v>1659.22036</v>
      </c>
      <c r="J860" s="339">
        <v>3.8475600000000001</v>
      </c>
      <c r="K860" s="339">
        <v>1663.06792</v>
      </c>
      <c r="L860" s="339">
        <v>1786.6253100000001</v>
      </c>
      <c r="M860" s="339">
        <v>0</v>
      </c>
      <c r="N860" s="339">
        <v>1786.6253100000001</v>
      </c>
      <c r="O860" s="339">
        <v>3449.6932299999999</v>
      </c>
      <c r="P860" s="339">
        <v>23819.719969999998</v>
      </c>
      <c r="Q860" s="339">
        <v>0</v>
      </c>
      <c r="R860" s="340">
        <v>23819.719969999998</v>
      </c>
    </row>
    <row r="861" spans="1:18" s="315" customFormat="1" ht="13.5">
      <c r="A861" s="341"/>
      <c r="B861" s="341"/>
      <c r="C861" s="341"/>
      <c r="D861" s="336" t="s">
        <v>256</v>
      </c>
      <c r="E861" s="337">
        <v>24</v>
      </c>
      <c r="F861" s="338">
        <v>8.948360000000001</v>
      </c>
      <c r="G861" s="339">
        <v>0</v>
      </c>
      <c r="H861" s="339">
        <v>8.948360000000001</v>
      </c>
      <c r="I861" s="339">
        <v>5745.18055</v>
      </c>
      <c r="J861" s="339">
        <v>120.8108</v>
      </c>
      <c r="K861" s="339">
        <v>5865.9913499999993</v>
      </c>
      <c r="L861" s="339">
        <v>15945.283890000001</v>
      </c>
      <c r="M861" s="339">
        <v>68.273579999999995</v>
      </c>
      <c r="N861" s="339">
        <v>16013.557470000002</v>
      </c>
      <c r="O861" s="339">
        <v>21888.497179999998</v>
      </c>
      <c r="P861" s="339">
        <v>69556.566500000001</v>
      </c>
      <c r="Q861" s="339">
        <v>0</v>
      </c>
      <c r="R861" s="340">
        <v>69556.566500000001</v>
      </c>
    </row>
    <row r="862" spans="1:18" s="315" customFormat="1" ht="13.5">
      <c r="A862" s="341"/>
      <c r="B862" s="341"/>
      <c r="C862" s="341"/>
      <c r="D862" s="341"/>
      <c r="E862" s="342">
        <v>184</v>
      </c>
      <c r="F862" s="343">
        <v>0.48547000000000001</v>
      </c>
      <c r="G862" s="344">
        <v>0</v>
      </c>
      <c r="H862" s="344">
        <v>0.48547000000000001</v>
      </c>
      <c r="I862" s="344">
        <v>4642.8238499999998</v>
      </c>
      <c r="J862" s="344">
        <v>228.86107999999999</v>
      </c>
      <c r="K862" s="344">
        <v>4871.6849299999994</v>
      </c>
      <c r="L862" s="344">
        <v>6046.8579500000005</v>
      </c>
      <c r="M862" s="344">
        <v>540.97113000000002</v>
      </c>
      <c r="N862" s="344">
        <v>6587.8290800000004</v>
      </c>
      <c r="O862" s="344">
        <v>11459.99948</v>
      </c>
      <c r="P862" s="344">
        <v>67999.468359999999</v>
      </c>
      <c r="Q862" s="344">
        <v>18.31118</v>
      </c>
      <c r="R862" s="345">
        <v>68017.779540000003</v>
      </c>
    </row>
    <row r="863" spans="1:18" s="315" customFormat="1" ht="13.5">
      <c r="A863" s="341"/>
      <c r="B863" s="341"/>
      <c r="C863" s="341"/>
      <c r="D863" s="336" t="s">
        <v>257</v>
      </c>
      <c r="E863" s="337">
        <v>53</v>
      </c>
      <c r="F863" s="338">
        <v>18.26444</v>
      </c>
      <c r="G863" s="339">
        <v>0</v>
      </c>
      <c r="H863" s="339">
        <v>18.26444</v>
      </c>
      <c r="I863" s="339">
        <v>5062.13411</v>
      </c>
      <c r="J863" s="339">
        <v>25.981099999999998</v>
      </c>
      <c r="K863" s="339">
        <v>5088.1152099999999</v>
      </c>
      <c r="L863" s="339">
        <v>4222.3486800000001</v>
      </c>
      <c r="M863" s="339">
        <v>0</v>
      </c>
      <c r="N863" s="339">
        <v>4222.3486800000001</v>
      </c>
      <c r="O863" s="339">
        <v>9328.7283299999999</v>
      </c>
      <c r="P863" s="339">
        <v>88109.525680000006</v>
      </c>
      <c r="Q863" s="339">
        <v>0</v>
      </c>
      <c r="R863" s="340">
        <v>88109.525680000006</v>
      </c>
    </row>
    <row r="864" spans="1:18" s="315" customFormat="1" ht="13.5">
      <c r="A864" s="341"/>
      <c r="B864" s="341"/>
      <c r="C864" s="341"/>
      <c r="D864" s="336" t="s">
        <v>56</v>
      </c>
      <c r="E864" s="337">
        <v>307</v>
      </c>
      <c r="F864" s="338">
        <v>0</v>
      </c>
      <c r="G864" s="339">
        <v>0</v>
      </c>
      <c r="H864" s="339">
        <v>0</v>
      </c>
      <c r="I864" s="339">
        <v>3334.7918300000001</v>
      </c>
      <c r="J864" s="339">
        <v>43.134769999999996</v>
      </c>
      <c r="K864" s="339">
        <v>3377.9266000000002</v>
      </c>
      <c r="L864" s="339">
        <v>4700.5860999999995</v>
      </c>
      <c r="M864" s="339">
        <v>7.8200000000000006E-3</v>
      </c>
      <c r="N864" s="339">
        <v>4700.5939200000003</v>
      </c>
      <c r="O864" s="339">
        <v>8078.5205199999991</v>
      </c>
      <c r="P864" s="339">
        <v>57064.363409999998</v>
      </c>
      <c r="Q864" s="339">
        <v>0</v>
      </c>
      <c r="R864" s="340">
        <v>57064.363409999998</v>
      </c>
    </row>
    <row r="865" spans="1:18" s="315" customFormat="1" ht="13.5">
      <c r="A865" s="341"/>
      <c r="B865" s="341"/>
      <c r="C865" s="341"/>
      <c r="D865" s="336" t="s">
        <v>402</v>
      </c>
      <c r="E865" s="337">
        <v>173</v>
      </c>
      <c r="F865" s="338">
        <v>0</v>
      </c>
      <c r="G865" s="339">
        <v>0</v>
      </c>
      <c r="H865" s="339">
        <v>0</v>
      </c>
      <c r="I865" s="339">
        <v>404.94846000000001</v>
      </c>
      <c r="J865" s="339">
        <v>3.9100000000000003E-2</v>
      </c>
      <c r="K865" s="339">
        <v>404.98755999999997</v>
      </c>
      <c r="L865" s="339">
        <v>818.21682999999996</v>
      </c>
      <c r="M865" s="339">
        <v>0</v>
      </c>
      <c r="N865" s="339">
        <v>818.21682999999996</v>
      </c>
      <c r="O865" s="339">
        <v>1223.2043899999999</v>
      </c>
      <c r="P865" s="339">
        <v>21581.739559999998</v>
      </c>
      <c r="Q865" s="339">
        <v>0</v>
      </c>
      <c r="R865" s="340">
        <v>21581.739559999998</v>
      </c>
    </row>
    <row r="866" spans="1:18" s="315" customFormat="1" ht="13.5">
      <c r="A866" s="341"/>
      <c r="B866" s="341"/>
      <c r="C866" s="341"/>
      <c r="D866" s="336" t="s">
        <v>403</v>
      </c>
      <c r="E866" s="337">
        <v>174</v>
      </c>
      <c r="F866" s="338">
        <v>0</v>
      </c>
      <c r="G866" s="339">
        <v>0</v>
      </c>
      <c r="H866" s="339">
        <v>0</v>
      </c>
      <c r="I866" s="339">
        <v>662.98298</v>
      </c>
      <c r="J866" s="339">
        <v>3.6069999999999998E-2</v>
      </c>
      <c r="K866" s="339">
        <v>663.01904999999999</v>
      </c>
      <c r="L866" s="339">
        <v>281.86612000000002</v>
      </c>
      <c r="M866" s="339">
        <v>0</v>
      </c>
      <c r="N866" s="339">
        <v>281.86612000000002</v>
      </c>
      <c r="O866" s="339">
        <v>944.88517000000002</v>
      </c>
      <c r="P866" s="339">
        <v>20956.151440000001</v>
      </c>
      <c r="Q866" s="339">
        <v>0</v>
      </c>
      <c r="R866" s="340">
        <v>20956.151440000001</v>
      </c>
    </row>
    <row r="867" spans="1:18" s="315" customFormat="1" ht="13.5">
      <c r="A867" s="341"/>
      <c r="B867" s="341"/>
      <c r="C867" s="341"/>
      <c r="D867" s="336" t="s">
        <v>404</v>
      </c>
      <c r="E867" s="337">
        <v>185</v>
      </c>
      <c r="F867" s="338">
        <v>0</v>
      </c>
      <c r="G867" s="339">
        <v>0</v>
      </c>
      <c r="H867" s="339">
        <v>0</v>
      </c>
      <c r="I867" s="339">
        <v>80.912109999999998</v>
      </c>
      <c r="J867" s="339">
        <v>2.018E-2</v>
      </c>
      <c r="K867" s="339">
        <v>80.932289999999995</v>
      </c>
      <c r="L867" s="339">
        <v>2.4048799999999999</v>
      </c>
      <c r="M867" s="339">
        <v>0</v>
      </c>
      <c r="N867" s="339">
        <v>2.4048799999999999</v>
      </c>
      <c r="O867" s="339">
        <v>83.33717</v>
      </c>
      <c r="P867" s="339">
        <v>7712.0986500000008</v>
      </c>
      <c r="Q867" s="339">
        <v>0</v>
      </c>
      <c r="R867" s="340">
        <v>7712.0986500000008</v>
      </c>
    </row>
    <row r="868" spans="1:18" s="315" customFormat="1" ht="13.5">
      <c r="A868" s="341"/>
      <c r="B868" s="341"/>
      <c r="C868" s="341"/>
      <c r="D868" s="336" t="s">
        <v>405</v>
      </c>
      <c r="E868" s="337">
        <v>201</v>
      </c>
      <c r="F868" s="338">
        <v>0</v>
      </c>
      <c r="G868" s="339">
        <v>0</v>
      </c>
      <c r="H868" s="339">
        <v>0</v>
      </c>
      <c r="I868" s="339">
        <v>285.77530999999999</v>
      </c>
      <c r="J868" s="339">
        <v>4.3E-3</v>
      </c>
      <c r="K868" s="339">
        <v>285.77960999999999</v>
      </c>
      <c r="L868" s="339">
        <v>171.52146999999999</v>
      </c>
      <c r="M868" s="339">
        <v>0</v>
      </c>
      <c r="N868" s="339">
        <v>171.52146999999999</v>
      </c>
      <c r="O868" s="339">
        <v>457.30108000000001</v>
      </c>
      <c r="P868" s="339">
        <v>11970.55342</v>
      </c>
      <c r="Q868" s="339">
        <v>0</v>
      </c>
      <c r="R868" s="340">
        <v>11970.55342</v>
      </c>
    </row>
    <row r="869" spans="1:18" s="315" customFormat="1" ht="13.5">
      <c r="A869" s="341"/>
      <c r="B869" s="341"/>
      <c r="C869" s="336" t="s">
        <v>15</v>
      </c>
      <c r="D869" s="336" t="s">
        <v>15</v>
      </c>
      <c r="E869" s="337">
        <v>301</v>
      </c>
      <c r="F869" s="338">
        <v>1.8700000000000001E-3</v>
      </c>
      <c r="G869" s="339">
        <v>0</v>
      </c>
      <c r="H869" s="339">
        <v>1.8700000000000001E-3</v>
      </c>
      <c r="I869" s="339">
        <v>2918.1868799999997</v>
      </c>
      <c r="J869" s="339">
        <v>41.229019999999998</v>
      </c>
      <c r="K869" s="339">
        <v>2959.4159</v>
      </c>
      <c r="L869" s="339">
        <v>4929.7652600000001</v>
      </c>
      <c r="M869" s="339">
        <v>79.563600000000008</v>
      </c>
      <c r="N869" s="339">
        <v>5009.3288600000005</v>
      </c>
      <c r="O869" s="339">
        <v>7968.7466299999996</v>
      </c>
      <c r="P869" s="339">
        <v>40749.717400000001</v>
      </c>
      <c r="Q869" s="339">
        <v>0</v>
      </c>
      <c r="R869" s="340">
        <v>40749.717400000001</v>
      </c>
    </row>
    <row r="870" spans="1:18" s="315" customFormat="1" ht="13.5">
      <c r="A870" s="341"/>
      <c r="B870" s="341"/>
      <c r="C870" s="341"/>
      <c r="D870" s="336" t="s">
        <v>406</v>
      </c>
      <c r="E870" s="337">
        <v>176</v>
      </c>
      <c r="F870" s="338">
        <v>0.24881</v>
      </c>
      <c r="G870" s="339">
        <v>0.48885000000000001</v>
      </c>
      <c r="H870" s="339">
        <v>0.73765999999999998</v>
      </c>
      <c r="I870" s="339">
        <v>2374.3172000000004</v>
      </c>
      <c r="J870" s="339">
        <v>7.7377900000000004</v>
      </c>
      <c r="K870" s="339">
        <v>2382.0549900000001</v>
      </c>
      <c r="L870" s="339">
        <v>1304.2131399999998</v>
      </c>
      <c r="M870" s="339">
        <v>0</v>
      </c>
      <c r="N870" s="339">
        <v>1304.2131399999998</v>
      </c>
      <c r="O870" s="339">
        <v>3687.0057900000002</v>
      </c>
      <c r="P870" s="339">
        <v>58360.747929999998</v>
      </c>
      <c r="Q870" s="339">
        <v>0</v>
      </c>
      <c r="R870" s="340">
        <v>58360.747929999998</v>
      </c>
    </row>
    <row r="871" spans="1:18" s="315" customFormat="1" ht="13.5">
      <c r="A871" s="341"/>
      <c r="B871" s="341"/>
      <c r="C871" s="341"/>
      <c r="D871" s="336" t="s">
        <v>407</v>
      </c>
      <c r="E871" s="337">
        <v>175</v>
      </c>
      <c r="F871" s="338">
        <v>0</v>
      </c>
      <c r="G871" s="339">
        <v>0</v>
      </c>
      <c r="H871" s="339">
        <v>0</v>
      </c>
      <c r="I871" s="339">
        <v>271.28140000000002</v>
      </c>
      <c r="J871" s="339">
        <v>1.8149999999999999E-2</v>
      </c>
      <c r="K871" s="339">
        <v>271.29955000000001</v>
      </c>
      <c r="L871" s="339">
        <v>286.20759999999996</v>
      </c>
      <c r="M871" s="339">
        <v>0</v>
      </c>
      <c r="N871" s="339">
        <v>286.20759999999996</v>
      </c>
      <c r="O871" s="339">
        <v>557.50715000000002</v>
      </c>
      <c r="P871" s="339">
        <v>20862.833770000001</v>
      </c>
      <c r="Q871" s="339">
        <v>0</v>
      </c>
      <c r="R871" s="340">
        <v>20862.833770000001</v>
      </c>
    </row>
    <row r="872" spans="1:18" s="315" customFormat="1" ht="13.5">
      <c r="A872" s="341"/>
      <c r="B872" s="341"/>
      <c r="C872" s="341"/>
      <c r="D872" s="336" t="s">
        <v>408</v>
      </c>
      <c r="E872" s="337">
        <v>344</v>
      </c>
      <c r="F872" s="338">
        <v>0</v>
      </c>
      <c r="G872" s="339">
        <v>0</v>
      </c>
      <c r="H872" s="339">
        <v>0</v>
      </c>
      <c r="I872" s="339">
        <v>2364.6018399999998</v>
      </c>
      <c r="J872" s="339">
        <v>0.26662000000000002</v>
      </c>
      <c r="K872" s="339">
        <v>2364.8684600000001</v>
      </c>
      <c r="L872" s="339">
        <v>1838.2203300000001</v>
      </c>
      <c r="M872" s="339">
        <v>0</v>
      </c>
      <c r="N872" s="339">
        <v>1838.2203300000001</v>
      </c>
      <c r="O872" s="339">
        <v>4203.0887899999998</v>
      </c>
      <c r="P872" s="339">
        <v>77063.452139999994</v>
      </c>
      <c r="Q872" s="339">
        <v>0</v>
      </c>
      <c r="R872" s="340">
        <v>77063.452139999994</v>
      </c>
    </row>
    <row r="873" spans="1:18" s="315" customFormat="1" ht="13.5">
      <c r="A873" s="341"/>
      <c r="B873" s="341"/>
      <c r="C873" s="341"/>
      <c r="D873" s="336" t="s">
        <v>409</v>
      </c>
      <c r="E873" s="337">
        <v>332</v>
      </c>
      <c r="F873" s="338">
        <v>0</v>
      </c>
      <c r="G873" s="339">
        <v>0</v>
      </c>
      <c r="H873" s="339">
        <v>0</v>
      </c>
      <c r="I873" s="339">
        <v>1236.3202699999999</v>
      </c>
      <c r="J873" s="339">
        <v>32.001660000000001</v>
      </c>
      <c r="K873" s="339">
        <v>1268.3219299999998</v>
      </c>
      <c r="L873" s="339">
        <v>1104.2723000000001</v>
      </c>
      <c r="M873" s="339">
        <v>0</v>
      </c>
      <c r="N873" s="339">
        <v>1104.2723000000001</v>
      </c>
      <c r="O873" s="339">
        <v>2372.5942300000002</v>
      </c>
      <c r="P873" s="339">
        <v>65317.83582</v>
      </c>
      <c r="Q873" s="339">
        <v>0</v>
      </c>
      <c r="R873" s="340">
        <v>65317.83582</v>
      </c>
    </row>
    <row r="874" spans="1:18" s="315" customFormat="1" ht="13.5">
      <c r="A874" s="341"/>
      <c r="B874" s="341"/>
      <c r="C874" s="336" t="s">
        <v>410</v>
      </c>
      <c r="D874" s="336" t="s">
        <v>410</v>
      </c>
      <c r="E874" s="337">
        <v>365</v>
      </c>
      <c r="F874" s="338">
        <v>14.811260000000001</v>
      </c>
      <c r="G874" s="339">
        <v>0</v>
      </c>
      <c r="H874" s="339">
        <v>14.811260000000001</v>
      </c>
      <c r="I874" s="339">
        <v>2747.2957200000001</v>
      </c>
      <c r="J874" s="339">
        <v>93.834399999999988</v>
      </c>
      <c r="K874" s="339">
        <v>2841.1301200000003</v>
      </c>
      <c r="L874" s="339">
        <v>1882.07575</v>
      </c>
      <c r="M874" s="339">
        <v>19.265720000000002</v>
      </c>
      <c r="N874" s="339">
        <v>1901.3414700000001</v>
      </c>
      <c r="O874" s="339">
        <v>4757.2828499999996</v>
      </c>
      <c r="P874" s="339">
        <v>31135.707879999998</v>
      </c>
      <c r="Q874" s="339">
        <v>0</v>
      </c>
      <c r="R874" s="340">
        <v>31135.707879999998</v>
      </c>
    </row>
    <row r="875" spans="1:18" s="315" customFormat="1" ht="13.5">
      <c r="A875" s="341"/>
      <c r="B875" s="336" t="s">
        <v>16</v>
      </c>
      <c r="C875" s="336" t="s">
        <v>258</v>
      </c>
      <c r="D875" s="336" t="s">
        <v>258</v>
      </c>
      <c r="E875" s="337">
        <v>73</v>
      </c>
      <c r="F875" s="338">
        <v>1.3483000000000001</v>
      </c>
      <c r="G875" s="339">
        <v>0</v>
      </c>
      <c r="H875" s="339">
        <v>1.3483000000000001</v>
      </c>
      <c r="I875" s="339">
        <v>4552.79115</v>
      </c>
      <c r="J875" s="339">
        <v>180.74358999999998</v>
      </c>
      <c r="K875" s="339">
        <v>4733.5347400000001</v>
      </c>
      <c r="L875" s="339">
        <v>7179.3308899999993</v>
      </c>
      <c r="M875" s="339">
        <v>11.121370000000001</v>
      </c>
      <c r="N875" s="339">
        <v>7190.45226</v>
      </c>
      <c r="O875" s="339">
        <v>11925.335300000001</v>
      </c>
      <c r="P875" s="339">
        <v>36724.051570000003</v>
      </c>
      <c r="Q875" s="339">
        <v>0</v>
      </c>
      <c r="R875" s="340">
        <v>36724.051570000003</v>
      </c>
    </row>
    <row r="876" spans="1:18" s="315" customFormat="1" ht="13.5">
      <c r="A876" s="341"/>
      <c r="B876" s="341"/>
      <c r="C876" s="336" t="s">
        <v>259</v>
      </c>
      <c r="D876" s="336" t="s">
        <v>392</v>
      </c>
      <c r="E876" s="337">
        <v>234</v>
      </c>
      <c r="F876" s="338">
        <v>0</v>
      </c>
      <c r="G876" s="339">
        <v>0</v>
      </c>
      <c r="H876" s="339">
        <v>0</v>
      </c>
      <c r="I876" s="339">
        <v>2795.49802</v>
      </c>
      <c r="J876" s="339">
        <v>47.392449999999997</v>
      </c>
      <c r="K876" s="339">
        <v>2842.8904700000003</v>
      </c>
      <c r="L876" s="339">
        <v>2699.55789</v>
      </c>
      <c r="M876" s="339">
        <v>0</v>
      </c>
      <c r="N876" s="339">
        <v>2699.55789</v>
      </c>
      <c r="O876" s="339">
        <v>5542.4483600000003</v>
      </c>
      <c r="P876" s="339">
        <v>27524.859210000002</v>
      </c>
      <c r="Q876" s="339">
        <v>0</v>
      </c>
      <c r="R876" s="340">
        <v>27524.859210000002</v>
      </c>
    </row>
    <row r="877" spans="1:18" s="315" customFormat="1" ht="13.5">
      <c r="A877" s="341"/>
      <c r="B877" s="341"/>
      <c r="C877" s="341"/>
      <c r="D877" s="336" t="s">
        <v>261</v>
      </c>
      <c r="E877" s="337">
        <v>325</v>
      </c>
      <c r="F877" s="338">
        <v>4.7460000000000002E-2</v>
      </c>
      <c r="G877" s="339">
        <v>0</v>
      </c>
      <c r="H877" s="339">
        <v>4.7460000000000002E-2</v>
      </c>
      <c r="I877" s="339">
        <v>2322.7513399999998</v>
      </c>
      <c r="J877" s="339">
        <v>192.12532000000002</v>
      </c>
      <c r="K877" s="339">
        <v>2514.8766600000004</v>
      </c>
      <c r="L877" s="339">
        <v>4201.19506</v>
      </c>
      <c r="M877" s="339">
        <v>0</v>
      </c>
      <c r="N877" s="339">
        <v>4201.19506</v>
      </c>
      <c r="O877" s="339">
        <v>6716.1191799999997</v>
      </c>
      <c r="P877" s="339">
        <v>24174.406309999998</v>
      </c>
      <c r="Q877" s="339">
        <v>0</v>
      </c>
      <c r="R877" s="340">
        <v>24174.406309999998</v>
      </c>
    </row>
    <row r="878" spans="1:18" s="315" customFormat="1" ht="13.5">
      <c r="A878" s="341"/>
      <c r="B878" s="341"/>
      <c r="C878" s="341"/>
      <c r="D878" s="336" t="s">
        <v>262</v>
      </c>
      <c r="E878" s="337">
        <v>36</v>
      </c>
      <c r="F878" s="338">
        <v>29.656659999999999</v>
      </c>
      <c r="G878" s="339">
        <v>0</v>
      </c>
      <c r="H878" s="339">
        <v>29.656659999999999</v>
      </c>
      <c r="I878" s="339">
        <v>5710.8618299999998</v>
      </c>
      <c r="J878" s="339">
        <v>227.75926999999999</v>
      </c>
      <c r="K878" s="339">
        <v>5938.6210999999994</v>
      </c>
      <c r="L878" s="339">
        <v>7866.0651600000001</v>
      </c>
      <c r="M878" s="339">
        <v>324.73146999999994</v>
      </c>
      <c r="N878" s="339">
        <v>8190.7966299999998</v>
      </c>
      <c r="O878" s="339">
        <v>14159.07439</v>
      </c>
      <c r="P878" s="339">
        <v>53897.618549999999</v>
      </c>
      <c r="Q878" s="339">
        <v>0</v>
      </c>
      <c r="R878" s="340">
        <v>53897.618549999999</v>
      </c>
    </row>
    <row r="879" spans="1:18" s="315" customFormat="1" ht="13.5">
      <c r="A879" s="341"/>
      <c r="B879" s="341"/>
      <c r="C879" s="336" t="s">
        <v>264</v>
      </c>
      <c r="D879" s="336" t="s">
        <v>264</v>
      </c>
      <c r="E879" s="337">
        <v>80</v>
      </c>
      <c r="F879" s="338">
        <v>0</v>
      </c>
      <c r="G879" s="339">
        <v>0</v>
      </c>
      <c r="H879" s="339">
        <v>0</v>
      </c>
      <c r="I879" s="339">
        <v>5637.2608799999998</v>
      </c>
      <c r="J879" s="339">
        <v>898.08074999999997</v>
      </c>
      <c r="K879" s="339">
        <v>6535.3416299999999</v>
      </c>
      <c r="L879" s="339">
        <v>7749.4266799999996</v>
      </c>
      <c r="M879" s="339">
        <v>44.766330000000004</v>
      </c>
      <c r="N879" s="339">
        <v>7794.19301</v>
      </c>
      <c r="O879" s="339">
        <v>14329.53464</v>
      </c>
      <c r="P879" s="339">
        <v>29847.351030000002</v>
      </c>
      <c r="Q879" s="339">
        <v>0</v>
      </c>
      <c r="R879" s="340">
        <v>29847.351030000002</v>
      </c>
    </row>
    <row r="880" spans="1:18" s="315" customFormat="1" ht="13.5">
      <c r="A880" s="341"/>
      <c r="B880" s="341"/>
      <c r="C880" s="336" t="s">
        <v>266</v>
      </c>
      <c r="D880" s="336" t="s">
        <v>267</v>
      </c>
      <c r="E880" s="337">
        <v>37</v>
      </c>
      <c r="F880" s="338">
        <v>7.3540000000000008E-2</v>
      </c>
      <c r="G880" s="339">
        <v>1.4303800000000002</v>
      </c>
      <c r="H880" s="339">
        <v>1.5039200000000001</v>
      </c>
      <c r="I880" s="339">
        <v>6580.1358799999998</v>
      </c>
      <c r="J880" s="339">
        <v>375.72</v>
      </c>
      <c r="K880" s="339">
        <v>6955.8558800000001</v>
      </c>
      <c r="L880" s="339">
        <v>11838.238019999999</v>
      </c>
      <c r="M880" s="339">
        <v>270.25159000000002</v>
      </c>
      <c r="N880" s="339">
        <v>12108.489609999999</v>
      </c>
      <c r="O880" s="339">
        <v>19065.849409999999</v>
      </c>
      <c r="P880" s="339">
        <v>49298.007149999998</v>
      </c>
      <c r="Q880" s="339">
        <v>0</v>
      </c>
      <c r="R880" s="340">
        <v>49298.007149999998</v>
      </c>
    </row>
    <row r="881" spans="1:18" s="315" customFormat="1" ht="13.5">
      <c r="A881" s="341"/>
      <c r="B881" s="341"/>
      <c r="C881" s="336" t="s">
        <v>16</v>
      </c>
      <c r="D881" s="336" t="s">
        <v>268</v>
      </c>
      <c r="E881" s="337">
        <v>6</v>
      </c>
      <c r="F881" s="338">
        <v>4.6442200000000007</v>
      </c>
      <c r="G881" s="339">
        <v>8.3787900000000004</v>
      </c>
      <c r="H881" s="339">
        <v>13.023010000000001</v>
      </c>
      <c r="I881" s="339">
        <v>15479.40789</v>
      </c>
      <c r="J881" s="339">
        <v>2541.2957500000002</v>
      </c>
      <c r="K881" s="339">
        <v>18020.70364</v>
      </c>
      <c r="L881" s="339">
        <v>47838.104670000001</v>
      </c>
      <c r="M881" s="339">
        <v>2826.2507400000004</v>
      </c>
      <c r="N881" s="339">
        <v>50664.355409999996</v>
      </c>
      <c r="O881" s="339">
        <v>68698.082060000001</v>
      </c>
      <c r="P881" s="339">
        <v>106756.84177</v>
      </c>
      <c r="Q881" s="339">
        <v>75.100520000000003</v>
      </c>
      <c r="R881" s="340">
        <v>106831.94229000001</v>
      </c>
    </row>
    <row r="882" spans="1:18" s="315" customFormat="1" ht="13.5">
      <c r="A882" s="341"/>
      <c r="B882" s="341"/>
      <c r="C882" s="341"/>
      <c r="D882" s="341"/>
      <c r="E882" s="342">
        <v>16</v>
      </c>
      <c r="F882" s="343">
        <v>58.128059999999998</v>
      </c>
      <c r="G882" s="344">
        <v>0</v>
      </c>
      <c r="H882" s="344">
        <v>58.128059999999998</v>
      </c>
      <c r="I882" s="344">
        <v>12550.895279999999</v>
      </c>
      <c r="J882" s="344">
        <v>1072.5160600000002</v>
      </c>
      <c r="K882" s="344">
        <v>13623.411340000001</v>
      </c>
      <c r="L882" s="344">
        <v>21619.794190000001</v>
      </c>
      <c r="M882" s="344">
        <v>465.48616999999996</v>
      </c>
      <c r="N882" s="344">
        <v>22085.280360000001</v>
      </c>
      <c r="O882" s="344">
        <v>35766.819759999998</v>
      </c>
      <c r="P882" s="344">
        <v>101476.89464</v>
      </c>
      <c r="Q882" s="344">
        <v>0</v>
      </c>
      <c r="R882" s="345">
        <v>101476.89464</v>
      </c>
    </row>
    <row r="883" spans="1:18" s="315" customFormat="1" ht="13.5">
      <c r="A883" s="341"/>
      <c r="B883" s="341"/>
      <c r="C883" s="341"/>
      <c r="D883" s="341"/>
      <c r="E883" s="342">
        <v>89</v>
      </c>
      <c r="F883" s="343">
        <v>9.3698799999999984</v>
      </c>
      <c r="G883" s="344">
        <v>52.80198</v>
      </c>
      <c r="H883" s="344">
        <v>62.171860000000002</v>
      </c>
      <c r="I883" s="344">
        <v>6060.7362300000004</v>
      </c>
      <c r="J883" s="344">
        <v>637.80306999999993</v>
      </c>
      <c r="K883" s="344">
        <v>6698.5392999999995</v>
      </c>
      <c r="L883" s="344">
        <v>7422.0127699999994</v>
      </c>
      <c r="M883" s="344">
        <v>195.96164999999999</v>
      </c>
      <c r="N883" s="344">
        <v>7617.9744199999996</v>
      </c>
      <c r="O883" s="344">
        <v>14378.685579999999</v>
      </c>
      <c r="P883" s="344">
        <v>47161.392930000002</v>
      </c>
      <c r="Q883" s="344">
        <v>0</v>
      </c>
      <c r="R883" s="345">
        <v>47161.392930000002</v>
      </c>
    </row>
    <row r="884" spans="1:18" s="315" customFormat="1" ht="13.5">
      <c r="A884" s="341"/>
      <c r="B884" s="341"/>
      <c r="C884" s="341"/>
      <c r="D884" s="341"/>
      <c r="E884" s="342">
        <v>125</v>
      </c>
      <c r="F884" s="343">
        <v>0</v>
      </c>
      <c r="G884" s="344">
        <v>0</v>
      </c>
      <c r="H884" s="344">
        <v>0</v>
      </c>
      <c r="I884" s="344">
        <v>8296.7493699999995</v>
      </c>
      <c r="J884" s="344">
        <v>865.60577999999998</v>
      </c>
      <c r="K884" s="344">
        <v>9162.3551500000012</v>
      </c>
      <c r="L884" s="344">
        <v>15124.02614</v>
      </c>
      <c r="M884" s="344">
        <v>603.86734000000001</v>
      </c>
      <c r="N884" s="344">
        <v>15727.893480000001</v>
      </c>
      <c r="O884" s="344">
        <v>24890.248629999998</v>
      </c>
      <c r="P884" s="344">
        <v>46973.378039999996</v>
      </c>
      <c r="Q884" s="344">
        <v>321.08211999999997</v>
      </c>
      <c r="R884" s="345">
        <v>47294.460159999995</v>
      </c>
    </row>
    <row r="885" spans="1:18" s="315" customFormat="1" ht="13.5">
      <c r="A885" s="341"/>
      <c r="B885" s="341"/>
      <c r="C885" s="341"/>
      <c r="D885" s="341"/>
      <c r="E885" s="342">
        <v>148</v>
      </c>
      <c r="F885" s="343">
        <v>0</v>
      </c>
      <c r="G885" s="344">
        <v>0</v>
      </c>
      <c r="H885" s="344">
        <v>0</v>
      </c>
      <c r="I885" s="344">
        <v>12617.70709</v>
      </c>
      <c r="J885" s="344">
        <v>1135.6907699999999</v>
      </c>
      <c r="K885" s="344">
        <v>13753.397859999999</v>
      </c>
      <c r="L885" s="344">
        <v>24573.904129999999</v>
      </c>
      <c r="M885" s="344">
        <v>718.30038999999999</v>
      </c>
      <c r="N885" s="344">
        <v>25292.204519999999</v>
      </c>
      <c r="O885" s="344">
        <v>39045.602380000004</v>
      </c>
      <c r="P885" s="344">
        <v>93570.773159999997</v>
      </c>
      <c r="Q885" s="344">
        <v>0</v>
      </c>
      <c r="R885" s="345">
        <v>93570.773159999997</v>
      </c>
    </row>
    <row r="886" spans="1:18" s="315" customFormat="1" ht="13.5">
      <c r="A886" s="341"/>
      <c r="B886" s="341"/>
      <c r="C886" s="341"/>
      <c r="D886" s="336" t="s">
        <v>74</v>
      </c>
      <c r="E886" s="337">
        <v>34</v>
      </c>
      <c r="F886" s="338">
        <v>20.436919999999997</v>
      </c>
      <c r="G886" s="339">
        <v>0</v>
      </c>
      <c r="H886" s="339">
        <v>20.436919999999997</v>
      </c>
      <c r="I886" s="339">
        <v>5810.6252999999997</v>
      </c>
      <c r="J886" s="339">
        <v>432.62465999999995</v>
      </c>
      <c r="K886" s="339">
        <v>6243.2499600000001</v>
      </c>
      <c r="L886" s="339">
        <v>12911.120500000001</v>
      </c>
      <c r="M886" s="339">
        <v>513.86162000000002</v>
      </c>
      <c r="N886" s="339">
        <v>13424.982119999999</v>
      </c>
      <c r="O886" s="339">
        <v>19688.669000000002</v>
      </c>
      <c r="P886" s="339">
        <v>59771.85529</v>
      </c>
      <c r="Q886" s="339">
        <v>0</v>
      </c>
      <c r="R886" s="340">
        <v>59771.85529</v>
      </c>
    </row>
    <row r="887" spans="1:18" s="315" customFormat="1" ht="13.5">
      <c r="A887" s="341"/>
      <c r="B887" s="341"/>
      <c r="C887" s="341"/>
      <c r="D887" s="336" t="s">
        <v>73</v>
      </c>
      <c r="E887" s="337">
        <v>7</v>
      </c>
      <c r="F887" s="338">
        <v>50.356999999999999</v>
      </c>
      <c r="G887" s="339">
        <v>0</v>
      </c>
      <c r="H887" s="339">
        <v>50.356999999999999</v>
      </c>
      <c r="I887" s="339">
        <v>8412.5605799999994</v>
      </c>
      <c r="J887" s="339">
        <v>882.29684999999995</v>
      </c>
      <c r="K887" s="339">
        <v>9294.85743</v>
      </c>
      <c r="L887" s="339">
        <v>31991.760630000001</v>
      </c>
      <c r="M887" s="339">
        <v>788.53535999999997</v>
      </c>
      <c r="N887" s="339">
        <v>32780.295989999999</v>
      </c>
      <c r="O887" s="339">
        <v>42125.510419999999</v>
      </c>
      <c r="P887" s="339">
        <v>56711.716489999999</v>
      </c>
      <c r="Q887" s="339">
        <v>0</v>
      </c>
      <c r="R887" s="340">
        <v>56711.716489999999</v>
      </c>
    </row>
    <row r="888" spans="1:18" s="315" customFormat="1" ht="13.5">
      <c r="A888" s="341"/>
      <c r="B888" s="341"/>
      <c r="C888" s="341"/>
      <c r="D888" s="341"/>
      <c r="E888" s="342">
        <v>82</v>
      </c>
      <c r="F888" s="343">
        <v>0.21325</v>
      </c>
      <c r="G888" s="344">
        <v>0</v>
      </c>
      <c r="H888" s="344">
        <v>0.21325</v>
      </c>
      <c r="I888" s="344">
        <v>5794.5520299999998</v>
      </c>
      <c r="J888" s="344">
        <v>759.24188000000004</v>
      </c>
      <c r="K888" s="344">
        <v>6553.7939100000003</v>
      </c>
      <c r="L888" s="344">
        <v>12424.61477</v>
      </c>
      <c r="M888" s="344">
        <v>22.43554</v>
      </c>
      <c r="N888" s="344">
        <v>12447.050310000001</v>
      </c>
      <c r="O888" s="344">
        <v>19001.05747</v>
      </c>
      <c r="P888" s="344">
        <v>55094.17239</v>
      </c>
      <c r="Q888" s="344">
        <v>0</v>
      </c>
      <c r="R888" s="345">
        <v>55094.17239</v>
      </c>
    </row>
    <row r="889" spans="1:18" s="315" customFormat="1" ht="13.5">
      <c r="A889" s="341"/>
      <c r="B889" s="341"/>
      <c r="C889" s="341"/>
      <c r="D889" s="336" t="s">
        <v>78</v>
      </c>
      <c r="E889" s="337">
        <v>442</v>
      </c>
      <c r="F889" s="338">
        <v>0</v>
      </c>
      <c r="G889" s="339">
        <v>0</v>
      </c>
      <c r="H889" s="339">
        <v>0</v>
      </c>
      <c r="I889" s="339">
        <v>5305.5405099999998</v>
      </c>
      <c r="J889" s="339">
        <v>451.47940999999997</v>
      </c>
      <c r="K889" s="339">
        <v>5757.0199199999997</v>
      </c>
      <c r="L889" s="339">
        <v>19316.325989999998</v>
      </c>
      <c r="M889" s="339">
        <v>1677.8789299999999</v>
      </c>
      <c r="N889" s="339">
        <v>20994.20492</v>
      </c>
      <c r="O889" s="339">
        <v>26751.224839999999</v>
      </c>
      <c r="P889" s="339">
        <v>16878.75965</v>
      </c>
      <c r="Q889" s="339">
        <v>0</v>
      </c>
      <c r="R889" s="340">
        <v>16878.75965</v>
      </c>
    </row>
    <row r="890" spans="1:18" s="315" customFormat="1" ht="13.5">
      <c r="A890" s="341"/>
      <c r="B890" s="341"/>
      <c r="C890" s="341"/>
      <c r="D890" s="336" t="s">
        <v>56</v>
      </c>
      <c r="E890" s="337">
        <v>65</v>
      </c>
      <c r="F890" s="338">
        <v>42.08155</v>
      </c>
      <c r="G890" s="339">
        <v>0</v>
      </c>
      <c r="H890" s="339">
        <v>42.08155</v>
      </c>
      <c r="I890" s="339">
        <v>6907.1565199999995</v>
      </c>
      <c r="J890" s="339">
        <v>1622.3626399999998</v>
      </c>
      <c r="K890" s="339">
        <v>8529.5191599999998</v>
      </c>
      <c r="L890" s="339">
        <v>10260.79919</v>
      </c>
      <c r="M890" s="339">
        <v>1272.3905400000001</v>
      </c>
      <c r="N890" s="339">
        <v>11533.18973</v>
      </c>
      <c r="O890" s="339">
        <v>20104.790440000001</v>
      </c>
      <c r="P890" s="339">
        <v>34699.261939999997</v>
      </c>
      <c r="Q890" s="339">
        <v>231.74932000000001</v>
      </c>
      <c r="R890" s="340">
        <v>34931.011259999999</v>
      </c>
    </row>
    <row r="891" spans="1:18" s="315" customFormat="1" ht="13.5">
      <c r="A891" s="341"/>
      <c r="B891" s="341"/>
      <c r="C891" s="341"/>
      <c r="D891" s="341"/>
      <c r="E891" s="342">
        <v>103</v>
      </c>
      <c r="F891" s="343">
        <v>8.7615999999999996</v>
      </c>
      <c r="G891" s="344">
        <v>4.1861800000000002</v>
      </c>
      <c r="H891" s="344">
        <v>12.94778</v>
      </c>
      <c r="I891" s="344">
        <v>7715.3516200000004</v>
      </c>
      <c r="J891" s="344">
        <v>1747.37453</v>
      </c>
      <c r="K891" s="344">
        <v>9462.7261500000004</v>
      </c>
      <c r="L891" s="344">
        <v>14609.912319999999</v>
      </c>
      <c r="M891" s="344">
        <v>961.20918999999992</v>
      </c>
      <c r="N891" s="344">
        <v>15571.121509999999</v>
      </c>
      <c r="O891" s="344">
        <v>25046.795440000002</v>
      </c>
      <c r="P891" s="344">
        <v>71490.279219999997</v>
      </c>
      <c r="Q891" s="344">
        <v>994.09081000000003</v>
      </c>
      <c r="R891" s="345">
        <v>72484.370030000005</v>
      </c>
    </row>
    <row r="892" spans="1:18" s="315" customFormat="1" ht="13.5">
      <c r="A892" s="341"/>
      <c r="B892" s="341"/>
      <c r="C892" s="341"/>
      <c r="D892" s="341"/>
      <c r="E892" s="342">
        <v>127</v>
      </c>
      <c r="F892" s="343">
        <v>280.71559999999999</v>
      </c>
      <c r="G892" s="344">
        <v>30.872310000000002</v>
      </c>
      <c r="H892" s="344">
        <v>311.58790999999997</v>
      </c>
      <c r="I892" s="344">
        <v>27747.089190000002</v>
      </c>
      <c r="J892" s="344">
        <v>4515.7672899999998</v>
      </c>
      <c r="K892" s="344">
        <v>32262.856480000002</v>
      </c>
      <c r="L892" s="344">
        <v>57477.789100000002</v>
      </c>
      <c r="M892" s="344">
        <v>3129.9676800000002</v>
      </c>
      <c r="N892" s="344">
        <v>60607.756780000003</v>
      </c>
      <c r="O892" s="344">
        <v>93182.20117</v>
      </c>
      <c r="P892" s="344">
        <v>112341.88931999999</v>
      </c>
      <c r="Q892" s="344">
        <v>893.85983999999996</v>
      </c>
      <c r="R892" s="345">
        <v>113235.74915999999</v>
      </c>
    </row>
    <row r="893" spans="1:18" s="315" customFormat="1" ht="13.5">
      <c r="A893" s="341"/>
      <c r="B893" s="341"/>
      <c r="C893" s="341"/>
      <c r="D893" s="336" t="s">
        <v>16</v>
      </c>
      <c r="E893" s="337">
        <v>26</v>
      </c>
      <c r="F893" s="338">
        <v>213.36142000000001</v>
      </c>
      <c r="G893" s="339">
        <v>141.44176000000002</v>
      </c>
      <c r="H893" s="339">
        <v>354.80318</v>
      </c>
      <c r="I893" s="339">
        <v>15746.67086</v>
      </c>
      <c r="J893" s="339">
        <v>3302.9176200000002</v>
      </c>
      <c r="K893" s="339">
        <v>19049.588480000002</v>
      </c>
      <c r="L893" s="339">
        <v>52902.529820000003</v>
      </c>
      <c r="M893" s="339">
        <v>2966.8130699999997</v>
      </c>
      <c r="N893" s="339">
        <v>55869.34289</v>
      </c>
      <c r="O893" s="339">
        <v>75273.734549999994</v>
      </c>
      <c r="P893" s="339">
        <v>101792.48798999999</v>
      </c>
      <c r="Q893" s="339">
        <v>2210.81315</v>
      </c>
      <c r="R893" s="340">
        <v>104003.30114</v>
      </c>
    </row>
    <row r="894" spans="1:18" s="315" customFormat="1" ht="13.5">
      <c r="A894" s="341"/>
      <c r="B894" s="341"/>
      <c r="C894" s="341"/>
      <c r="D894" s="341"/>
      <c r="E894" s="342">
        <v>376</v>
      </c>
      <c r="F894" s="343">
        <v>4.0689700000000002</v>
      </c>
      <c r="G894" s="344">
        <v>0.19758000000000001</v>
      </c>
      <c r="H894" s="344">
        <v>4.2665500000000005</v>
      </c>
      <c r="I894" s="344">
        <v>10354.104880000001</v>
      </c>
      <c r="J894" s="344">
        <v>1990.7218400000002</v>
      </c>
      <c r="K894" s="344">
        <v>12344.826720000001</v>
      </c>
      <c r="L894" s="344">
        <v>31721.375079999998</v>
      </c>
      <c r="M894" s="344">
        <v>1355.23875</v>
      </c>
      <c r="N894" s="344">
        <v>33076.613829999995</v>
      </c>
      <c r="O894" s="344">
        <v>45425.7071</v>
      </c>
      <c r="P894" s="344">
        <v>65763.835139999996</v>
      </c>
      <c r="Q894" s="344">
        <v>33.131219999999999</v>
      </c>
      <c r="R894" s="345">
        <v>65796.966360000006</v>
      </c>
    </row>
    <row r="895" spans="1:18" s="315" customFormat="1" ht="13.5">
      <c r="A895" s="341"/>
      <c r="B895" s="341"/>
      <c r="C895" s="341"/>
      <c r="D895" s="336" t="s">
        <v>58</v>
      </c>
      <c r="E895" s="337">
        <v>11</v>
      </c>
      <c r="F895" s="338">
        <v>110.66371000000001</v>
      </c>
      <c r="G895" s="339">
        <v>7.0000000000000007E-5</v>
      </c>
      <c r="H895" s="339">
        <v>110.66378</v>
      </c>
      <c r="I895" s="339">
        <v>12069.305920000001</v>
      </c>
      <c r="J895" s="339">
        <v>2470.7931200000003</v>
      </c>
      <c r="K895" s="339">
        <v>14540.099039999999</v>
      </c>
      <c r="L895" s="339">
        <v>43858.935299999997</v>
      </c>
      <c r="M895" s="339">
        <v>942.24297999999999</v>
      </c>
      <c r="N895" s="339">
        <v>44801.17828</v>
      </c>
      <c r="O895" s="339">
        <v>59451.941100000004</v>
      </c>
      <c r="P895" s="339">
        <v>45196.251210000002</v>
      </c>
      <c r="Q895" s="339">
        <v>0</v>
      </c>
      <c r="R895" s="340">
        <v>45196.251210000002</v>
      </c>
    </row>
    <row r="896" spans="1:18" s="315" customFormat="1" ht="13.5">
      <c r="A896" s="341"/>
      <c r="B896" s="341"/>
      <c r="C896" s="341"/>
      <c r="D896" s="341"/>
      <c r="E896" s="342">
        <v>48</v>
      </c>
      <c r="F896" s="343">
        <v>14.693809999999999</v>
      </c>
      <c r="G896" s="344">
        <v>3.6717300000000002</v>
      </c>
      <c r="H896" s="344">
        <v>18.365539999999999</v>
      </c>
      <c r="I896" s="344">
        <v>7552.1893399999999</v>
      </c>
      <c r="J896" s="344">
        <v>1307.86427</v>
      </c>
      <c r="K896" s="344">
        <v>8860.053609999999</v>
      </c>
      <c r="L896" s="344">
        <v>20218.174370000001</v>
      </c>
      <c r="M896" s="344">
        <v>484.05180000000001</v>
      </c>
      <c r="N896" s="344">
        <v>20702.226170000002</v>
      </c>
      <c r="O896" s="344">
        <v>29580.64532</v>
      </c>
      <c r="P896" s="344">
        <v>38521.701529999998</v>
      </c>
      <c r="Q896" s="344">
        <v>0</v>
      </c>
      <c r="R896" s="345">
        <v>38521.701529999998</v>
      </c>
    </row>
    <row r="897" spans="1:18" s="315" customFormat="1" ht="13.5">
      <c r="A897" s="341"/>
      <c r="B897" s="341"/>
      <c r="C897" s="341"/>
      <c r="D897" s="341"/>
      <c r="E897" s="342">
        <v>51</v>
      </c>
      <c r="F897" s="343">
        <v>21.283669999999997</v>
      </c>
      <c r="G897" s="344">
        <v>2.3589899999999999</v>
      </c>
      <c r="H897" s="344">
        <v>23.642659999999999</v>
      </c>
      <c r="I897" s="344">
        <v>8961.6761800000004</v>
      </c>
      <c r="J897" s="344">
        <v>755.10468999999989</v>
      </c>
      <c r="K897" s="344">
        <v>9716.7808699999987</v>
      </c>
      <c r="L897" s="344">
        <v>31252.655899999998</v>
      </c>
      <c r="M897" s="344">
        <v>1612.3261</v>
      </c>
      <c r="N897" s="344">
        <v>32864.982000000004</v>
      </c>
      <c r="O897" s="344">
        <v>42605.405530000004</v>
      </c>
      <c r="P897" s="344">
        <v>34186.708149999999</v>
      </c>
      <c r="Q897" s="344">
        <v>0</v>
      </c>
      <c r="R897" s="345">
        <v>34186.708149999999</v>
      </c>
    </row>
    <row r="898" spans="1:18" s="315" customFormat="1" ht="13.5">
      <c r="A898" s="341"/>
      <c r="B898" s="341"/>
      <c r="C898" s="341"/>
      <c r="D898" s="341"/>
      <c r="E898" s="342">
        <v>54</v>
      </c>
      <c r="F898" s="343">
        <v>2.6545900000000002</v>
      </c>
      <c r="G898" s="344">
        <v>0</v>
      </c>
      <c r="H898" s="344">
        <v>2.6545900000000002</v>
      </c>
      <c r="I898" s="344">
        <v>7211.8298700000005</v>
      </c>
      <c r="J898" s="344">
        <v>397.48658</v>
      </c>
      <c r="K898" s="344">
        <v>7609.3164500000003</v>
      </c>
      <c r="L898" s="344">
        <v>8077.3493899999994</v>
      </c>
      <c r="M898" s="344">
        <v>105.1699</v>
      </c>
      <c r="N898" s="344">
        <v>8182.5192900000002</v>
      </c>
      <c r="O898" s="344">
        <v>15794.490330000001</v>
      </c>
      <c r="P898" s="344">
        <v>61400.527179999997</v>
      </c>
      <c r="Q898" s="344">
        <v>0</v>
      </c>
      <c r="R898" s="345">
        <v>61400.527179999997</v>
      </c>
    </row>
    <row r="899" spans="1:18" s="315" customFormat="1" ht="13.5">
      <c r="A899" s="341"/>
      <c r="B899" s="341"/>
      <c r="C899" s="341"/>
      <c r="D899" s="341"/>
      <c r="E899" s="342">
        <v>67</v>
      </c>
      <c r="F899" s="343">
        <v>88.032020000000003</v>
      </c>
      <c r="G899" s="344">
        <v>2.1780000000000001E-2</v>
      </c>
      <c r="H899" s="344">
        <v>88.05380000000001</v>
      </c>
      <c r="I899" s="344">
        <v>10766.78544</v>
      </c>
      <c r="J899" s="344">
        <v>1329.0108500000001</v>
      </c>
      <c r="K899" s="344">
        <v>12095.796289999998</v>
      </c>
      <c r="L899" s="344">
        <v>33949.858439999996</v>
      </c>
      <c r="M899" s="344">
        <v>669.71451000000002</v>
      </c>
      <c r="N899" s="344">
        <v>34619.572950000002</v>
      </c>
      <c r="O899" s="344">
        <v>46803.423040000001</v>
      </c>
      <c r="P899" s="344">
        <v>80368.947910000003</v>
      </c>
      <c r="Q899" s="344">
        <v>0</v>
      </c>
      <c r="R899" s="345">
        <v>80368.947910000003</v>
      </c>
    </row>
    <row r="900" spans="1:18" s="315" customFormat="1" ht="13.5">
      <c r="A900" s="341"/>
      <c r="B900" s="341"/>
      <c r="C900" s="341"/>
      <c r="D900" s="336" t="s">
        <v>270</v>
      </c>
      <c r="E900" s="337">
        <v>15</v>
      </c>
      <c r="F900" s="338">
        <v>0</v>
      </c>
      <c r="G900" s="339">
        <v>0</v>
      </c>
      <c r="H900" s="339">
        <v>0</v>
      </c>
      <c r="I900" s="339">
        <v>8388.7824700000001</v>
      </c>
      <c r="J900" s="339">
        <v>1636.31449</v>
      </c>
      <c r="K900" s="339">
        <v>10025.096960000001</v>
      </c>
      <c r="L900" s="339">
        <v>22710.639300000003</v>
      </c>
      <c r="M900" s="339">
        <v>512.60209999999995</v>
      </c>
      <c r="N900" s="339">
        <v>23223.241399999999</v>
      </c>
      <c r="O900" s="339">
        <v>33248.338360000002</v>
      </c>
      <c r="P900" s="339">
        <v>43762.549869999995</v>
      </c>
      <c r="Q900" s="339">
        <v>0</v>
      </c>
      <c r="R900" s="340">
        <v>43762.549869999995</v>
      </c>
    </row>
    <row r="901" spans="1:18" s="315" customFormat="1" ht="13.5">
      <c r="A901" s="341"/>
      <c r="B901" s="341"/>
      <c r="C901" s="341"/>
      <c r="D901" s="341"/>
      <c r="E901" s="342">
        <v>343</v>
      </c>
      <c r="F901" s="343">
        <v>0</v>
      </c>
      <c r="G901" s="344">
        <v>0</v>
      </c>
      <c r="H901" s="344">
        <v>0</v>
      </c>
      <c r="I901" s="344">
        <v>3401.2383999999997</v>
      </c>
      <c r="J901" s="344">
        <v>916.46123</v>
      </c>
      <c r="K901" s="344">
        <v>4317.6996300000001</v>
      </c>
      <c r="L901" s="344">
        <v>6211.73794</v>
      </c>
      <c r="M901" s="344">
        <v>1.4456099999999998</v>
      </c>
      <c r="N901" s="344">
        <v>6213.1835499999997</v>
      </c>
      <c r="O901" s="344">
        <v>10530.883179999999</v>
      </c>
      <c r="P901" s="344">
        <v>29869.266879999999</v>
      </c>
      <c r="Q901" s="344">
        <v>0</v>
      </c>
      <c r="R901" s="345">
        <v>29869.266879999999</v>
      </c>
    </row>
    <row r="902" spans="1:18" s="315" customFormat="1" ht="13.5">
      <c r="A902" s="341"/>
      <c r="B902" s="341"/>
      <c r="C902" s="341"/>
      <c r="D902" s="336" t="s">
        <v>271</v>
      </c>
      <c r="E902" s="337">
        <v>33</v>
      </c>
      <c r="F902" s="338">
        <v>698.46986000000004</v>
      </c>
      <c r="G902" s="339">
        <v>8.0134799999999995</v>
      </c>
      <c r="H902" s="339">
        <v>706.48334</v>
      </c>
      <c r="I902" s="339">
        <v>10762.699480000001</v>
      </c>
      <c r="J902" s="339">
        <v>805.25695999999994</v>
      </c>
      <c r="K902" s="339">
        <v>11567.95644</v>
      </c>
      <c r="L902" s="339">
        <v>27312.913049999999</v>
      </c>
      <c r="M902" s="339">
        <v>848.28372000000002</v>
      </c>
      <c r="N902" s="339">
        <v>28161.196769999999</v>
      </c>
      <c r="O902" s="339">
        <v>40435.636549999996</v>
      </c>
      <c r="P902" s="339">
        <v>71479.436090000003</v>
      </c>
      <c r="Q902" s="339">
        <v>0</v>
      </c>
      <c r="R902" s="340">
        <v>71479.436090000003</v>
      </c>
    </row>
    <row r="903" spans="1:18" s="315" customFormat="1" ht="13.5">
      <c r="A903" s="341"/>
      <c r="B903" s="341"/>
      <c r="C903" s="341"/>
      <c r="D903" s="336" t="s">
        <v>272</v>
      </c>
      <c r="E903" s="337">
        <v>64</v>
      </c>
      <c r="F903" s="338">
        <v>22.160220000000002</v>
      </c>
      <c r="G903" s="339">
        <v>3.8795199999999999</v>
      </c>
      <c r="H903" s="339">
        <v>26.039740000000002</v>
      </c>
      <c r="I903" s="339">
        <v>14029.54657</v>
      </c>
      <c r="J903" s="339">
        <v>1575.5323600000002</v>
      </c>
      <c r="K903" s="339">
        <v>15605.07893</v>
      </c>
      <c r="L903" s="339">
        <v>57088.213130000004</v>
      </c>
      <c r="M903" s="339">
        <v>2716.3367899999998</v>
      </c>
      <c r="N903" s="339">
        <v>59804.549920000005</v>
      </c>
      <c r="O903" s="339">
        <v>75435.668590000001</v>
      </c>
      <c r="P903" s="339">
        <v>30438.1041</v>
      </c>
      <c r="Q903" s="339">
        <v>103.86991999999999</v>
      </c>
      <c r="R903" s="340">
        <v>30541.974019999998</v>
      </c>
    </row>
    <row r="904" spans="1:18" s="315" customFormat="1" ht="13.5">
      <c r="A904" s="341"/>
      <c r="B904" s="341"/>
      <c r="C904" s="341"/>
      <c r="D904" s="336" t="s">
        <v>60</v>
      </c>
      <c r="E904" s="337">
        <v>28</v>
      </c>
      <c r="F904" s="338">
        <v>288.53510999999997</v>
      </c>
      <c r="G904" s="339">
        <v>5161.2683799999995</v>
      </c>
      <c r="H904" s="339">
        <v>5449.8034900000002</v>
      </c>
      <c r="I904" s="339">
        <v>20657.80125</v>
      </c>
      <c r="J904" s="339">
        <v>3402.5464999999999</v>
      </c>
      <c r="K904" s="339">
        <v>24060.347750000001</v>
      </c>
      <c r="L904" s="339">
        <v>105487.898</v>
      </c>
      <c r="M904" s="339">
        <v>8390.5316000000003</v>
      </c>
      <c r="N904" s="339">
        <v>113878.42959999999</v>
      </c>
      <c r="O904" s="339">
        <v>143388.58084000001</v>
      </c>
      <c r="P904" s="339">
        <v>33245.219280000005</v>
      </c>
      <c r="Q904" s="339">
        <v>311.28040000000004</v>
      </c>
      <c r="R904" s="340">
        <v>33556.499680000001</v>
      </c>
    </row>
    <row r="905" spans="1:18" s="315" customFormat="1" ht="13.5">
      <c r="A905" s="341"/>
      <c r="B905" s="341"/>
      <c r="C905" s="341"/>
      <c r="D905" s="341"/>
      <c r="E905" s="342">
        <v>114</v>
      </c>
      <c r="F905" s="343">
        <v>1746.4106200000001</v>
      </c>
      <c r="G905" s="344">
        <v>511.07898999999998</v>
      </c>
      <c r="H905" s="344">
        <v>2257.4896100000001</v>
      </c>
      <c r="I905" s="344">
        <v>113584.17773000001</v>
      </c>
      <c r="J905" s="344">
        <v>31118.845370000003</v>
      </c>
      <c r="K905" s="344">
        <v>144703.02309999999</v>
      </c>
      <c r="L905" s="344">
        <v>1182586.1258399999</v>
      </c>
      <c r="M905" s="344">
        <v>117616.18736</v>
      </c>
      <c r="N905" s="344">
        <v>1300202.3132</v>
      </c>
      <c r="O905" s="344">
        <v>1447162.8259100001</v>
      </c>
      <c r="P905" s="344">
        <v>0</v>
      </c>
      <c r="Q905" s="344">
        <v>0</v>
      </c>
      <c r="R905" s="345">
        <v>0</v>
      </c>
    </row>
    <row r="906" spans="1:18" s="315" customFormat="1" ht="13.5">
      <c r="A906" s="341"/>
      <c r="B906" s="341"/>
      <c r="C906" s="341"/>
      <c r="D906" s="336" t="s">
        <v>82</v>
      </c>
      <c r="E906" s="337">
        <v>17</v>
      </c>
      <c r="F906" s="338">
        <v>121.44414999999999</v>
      </c>
      <c r="G906" s="339">
        <v>0.29381999999999997</v>
      </c>
      <c r="H906" s="339">
        <v>121.73797</v>
      </c>
      <c r="I906" s="339">
        <v>15620.63715</v>
      </c>
      <c r="J906" s="339">
        <v>1222.4251399999998</v>
      </c>
      <c r="K906" s="339">
        <v>16843.062289999998</v>
      </c>
      <c r="L906" s="339">
        <v>41954.140700000004</v>
      </c>
      <c r="M906" s="339">
        <v>648.79001000000005</v>
      </c>
      <c r="N906" s="339">
        <v>42602.930710000001</v>
      </c>
      <c r="O906" s="339">
        <v>59567.730969999997</v>
      </c>
      <c r="P906" s="339">
        <v>94403.101869999999</v>
      </c>
      <c r="Q906" s="339">
        <v>0</v>
      </c>
      <c r="R906" s="340">
        <v>94403.101869999999</v>
      </c>
    </row>
    <row r="907" spans="1:18" s="315" customFormat="1" ht="13.5">
      <c r="A907" s="341"/>
      <c r="B907" s="341"/>
      <c r="C907" s="341"/>
      <c r="D907" s="341"/>
      <c r="E907" s="342">
        <v>366</v>
      </c>
      <c r="F907" s="343">
        <v>2.1108600000000002</v>
      </c>
      <c r="G907" s="344">
        <v>0</v>
      </c>
      <c r="H907" s="344">
        <v>2.1108600000000002</v>
      </c>
      <c r="I907" s="344">
        <v>4885.4646500000008</v>
      </c>
      <c r="J907" s="344">
        <v>258.28298999999998</v>
      </c>
      <c r="K907" s="344">
        <v>5143.7476399999996</v>
      </c>
      <c r="L907" s="344">
        <v>4041.1817000000001</v>
      </c>
      <c r="M907" s="344">
        <v>68.366190000000003</v>
      </c>
      <c r="N907" s="344">
        <v>4109.5478899999998</v>
      </c>
      <c r="O907" s="344">
        <v>9255.4063900000001</v>
      </c>
      <c r="P907" s="344">
        <v>55238.916600000004</v>
      </c>
      <c r="Q907" s="344">
        <v>11.290959999999998</v>
      </c>
      <c r="R907" s="345">
        <v>55250.207560000003</v>
      </c>
    </row>
    <row r="908" spans="1:18" s="315" customFormat="1" ht="13.5">
      <c r="A908" s="341"/>
      <c r="B908" s="341"/>
      <c r="C908" s="341"/>
      <c r="D908" s="336" t="s">
        <v>64</v>
      </c>
      <c r="E908" s="337">
        <v>12</v>
      </c>
      <c r="F908" s="338">
        <v>0</v>
      </c>
      <c r="G908" s="339">
        <v>0</v>
      </c>
      <c r="H908" s="339">
        <v>0</v>
      </c>
      <c r="I908" s="339">
        <v>9594.8664900000003</v>
      </c>
      <c r="J908" s="339">
        <v>921.59928000000002</v>
      </c>
      <c r="K908" s="339">
        <v>10516.465769999999</v>
      </c>
      <c r="L908" s="339">
        <v>25701.71588</v>
      </c>
      <c r="M908" s="339">
        <v>205.11335</v>
      </c>
      <c r="N908" s="339">
        <v>25906.829229999999</v>
      </c>
      <c r="O908" s="339">
        <v>36423.294999999998</v>
      </c>
      <c r="P908" s="339">
        <v>41589.32501</v>
      </c>
      <c r="Q908" s="339">
        <v>0</v>
      </c>
      <c r="R908" s="340">
        <v>41589.32501</v>
      </c>
    </row>
    <row r="909" spans="1:18" s="315" customFormat="1" ht="13.5">
      <c r="A909" s="341"/>
      <c r="B909" s="341"/>
      <c r="C909" s="341"/>
      <c r="D909" s="341"/>
      <c r="E909" s="342">
        <v>27</v>
      </c>
      <c r="F909" s="343">
        <v>434.87140999999997</v>
      </c>
      <c r="G909" s="344">
        <v>0</v>
      </c>
      <c r="H909" s="344">
        <v>434.87140999999997</v>
      </c>
      <c r="I909" s="344">
        <v>16654.872349999998</v>
      </c>
      <c r="J909" s="344">
        <v>2451.6490699999999</v>
      </c>
      <c r="K909" s="344">
        <v>19106.521420000001</v>
      </c>
      <c r="L909" s="344">
        <v>54286.429799999998</v>
      </c>
      <c r="M909" s="344">
        <v>2047.8697</v>
      </c>
      <c r="N909" s="344">
        <v>56334.299500000001</v>
      </c>
      <c r="O909" s="344">
        <v>75875.692330000005</v>
      </c>
      <c r="P909" s="344">
        <v>35886.30573</v>
      </c>
      <c r="Q909" s="344">
        <v>313.88610999999997</v>
      </c>
      <c r="R909" s="345">
        <v>36200.191840000007</v>
      </c>
    </row>
    <row r="910" spans="1:18" s="315" customFormat="1" ht="13.5">
      <c r="A910" s="341"/>
      <c r="B910" s="341"/>
      <c r="C910" s="341"/>
      <c r="D910" s="341"/>
      <c r="E910" s="342">
        <v>72</v>
      </c>
      <c r="F910" s="343">
        <v>80.513869999999997</v>
      </c>
      <c r="G910" s="344">
        <v>139.68380999999999</v>
      </c>
      <c r="H910" s="344">
        <v>220.19767999999999</v>
      </c>
      <c r="I910" s="344">
        <v>9540.342779999999</v>
      </c>
      <c r="J910" s="344">
        <v>1153.69823</v>
      </c>
      <c r="K910" s="344">
        <v>10694.041009999999</v>
      </c>
      <c r="L910" s="344">
        <v>31994.32588</v>
      </c>
      <c r="M910" s="344">
        <v>484.64633000000003</v>
      </c>
      <c r="N910" s="344">
        <v>32478.97221</v>
      </c>
      <c r="O910" s="344">
        <v>43393.210899999998</v>
      </c>
      <c r="P910" s="344">
        <v>51735.857210000002</v>
      </c>
      <c r="Q910" s="344">
        <v>58.039949999999997</v>
      </c>
      <c r="R910" s="345">
        <v>51793.897159999993</v>
      </c>
    </row>
    <row r="911" spans="1:18" s="315" customFormat="1" ht="13.5">
      <c r="A911" s="341"/>
      <c r="B911" s="341"/>
      <c r="C911" s="341"/>
      <c r="D911" s="341"/>
      <c r="E911" s="342">
        <v>134</v>
      </c>
      <c r="F911" s="343">
        <v>167.74180999999999</v>
      </c>
      <c r="G911" s="344">
        <v>1.8164800000000001</v>
      </c>
      <c r="H911" s="344">
        <v>169.55829</v>
      </c>
      <c r="I911" s="344">
        <v>7998.3271500000001</v>
      </c>
      <c r="J911" s="344">
        <v>264.53796999999997</v>
      </c>
      <c r="K911" s="344">
        <v>8262.8651200000004</v>
      </c>
      <c r="L911" s="344">
        <v>5173.1589800000002</v>
      </c>
      <c r="M911" s="344">
        <v>1.871</v>
      </c>
      <c r="N911" s="344">
        <v>5175.0299800000003</v>
      </c>
      <c r="O911" s="344">
        <v>13607.453390000001</v>
      </c>
      <c r="P911" s="344">
        <v>69697.893879999989</v>
      </c>
      <c r="Q911" s="344">
        <v>0</v>
      </c>
      <c r="R911" s="345">
        <v>69697.893879999989</v>
      </c>
    </row>
    <row r="912" spans="1:18" s="315" customFormat="1" ht="13.5">
      <c r="A912" s="341"/>
      <c r="B912" s="341"/>
      <c r="C912" s="341"/>
      <c r="D912" s="341"/>
      <c r="E912" s="342">
        <v>210</v>
      </c>
      <c r="F912" s="343">
        <v>0</v>
      </c>
      <c r="G912" s="344">
        <v>0</v>
      </c>
      <c r="H912" s="344">
        <v>0</v>
      </c>
      <c r="I912" s="344">
        <v>3450.1947700000001</v>
      </c>
      <c r="J912" s="344">
        <v>157.35485</v>
      </c>
      <c r="K912" s="344">
        <v>3607.5496200000002</v>
      </c>
      <c r="L912" s="344">
        <v>4442.49629</v>
      </c>
      <c r="M912" s="344">
        <v>111.52735000000001</v>
      </c>
      <c r="N912" s="344">
        <v>4554.0236399999994</v>
      </c>
      <c r="O912" s="344">
        <v>8161.5732600000001</v>
      </c>
      <c r="P912" s="344">
        <v>33540.402670000003</v>
      </c>
      <c r="Q912" s="344">
        <v>0</v>
      </c>
      <c r="R912" s="345">
        <v>33540.402670000003</v>
      </c>
    </row>
    <row r="913" spans="1:18" s="315" customFormat="1" ht="13.5">
      <c r="A913" s="341"/>
      <c r="B913" s="341"/>
      <c r="C913" s="341"/>
      <c r="D913" s="341"/>
      <c r="E913" s="342">
        <v>378</v>
      </c>
      <c r="F913" s="343">
        <v>0</v>
      </c>
      <c r="G913" s="344">
        <v>0</v>
      </c>
      <c r="H913" s="344">
        <v>0</v>
      </c>
      <c r="I913" s="344">
        <v>4639.2659800000001</v>
      </c>
      <c r="J913" s="344">
        <v>384.54408000000001</v>
      </c>
      <c r="K913" s="344">
        <v>5023.8100599999998</v>
      </c>
      <c r="L913" s="344">
        <v>8691.4301300000006</v>
      </c>
      <c r="M913" s="344">
        <v>19.71959</v>
      </c>
      <c r="N913" s="344">
        <v>8711.1497200000013</v>
      </c>
      <c r="O913" s="344">
        <v>13734.959779999999</v>
      </c>
      <c r="P913" s="344">
        <v>18930.272510000003</v>
      </c>
      <c r="Q913" s="344">
        <v>0</v>
      </c>
      <c r="R913" s="345">
        <v>18930.272510000003</v>
      </c>
    </row>
    <row r="914" spans="1:18" s="315" customFormat="1" ht="13.5">
      <c r="A914" s="341"/>
      <c r="B914" s="341"/>
      <c r="C914" s="341"/>
      <c r="D914" s="341"/>
      <c r="E914" s="342">
        <v>367</v>
      </c>
      <c r="F914" s="343">
        <v>0.11729000000000001</v>
      </c>
      <c r="G914" s="344">
        <v>0</v>
      </c>
      <c r="H914" s="344">
        <v>0.11729000000000001</v>
      </c>
      <c r="I914" s="344">
        <v>10459.620150000001</v>
      </c>
      <c r="J914" s="344">
        <v>745.59430000000009</v>
      </c>
      <c r="K914" s="344">
        <v>11205.214449999999</v>
      </c>
      <c r="L914" s="344">
        <v>26124.974710000002</v>
      </c>
      <c r="M914" s="344">
        <v>1430.9131499999999</v>
      </c>
      <c r="N914" s="344">
        <v>27555.887859999999</v>
      </c>
      <c r="O914" s="344">
        <v>38761.219600000004</v>
      </c>
      <c r="P914" s="344">
        <v>36252.352200000001</v>
      </c>
      <c r="Q914" s="344">
        <v>0</v>
      </c>
      <c r="R914" s="345">
        <v>36252.352200000001</v>
      </c>
    </row>
    <row r="915" spans="1:18" s="315" customFormat="1" ht="13.5">
      <c r="A915" s="341"/>
      <c r="B915" s="341"/>
      <c r="C915" s="341"/>
      <c r="D915" s="341"/>
      <c r="E915" s="342">
        <v>283</v>
      </c>
      <c r="F915" s="343">
        <v>9.8183600000000002</v>
      </c>
      <c r="G915" s="344">
        <v>6.4928599999999994</v>
      </c>
      <c r="H915" s="344">
        <v>16.311219999999999</v>
      </c>
      <c r="I915" s="344">
        <v>15842.0239</v>
      </c>
      <c r="J915" s="344">
        <v>2038.7825399999999</v>
      </c>
      <c r="K915" s="344">
        <v>17880.80644</v>
      </c>
      <c r="L915" s="344">
        <v>51792.048590000006</v>
      </c>
      <c r="M915" s="344">
        <v>1636.6470900000002</v>
      </c>
      <c r="N915" s="344">
        <v>53428.695679999997</v>
      </c>
      <c r="O915" s="344">
        <v>71325.813340000008</v>
      </c>
      <c r="P915" s="344">
        <v>60753.514490000001</v>
      </c>
      <c r="Q915" s="344">
        <v>356.58744999999999</v>
      </c>
      <c r="R915" s="345">
        <v>61110.10194</v>
      </c>
    </row>
    <row r="916" spans="1:18" s="315" customFormat="1" ht="13.5">
      <c r="A916" s="341"/>
      <c r="B916" s="341"/>
      <c r="C916" s="341"/>
      <c r="D916" s="336" t="s">
        <v>84</v>
      </c>
      <c r="E916" s="337">
        <v>2</v>
      </c>
      <c r="F916" s="338">
        <v>0.37774999999999997</v>
      </c>
      <c r="G916" s="339">
        <v>0</v>
      </c>
      <c r="H916" s="339">
        <v>0.37774999999999997</v>
      </c>
      <c r="I916" s="339">
        <v>12013.133330000001</v>
      </c>
      <c r="J916" s="339">
        <v>1482.09204</v>
      </c>
      <c r="K916" s="339">
        <v>13495.225369999998</v>
      </c>
      <c r="L916" s="339">
        <v>43110.123869999996</v>
      </c>
      <c r="M916" s="339">
        <v>830.16597999999999</v>
      </c>
      <c r="N916" s="339">
        <v>43940.289850000001</v>
      </c>
      <c r="O916" s="339">
        <v>57435.892970000001</v>
      </c>
      <c r="P916" s="339">
        <v>64796.07344</v>
      </c>
      <c r="Q916" s="339">
        <v>414.63110999999998</v>
      </c>
      <c r="R916" s="340">
        <v>65210.704549999995</v>
      </c>
    </row>
    <row r="917" spans="1:18" s="315" customFormat="1" ht="13.5">
      <c r="A917" s="341"/>
      <c r="B917" s="341"/>
      <c r="C917" s="341"/>
      <c r="D917" s="341"/>
      <c r="E917" s="342">
        <v>46</v>
      </c>
      <c r="F917" s="343">
        <v>35.438650000000003</v>
      </c>
      <c r="G917" s="344">
        <v>18.709959999999999</v>
      </c>
      <c r="H917" s="344">
        <v>54.148609999999998</v>
      </c>
      <c r="I917" s="344">
        <v>11132.06482</v>
      </c>
      <c r="J917" s="344">
        <v>1538.5244599999999</v>
      </c>
      <c r="K917" s="344">
        <v>12670.58928</v>
      </c>
      <c r="L917" s="344">
        <v>33737.185960000003</v>
      </c>
      <c r="M917" s="344">
        <v>1029.7596700000001</v>
      </c>
      <c r="N917" s="344">
        <v>34766.945630000002</v>
      </c>
      <c r="O917" s="344">
        <v>47491.683520000006</v>
      </c>
      <c r="P917" s="344">
        <v>43035.788310000004</v>
      </c>
      <c r="Q917" s="344">
        <v>173.61668</v>
      </c>
      <c r="R917" s="345">
        <v>43209.404990000003</v>
      </c>
    </row>
    <row r="918" spans="1:18" s="315" customFormat="1" ht="13.5">
      <c r="A918" s="341"/>
      <c r="B918" s="341"/>
      <c r="C918" s="341"/>
      <c r="D918" s="341"/>
      <c r="E918" s="342">
        <v>139</v>
      </c>
      <c r="F918" s="343">
        <v>0</v>
      </c>
      <c r="G918" s="344">
        <v>0</v>
      </c>
      <c r="H918" s="344">
        <v>0</v>
      </c>
      <c r="I918" s="344">
        <v>3057.71738</v>
      </c>
      <c r="J918" s="344">
        <v>167.67143999999999</v>
      </c>
      <c r="K918" s="344">
        <v>3225.3888199999997</v>
      </c>
      <c r="L918" s="344">
        <v>3166.0251000000003</v>
      </c>
      <c r="M918" s="344">
        <v>198.45520999999999</v>
      </c>
      <c r="N918" s="344">
        <v>3364.4803099999999</v>
      </c>
      <c r="O918" s="344">
        <v>6589.86913</v>
      </c>
      <c r="P918" s="344">
        <v>36484.719010000001</v>
      </c>
      <c r="Q918" s="344">
        <v>212.87725</v>
      </c>
      <c r="R918" s="345">
        <v>36697.596259999998</v>
      </c>
    </row>
    <row r="919" spans="1:18" s="315" customFormat="1" ht="13.5">
      <c r="A919" s="341"/>
      <c r="B919" s="341"/>
      <c r="C919" s="341"/>
      <c r="D919" s="341"/>
      <c r="E919" s="342">
        <v>160</v>
      </c>
      <c r="F919" s="343">
        <v>0</v>
      </c>
      <c r="G919" s="344">
        <v>0</v>
      </c>
      <c r="H919" s="344">
        <v>0</v>
      </c>
      <c r="I919" s="344">
        <v>10294.806869999999</v>
      </c>
      <c r="J919" s="344">
        <v>744.00768999999991</v>
      </c>
      <c r="K919" s="344">
        <v>11038.814560000001</v>
      </c>
      <c r="L919" s="344">
        <v>35446.166659999995</v>
      </c>
      <c r="M919" s="344">
        <v>1425.2196999999999</v>
      </c>
      <c r="N919" s="344">
        <v>36871.386359999997</v>
      </c>
      <c r="O919" s="344">
        <v>47910.200920000003</v>
      </c>
      <c r="P919" s="344">
        <v>44249.647870000001</v>
      </c>
      <c r="Q919" s="344">
        <v>0</v>
      </c>
      <c r="R919" s="345">
        <v>44249.647870000001</v>
      </c>
    </row>
    <row r="920" spans="1:18" s="315" customFormat="1" ht="13.5">
      <c r="A920" s="341"/>
      <c r="B920" s="341"/>
      <c r="C920" s="341"/>
      <c r="D920" s="341"/>
      <c r="E920" s="342">
        <v>322</v>
      </c>
      <c r="F920" s="343">
        <v>0</v>
      </c>
      <c r="G920" s="344">
        <v>0</v>
      </c>
      <c r="H920" s="344">
        <v>0</v>
      </c>
      <c r="I920" s="344">
        <v>4028.35313</v>
      </c>
      <c r="J920" s="344">
        <v>277.03188</v>
      </c>
      <c r="K920" s="344">
        <v>4305.38501</v>
      </c>
      <c r="L920" s="344">
        <v>9668.4209900000005</v>
      </c>
      <c r="M920" s="344">
        <v>266.03131000000002</v>
      </c>
      <c r="N920" s="344">
        <v>9934.4523000000008</v>
      </c>
      <c r="O920" s="344">
        <v>14239.837310000001</v>
      </c>
      <c r="P920" s="344">
        <v>19470.559989999998</v>
      </c>
      <c r="Q920" s="344">
        <v>0</v>
      </c>
      <c r="R920" s="345">
        <v>19470.559989999998</v>
      </c>
    </row>
    <row r="921" spans="1:18" s="315" customFormat="1" ht="13.5">
      <c r="A921" s="341"/>
      <c r="B921" s="341"/>
      <c r="C921" s="341"/>
      <c r="D921" s="336" t="s">
        <v>273</v>
      </c>
      <c r="E921" s="337">
        <v>18</v>
      </c>
      <c r="F921" s="338">
        <v>7.5816400000000002</v>
      </c>
      <c r="G921" s="339">
        <v>0</v>
      </c>
      <c r="H921" s="339">
        <v>7.5816400000000002</v>
      </c>
      <c r="I921" s="339">
        <v>11817.56157</v>
      </c>
      <c r="J921" s="339">
        <v>2667.7929199999999</v>
      </c>
      <c r="K921" s="339">
        <v>14485.35449</v>
      </c>
      <c r="L921" s="339">
        <v>30751.59835</v>
      </c>
      <c r="M921" s="339">
        <v>1351.8426200000001</v>
      </c>
      <c r="N921" s="339">
        <v>32103.44097</v>
      </c>
      <c r="O921" s="339">
        <v>46596.377099999998</v>
      </c>
      <c r="P921" s="339">
        <v>83000.775529999999</v>
      </c>
      <c r="Q921" s="339">
        <v>69.64988000000001</v>
      </c>
      <c r="R921" s="340">
        <v>83070.425409999996</v>
      </c>
    </row>
    <row r="922" spans="1:18" s="315" customFormat="1" ht="13.5">
      <c r="A922" s="341"/>
      <c r="B922" s="341"/>
      <c r="C922" s="341"/>
      <c r="D922" s="341"/>
      <c r="E922" s="342">
        <v>373</v>
      </c>
      <c r="F922" s="343">
        <v>0.71872999999999998</v>
      </c>
      <c r="G922" s="344">
        <v>1.13869</v>
      </c>
      <c r="H922" s="344">
        <v>1.8574200000000001</v>
      </c>
      <c r="I922" s="344">
        <v>2852.70129</v>
      </c>
      <c r="J922" s="344">
        <v>209.19379000000001</v>
      </c>
      <c r="K922" s="344">
        <v>3061.8950800000002</v>
      </c>
      <c r="L922" s="344">
        <v>5986.96317</v>
      </c>
      <c r="M922" s="344">
        <v>138.34098999999998</v>
      </c>
      <c r="N922" s="344">
        <v>6125.3041600000006</v>
      </c>
      <c r="O922" s="344">
        <v>9189.0566600000002</v>
      </c>
      <c r="P922" s="344">
        <v>24674.416860000001</v>
      </c>
      <c r="Q922" s="344">
        <v>0</v>
      </c>
      <c r="R922" s="345">
        <v>24674.416860000001</v>
      </c>
    </row>
    <row r="923" spans="1:18" s="315" customFormat="1" ht="13.5">
      <c r="A923" s="341"/>
      <c r="B923" s="341"/>
      <c r="C923" s="341"/>
      <c r="D923" s="336" t="s">
        <v>69</v>
      </c>
      <c r="E923" s="337">
        <v>105</v>
      </c>
      <c r="F923" s="338">
        <v>663.78556000000003</v>
      </c>
      <c r="G923" s="339">
        <v>154.56592000000001</v>
      </c>
      <c r="H923" s="339">
        <v>818.35148000000004</v>
      </c>
      <c r="I923" s="339">
        <v>15893.397359999999</v>
      </c>
      <c r="J923" s="339">
        <v>1589.5166399999998</v>
      </c>
      <c r="K923" s="339">
        <v>17482.914000000001</v>
      </c>
      <c r="L923" s="339">
        <v>96189.606319999992</v>
      </c>
      <c r="M923" s="339">
        <v>6763.6065699999999</v>
      </c>
      <c r="N923" s="339">
        <v>102953.21289</v>
      </c>
      <c r="O923" s="339">
        <v>121254.47837000001</v>
      </c>
      <c r="P923" s="339">
        <v>14331.50756</v>
      </c>
      <c r="Q923" s="339">
        <v>79.409210000000002</v>
      </c>
      <c r="R923" s="340">
        <v>14410.91677</v>
      </c>
    </row>
    <row r="924" spans="1:18" s="315" customFormat="1" ht="13.5">
      <c r="A924" s="341"/>
      <c r="B924" s="341"/>
      <c r="C924" s="341"/>
      <c r="D924" s="341"/>
      <c r="E924" s="342">
        <v>372</v>
      </c>
      <c r="F924" s="343">
        <v>1046.8684000000001</v>
      </c>
      <c r="G924" s="344">
        <v>72.473969999999994</v>
      </c>
      <c r="H924" s="344">
        <v>1119.3423700000001</v>
      </c>
      <c r="I924" s="344">
        <v>6578.0477899999996</v>
      </c>
      <c r="J924" s="344">
        <v>1019.3926</v>
      </c>
      <c r="K924" s="344">
        <v>7597.4403899999998</v>
      </c>
      <c r="L924" s="344">
        <v>22980.74422</v>
      </c>
      <c r="M924" s="344">
        <v>567.59385999999995</v>
      </c>
      <c r="N924" s="344">
        <v>23548.338079999998</v>
      </c>
      <c r="O924" s="344">
        <v>32265.12084</v>
      </c>
      <c r="P924" s="344">
        <v>24358.248100000001</v>
      </c>
      <c r="Q924" s="344">
        <v>0</v>
      </c>
      <c r="R924" s="345">
        <v>24358.248100000001</v>
      </c>
    </row>
    <row r="925" spans="1:18" s="315" customFormat="1" ht="13.5">
      <c r="A925" s="341"/>
      <c r="B925" s="341"/>
      <c r="C925" s="341"/>
      <c r="D925" s="336" t="s">
        <v>86</v>
      </c>
      <c r="E925" s="337">
        <v>5</v>
      </c>
      <c r="F925" s="338">
        <v>0.26180999999999999</v>
      </c>
      <c r="G925" s="339">
        <v>0.19425000000000001</v>
      </c>
      <c r="H925" s="339">
        <v>0.45606000000000002</v>
      </c>
      <c r="I925" s="339">
        <v>17539.333030000002</v>
      </c>
      <c r="J925" s="339">
        <v>1886.1756799999998</v>
      </c>
      <c r="K925" s="339">
        <v>19425.508710000002</v>
      </c>
      <c r="L925" s="339">
        <v>43409.319170000002</v>
      </c>
      <c r="M925" s="339">
        <v>757.92231000000004</v>
      </c>
      <c r="N925" s="339">
        <v>44167.241479999997</v>
      </c>
      <c r="O925" s="339">
        <v>63593.206250000003</v>
      </c>
      <c r="P925" s="339">
        <v>83157.361409999998</v>
      </c>
      <c r="Q925" s="339">
        <v>46.285919999999997</v>
      </c>
      <c r="R925" s="340">
        <v>83203.647329999993</v>
      </c>
    </row>
    <row r="926" spans="1:18" s="315" customFormat="1" ht="13.5">
      <c r="A926" s="341"/>
      <c r="B926" s="341"/>
      <c r="C926" s="341"/>
      <c r="D926" s="341"/>
      <c r="E926" s="342">
        <v>228</v>
      </c>
      <c r="F926" s="343">
        <v>0</v>
      </c>
      <c r="G926" s="344">
        <v>0</v>
      </c>
      <c r="H926" s="344">
        <v>0</v>
      </c>
      <c r="I926" s="344">
        <v>5728.1258099999995</v>
      </c>
      <c r="J926" s="344">
        <v>262.56301000000002</v>
      </c>
      <c r="K926" s="344">
        <v>5990.6888200000003</v>
      </c>
      <c r="L926" s="344">
        <v>9260.0704999999998</v>
      </c>
      <c r="M926" s="344">
        <v>332.50518</v>
      </c>
      <c r="N926" s="344">
        <v>9592.5756799999999</v>
      </c>
      <c r="O926" s="344">
        <v>15583.264499999999</v>
      </c>
      <c r="P926" s="344">
        <v>37810.105080000001</v>
      </c>
      <c r="Q926" s="344">
        <v>0</v>
      </c>
      <c r="R926" s="345">
        <v>37810.105080000001</v>
      </c>
    </row>
    <row r="927" spans="1:18" s="315" customFormat="1" ht="13.5">
      <c r="A927" s="341"/>
      <c r="B927" s="341"/>
      <c r="C927" s="341"/>
      <c r="D927" s="341"/>
      <c r="E927" s="342">
        <v>303</v>
      </c>
      <c r="F927" s="343">
        <v>10.954190000000001</v>
      </c>
      <c r="G927" s="344">
        <v>0</v>
      </c>
      <c r="H927" s="344">
        <v>10.954190000000001</v>
      </c>
      <c r="I927" s="344">
        <v>7274.3165300000001</v>
      </c>
      <c r="J927" s="344">
        <v>619.45322999999996</v>
      </c>
      <c r="K927" s="344">
        <v>7893.7697600000001</v>
      </c>
      <c r="L927" s="344">
        <v>15702.678179999999</v>
      </c>
      <c r="M927" s="344">
        <v>162.40426000000002</v>
      </c>
      <c r="N927" s="344">
        <v>15865.08244</v>
      </c>
      <c r="O927" s="344">
        <v>23769.806390000002</v>
      </c>
      <c r="P927" s="344">
        <v>43290.572340000006</v>
      </c>
      <c r="Q927" s="344">
        <v>0</v>
      </c>
      <c r="R927" s="345">
        <v>43290.572340000006</v>
      </c>
    </row>
    <row r="928" spans="1:18" s="315" customFormat="1" ht="13.5">
      <c r="A928" s="341"/>
      <c r="B928" s="341"/>
      <c r="C928" s="341"/>
      <c r="D928" s="341"/>
      <c r="E928" s="342">
        <v>345</v>
      </c>
      <c r="F928" s="343">
        <v>0.65971999999999997</v>
      </c>
      <c r="G928" s="344">
        <v>0</v>
      </c>
      <c r="H928" s="344">
        <v>0.65971999999999997</v>
      </c>
      <c r="I928" s="344">
        <v>5804.1301199999998</v>
      </c>
      <c r="J928" s="344">
        <v>597.97483999999997</v>
      </c>
      <c r="K928" s="344">
        <v>6402.1049599999997</v>
      </c>
      <c r="L928" s="344">
        <v>9531.2062499999993</v>
      </c>
      <c r="M928" s="344">
        <v>365.45441999999997</v>
      </c>
      <c r="N928" s="344">
        <v>9896.6606699999993</v>
      </c>
      <c r="O928" s="344">
        <v>16299.42535</v>
      </c>
      <c r="P928" s="344">
        <v>52872.932460000004</v>
      </c>
      <c r="Q928" s="344">
        <v>0</v>
      </c>
      <c r="R928" s="345">
        <v>52872.932460000004</v>
      </c>
    </row>
    <row r="929" spans="1:18" s="315" customFormat="1" ht="13.5">
      <c r="A929" s="341"/>
      <c r="B929" s="341"/>
      <c r="C929" s="341"/>
      <c r="D929" s="336" t="s">
        <v>274</v>
      </c>
      <c r="E929" s="337">
        <v>10</v>
      </c>
      <c r="F929" s="338">
        <v>0</v>
      </c>
      <c r="G929" s="339">
        <v>0</v>
      </c>
      <c r="H929" s="339">
        <v>0</v>
      </c>
      <c r="I929" s="339">
        <v>16076.515640000001</v>
      </c>
      <c r="J929" s="339">
        <v>1337.4377899999999</v>
      </c>
      <c r="K929" s="339">
        <v>17413.953430000001</v>
      </c>
      <c r="L929" s="339">
        <v>46782.328939999999</v>
      </c>
      <c r="M929" s="339">
        <v>1278.9742800000001</v>
      </c>
      <c r="N929" s="339">
        <v>48061.303220000002</v>
      </c>
      <c r="O929" s="339">
        <v>65475.256649999996</v>
      </c>
      <c r="P929" s="339">
        <v>49998.273049999996</v>
      </c>
      <c r="Q929" s="339">
        <v>0</v>
      </c>
      <c r="R929" s="340">
        <v>49998.273049999996</v>
      </c>
    </row>
    <row r="930" spans="1:18" s="315" customFormat="1" ht="13.5">
      <c r="A930" s="341"/>
      <c r="B930" s="341"/>
      <c r="C930" s="341"/>
      <c r="D930" s="341"/>
      <c r="E930" s="342">
        <v>47</v>
      </c>
      <c r="F930" s="343">
        <v>1.5913199999999998</v>
      </c>
      <c r="G930" s="344">
        <v>0</v>
      </c>
      <c r="H930" s="344">
        <v>1.5913199999999998</v>
      </c>
      <c r="I930" s="344">
        <v>7965.7414600000002</v>
      </c>
      <c r="J930" s="344">
        <v>690.98743000000002</v>
      </c>
      <c r="K930" s="344">
        <v>8656.7288900000003</v>
      </c>
      <c r="L930" s="344">
        <v>18703.186020000001</v>
      </c>
      <c r="M930" s="344">
        <v>1028.4161899999999</v>
      </c>
      <c r="N930" s="344">
        <v>19731.602210000001</v>
      </c>
      <c r="O930" s="344">
        <v>28389.922420000003</v>
      </c>
      <c r="P930" s="344">
        <v>44175.18275</v>
      </c>
      <c r="Q930" s="344">
        <v>0</v>
      </c>
      <c r="R930" s="345">
        <v>44175.18275</v>
      </c>
    </row>
    <row r="931" spans="1:18" s="315" customFormat="1" ht="13.5">
      <c r="A931" s="341"/>
      <c r="B931" s="341"/>
      <c r="C931" s="341"/>
      <c r="D931" s="341"/>
      <c r="E931" s="342">
        <v>349</v>
      </c>
      <c r="F931" s="343">
        <v>0</v>
      </c>
      <c r="G931" s="344">
        <v>0</v>
      </c>
      <c r="H931" s="344">
        <v>0</v>
      </c>
      <c r="I931" s="344">
        <v>4514.6044499999998</v>
      </c>
      <c r="J931" s="344">
        <v>23.188089999999999</v>
      </c>
      <c r="K931" s="344">
        <v>4537.7925400000004</v>
      </c>
      <c r="L931" s="344">
        <v>7885.7692699999998</v>
      </c>
      <c r="M931" s="344">
        <v>57.454329999999999</v>
      </c>
      <c r="N931" s="344">
        <v>7943.2235999999994</v>
      </c>
      <c r="O931" s="344">
        <v>12481.01614</v>
      </c>
      <c r="P931" s="344">
        <v>30641.700370000002</v>
      </c>
      <c r="Q931" s="344">
        <v>0</v>
      </c>
      <c r="R931" s="345">
        <v>30641.700370000002</v>
      </c>
    </row>
    <row r="932" spans="1:18" s="315" customFormat="1" ht="13.5">
      <c r="A932" s="341"/>
      <c r="B932" s="341"/>
      <c r="C932" s="341"/>
      <c r="D932" s="341"/>
      <c r="E932" s="342">
        <v>276</v>
      </c>
      <c r="F932" s="343">
        <v>242.35423</v>
      </c>
      <c r="G932" s="344">
        <v>0</v>
      </c>
      <c r="H932" s="344">
        <v>242.35423</v>
      </c>
      <c r="I932" s="344">
        <v>3768.1414199999999</v>
      </c>
      <c r="J932" s="344">
        <v>103.01333</v>
      </c>
      <c r="K932" s="344">
        <v>3871.1547500000001</v>
      </c>
      <c r="L932" s="344">
        <v>10932.759029999999</v>
      </c>
      <c r="M932" s="344">
        <v>179.75393</v>
      </c>
      <c r="N932" s="344">
        <v>11112.51296</v>
      </c>
      <c r="O932" s="344">
        <v>15226.021939999999</v>
      </c>
      <c r="P932" s="344">
        <v>27313.082549999999</v>
      </c>
      <c r="Q932" s="344">
        <v>0</v>
      </c>
      <c r="R932" s="345">
        <v>27313.082549999999</v>
      </c>
    </row>
    <row r="933" spans="1:18" s="315" customFormat="1" ht="13.5">
      <c r="A933" s="341"/>
      <c r="B933" s="341"/>
      <c r="C933" s="341"/>
      <c r="D933" s="336" t="s">
        <v>77</v>
      </c>
      <c r="E933" s="337">
        <v>21</v>
      </c>
      <c r="F933" s="338">
        <v>1.4499999999999999E-3</v>
      </c>
      <c r="G933" s="339">
        <v>0</v>
      </c>
      <c r="H933" s="339">
        <v>1.4499999999999999E-3</v>
      </c>
      <c r="I933" s="339">
        <v>10286.173510000001</v>
      </c>
      <c r="J933" s="339">
        <v>1123.03838</v>
      </c>
      <c r="K933" s="339">
        <v>11409.21189</v>
      </c>
      <c r="L933" s="339">
        <v>30793.029140000002</v>
      </c>
      <c r="M933" s="339">
        <v>784.57702000000006</v>
      </c>
      <c r="N933" s="339">
        <v>31577.606159999999</v>
      </c>
      <c r="O933" s="339">
        <v>42986.819499999998</v>
      </c>
      <c r="P933" s="339">
        <v>73042.45074</v>
      </c>
      <c r="Q933" s="339">
        <v>1824.2606899999998</v>
      </c>
      <c r="R933" s="340">
        <v>74866.71143000001</v>
      </c>
    </row>
    <row r="934" spans="1:18" s="315" customFormat="1" ht="13.5">
      <c r="A934" s="341"/>
      <c r="B934" s="341"/>
      <c r="C934" s="341"/>
      <c r="D934" s="336" t="s">
        <v>81</v>
      </c>
      <c r="E934" s="337">
        <v>98</v>
      </c>
      <c r="F934" s="338">
        <v>7.1432000000000002</v>
      </c>
      <c r="G934" s="339">
        <v>0.16674</v>
      </c>
      <c r="H934" s="339">
        <v>7.3099399999999992</v>
      </c>
      <c r="I934" s="339">
        <v>5647.2889599999999</v>
      </c>
      <c r="J934" s="339">
        <v>293.88369</v>
      </c>
      <c r="K934" s="339">
        <v>5941.1726500000004</v>
      </c>
      <c r="L934" s="339">
        <v>8048.5579800000005</v>
      </c>
      <c r="M934" s="339">
        <v>118.2032</v>
      </c>
      <c r="N934" s="339">
        <v>8166.7611799999995</v>
      </c>
      <c r="O934" s="339">
        <v>14115.243769999999</v>
      </c>
      <c r="P934" s="339">
        <v>61636.348259999999</v>
      </c>
      <c r="Q934" s="339">
        <v>25.165400000000002</v>
      </c>
      <c r="R934" s="340">
        <v>61661.513659999997</v>
      </c>
    </row>
    <row r="935" spans="1:18" s="315" customFormat="1" ht="13.5">
      <c r="A935" s="341"/>
      <c r="B935" s="341"/>
      <c r="C935" s="341"/>
      <c r="D935" s="341"/>
      <c r="E935" s="342">
        <v>350</v>
      </c>
      <c r="F935" s="343">
        <v>0</v>
      </c>
      <c r="G935" s="344">
        <v>0</v>
      </c>
      <c r="H935" s="344">
        <v>0</v>
      </c>
      <c r="I935" s="344">
        <v>2997.7109</v>
      </c>
      <c r="J935" s="344">
        <v>43.792190000000005</v>
      </c>
      <c r="K935" s="344">
        <v>3041.5030899999997</v>
      </c>
      <c r="L935" s="344">
        <v>4197.1421200000004</v>
      </c>
      <c r="M935" s="344">
        <v>19.525759999999998</v>
      </c>
      <c r="N935" s="344">
        <v>4216.66788</v>
      </c>
      <c r="O935" s="344">
        <v>7258.1709700000001</v>
      </c>
      <c r="P935" s="344">
        <v>37662.07056</v>
      </c>
      <c r="Q935" s="344">
        <v>0</v>
      </c>
      <c r="R935" s="345">
        <v>37662.07056</v>
      </c>
    </row>
    <row r="936" spans="1:18" s="315" customFormat="1" ht="13.5">
      <c r="A936" s="341"/>
      <c r="B936" s="341"/>
      <c r="C936" s="341"/>
      <c r="D936" s="341"/>
      <c r="E936" s="342">
        <v>363</v>
      </c>
      <c r="F936" s="343">
        <v>0.51785000000000003</v>
      </c>
      <c r="G936" s="344">
        <v>0</v>
      </c>
      <c r="H936" s="344">
        <v>0.51785000000000003</v>
      </c>
      <c r="I936" s="344">
        <v>2146.5932299999999</v>
      </c>
      <c r="J936" s="344">
        <v>48.209800000000001</v>
      </c>
      <c r="K936" s="344">
        <v>2194.8030299999996</v>
      </c>
      <c r="L936" s="344">
        <v>3999.9764300000002</v>
      </c>
      <c r="M936" s="344">
        <v>118.98939</v>
      </c>
      <c r="N936" s="344">
        <v>4118.9658199999994</v>
      </c>
      <c r="O936" s="344">
        <v>6314.2867000000006</v>
      </c>
      <c r="P936" s="344">
        <v>19459.779149999998</v>
      </c>
      <c r="Q936" s="344">
        <v>0</v>
      </c>
      <c r="R936" s="345">
        <v>19459.779149999998</v>
      </c>
    </row>
    <row r="937" spans="1:18" s="315" customFormat="1" ht="13.5">
      <c r="A937" s="341"/>
      <c r="B937" s="341"/>
      <c r="C937" s="341"/>
      <c r="D937" s="336" t="s">
        <v>54</v>
      </c>
      <c r="E937" s="337">
        <v>8</v>
      </c>
      <c r="F937" s="338">
        <v>16.68967</v>
      </c>
      <c r="G937" s="339">
        <v>0.78245000000000009</v>
      </c>
      <c r="H937" s="339">
        <v>17.47212</v>
      </c>
      <c r="I937" s="339">
        <v>13805.46509</v>
      </c>
      <c r="J937" s="339">
        <v>2030.1730500000001</v>
      </c>
      <c r="K937" s="339">
        <v>15835.638140000001</v>
      </c>
      <c r="L937" s="339">
        <v>40493.215630000006</v>
      </c>
      <c r="M937" s="339">
        <v>1988.6033200000002</v>
      </c>
      <c r="N937" s="339">
        <v>42481.818950000001</v>
      </c>
      <c r="O937" s="339">
        <v>58334.929210000002</v>
      </c>
      <c r="P937" s="339">
        <v>76442.195330000002</v>
      </c>
      <c r="Q937" s="339">
        <v>0</v>
      </c>
      <c r="R937" s="340">
        <v>76442.195330000002</v>
      </c>
    </row>
    <row r="938" spans="1:18" s="315" customFormat="1" ht="13.5">
      <c r="A938" s="341"/>
      <c r="B938" s="341"/>
      <c r="C938" s="341"/>
      <c r="D938" s="341"/>
      <c r="E938" s="342">
        <v>219</v>
      </c>
      <c r="F938" s="343">
        <v>215.31471999999999</v>
      </c>
      <c r="G938" s="344">
        <v>0</v>
      </c>
      <c r="H938" s="344">
        <v>215.31471999999999</v>
      </c>
      <c r="I938" s="344">
        <v>10205.371369999999</v>
      </c>
      <c r="J938" s="344">
        <v>1630.78008</v>
      </c>
      <c r="K938" s="344">
        <v>11836.151449999999</v>
      </c>
      <c r="L938" s="344">
        <v>33381.099690000003</v>
      </c>
      <c r="M938" s="344">
        <v>198.24154000000001</v>
      </c>
      <c r="N938" s="344">
        <v>33579.341229999998</v>
      </c>
      <c r="O938" s="344">
        <v>45630.807399999998</v>
      </c>
      <c r="P938" s="344">
        <v>71065.344769999996</v>
      </c>
      <c r="Q938" s="344">
        <v>0</v>
      </c>
      <c r="R938" s="345">
        <v>71065.344769999996</v>
      </c>
    </row>
    <row r="939" spans="1:18" s="315" customFormat="1" ht="13.5">
      <c r="A939" s="341"/>
      <c r="B939" s="341"/>
      <c r="C939" s="341"/>
      <c r="D939" s="336" t="s">
        <v>276</v>
      </c>
      <c r="E939" s="337">
        <v>3</v>
      </c>
      <c r="F939" s="338">
        <v>6.609000000000001E-2</v>
      </c>
      <c r="G939" s="339">
        <v>0</v>
      </c>
      <c r="H939" s="339">
        <v>6.609000000000001E-2</v>
      </c>
      <c r="I939" s="339">
        <v>7127.9779200000003</v>
      </c>
      <c r="J939" s="339">
        <v>1440.4086399999999</v>
      </c>
      <c r="K939" s="339">
        <v>8568.3865600000008</v>
      </c>
      <c r="L939" s="339">
        <v>15136.161830000001</v>
      </c>
      <c r="M939" s="339">
        <v>440.01673</v>
      </c>
      <c r="N939" s="339">
        <v>15576.17856</v>
      </c>
      <c r="O939" s="339">
        <v>24144.63121</v>
      </c>
      <c r="P939" s="339">
        <v>45386.794190000001</v>
      </c>
      <c r="Q939" s="339">
        <v>286.18935999999997</v>
      </c>
      <c r="R939" s="340">
        <v>45672.983549999997</v>
      </c>
    </row>
    <row r="940" spans="1:18" s="315" customFormat="1" ht="13.5">
      <c r="A940" s="341"/>
      <c r="B940" s="341"/>
      <c r="C940" s="341"/>
      <c r="D940" s="341"/>
      <c r="E940" s="342">
        <v>247</v>
      </c>
      <c r="F940" s="343">
        <v>0.51146000000000003</v>
      </c>
      <c r="G940" s="344">
        <v>0</v>
      </c>
      <c r="H940" s="344">
        <v>0.51146000000000003</v>
      </c>
      <c r="I940" s="344">
        <v>4038.6592799999999</v>
      </c>
      <c r="J940" s="344">
        <v>238.99105</v>
      </c>
      <c r="K940" s="344">
        <v>4277.6503300000004</v>
      </c>
      <c r="L940" s="344">
        <v>10854.299789999999</v>
      </c>
      <c r="M940" s="344">
        <v>253.97874999999999</v>
      </c>
      <c r="N940" s="344">
        <v>11108.278539999999</v>
      </c>
      <c r="O940" s="344">
        <v>15386.440329999999</v>
      </c>
      <c r="P940" s="344">
        <v>31990.460280000003</v>
      </c>
      <c r="Q940" s="344">
        <v>0</v>
      </c>
      <c r="R940" s="345">
        <v>31990.460280000003</v>
      </c>
    </row>
    <row r="941" spans="1:18" s="315" customFormat="1" ht="13.5">
      <c r="A941" s="341"/>
      <c r="B941" s="341"/>
      <c r="C941" s="341"/>
      <c r="D941" s="336" t="s">
        <v>76</v>
      </c>
      <c r="E941" s="337">
        <v>87</v>
      </c>
      <c r="F941" s="338">
        <v>6.087E-2</v>
      </c>
      <c r="G941" s="339">
        <v>0</v>
      </c>
      <c r="H941" s="339">
        <v>6.087E-2</v>
      </c>
      <c r="I941" s="339">
        <v>15549.739619999998</v>
      </c>
      <c r="J941" s="339">
        <v>801.76909000000001</v>
      </c>
      <c r="K941" s="339">
        <v>16351.50871</v>
      </c>
      <c r="L941" s="339">
        <v>41276.715149999996</v>
      </c>
      <c r="M941" s="339">
        <v>1779.3169499999999</v>
      </c>
      <c r="N941" s="339">
        <v>43056.032100000004</v>
      </c>
      <c r="O941" s="339">
        <v>59407.60168</v>
      </c>
      <c r="P941" s="339">
        <v>69359.515069999994</v>
      </c>
      <c r="Q941" s="339">
        <v>124.80412</v>
      </c>
      <c r="R941" s="340">
        <v>69484.319189999995</v>
      </c>
    </row>
    <row r="942" spans="1:18" s="315" customFormat="1" ht="13.5">
      <c r="A942" s="341"/>
      <c r="B942" s="341"/>
      <c r="C942" s="341"/>
      <c r="D942" s="336" t="s">
        <v>277</v>
      </c>
      <c r="E942" s="337">
        <v>100</v>
      </c>
      <c r="F942" s="338">
        <v>39.004239999999996</v>
      </c>
      <c r="G942" s="339">
        <v>230.00584000000001</v>
      </c>
      <c r="H942" s="339">
        <v>269.01008000000002</v>
      </c>
      <c r="I942" s="339">
        <v>11686.830810000001</v>
      </c>
      <c r="J942" s="339">
        <v>1617.66723</v>
      </c>
      <c r="K942" s="339">
        <v>13304.498039999999</v>
      </c>
      <c r="L942" s="339">
        <v>32307.688870000002</v>
      </c>
      <c r="M942" s="339">
        <v>1825.9768899999999</v>
      </c>
      <c r="N942" s="339">
        <v>34133.665759999996</v>
      </c>
      <c r="O942" s="339">
        <v>47707.173880000002</v>
      </c>
      <c r="P942" s="339">
        <v>59273.837679999997</v>
      </c>
      <c r="Q942" s="339">
        <v>313.41550999999998</v>
      </c>
      <c r="R942" s="340">
        <v>59587.253189999996</v>
      </c>
    </row>
    <row r="943" spans="1:18" s="315" customFormat="1" ht="13.5">
      <c r="A943" s="341"/>
      <c r="B943" s="341"/>
      <c r="C943" s="341"/>
      <c r="D943" s="336" t="s">
        <v>411</v>
      </c>
      <c r="E943" s="337">
        <v>256</v>
      </c>
      <c r="F943" s="338">
        <v>0</v>
      </c>
      <c r="G943" s="339">
        <v>0</v>
      </c>
      <c r="H943" s="339">
        <v>0</v>
      </c>
      <c r="I943" s="339">
        <v>3124.18417</v>
      </c>
      <c r="J943" s="339">
        <v>227.88867999999999</v>
      </c>
      <c r="K943" s="339">
        <v>3352.07285</v>
      </c>
      <c r="L943" s="339">
        <v>5013.49593</v>
      </c>
      <c r="M943" s="339">
        <v>1.9000000000000001E-4</v>
      </c>
      <c r="N943" s="339">
        <v>5013.4961199999998</v>
      </c>
      <c r="O943" s="339">
        <v>8365.5689700000003</v>
      </c>
      <c r="P943" s="339">
        <v>32512.484359999999</v>
      </c>
      <c r="Q943" s="339">
        <v>0</v>
      </c>
      <c r="R943" s="340">
        <v>32512.484359999999</v>
      </c>
    </row>
    <row r="944" spans="1:18" s="315" customFormat="1" ht="13.5">
      <c r="A944" s="341"/>
      <c r="B944" s="341"/>
      <c r="C944" s="341"/>
      <c r="D944" s="336" t="s">
        <v>70</v>
      </c>
      <c r="E944" s="337">
        <v>1</v>
      </c>
      <c r="F944" s="338">
        <v>2751.0430799999999</v>
      </c>
      <c r="G944" s="339">
        <v>1508.5626100000002</v>
      </c>
      <c r="H944" s="339">
        <v>4259.6056900000003</v>
      </c>
      <c r="I944" s="339">
        <v>276450.37612000003</v>
      </c>
      <c r="J944" s="339">
        <v>13848.225039999999</v>
      </c>
      <c r="K944" s="339">
        <v>290298.60116000002</v>
      </c>
      <c r="L944" s="339">
        <v>4622466.8581499998</v>
      </c>
      <c r="M944" s="339">
        <v>11903.791070000001</v>
      </c>
      <c r="N944" s="339">
        <v>4634370.64922</v>
      </c>
      <c r="O944" s="339">
        <v>4928928.8560699997</v>
      </c>
      <c r="P944" s="339">
        <v>42044.417420000005</v>
      </c>
      <c r="Q944" s="339">
        <v>563.08630000000005</v>
      </c>
      <c r="R944" s="340">
        <v>42607.503720000001</v>
      </c>
    </row>
    <row r="945" spans="1:18" s="315" customFormat="1" ht="13.5">
      <c r="A945" s="341"/>
      <c r="B945" s="341"/>
      <c r="C945" s="336" t="s">
        <v>412</v>
      </c>
      <c r="D945" s="336" t="s">
        <v>413</v>
      </c>
      <c r="E945" s="337">
        <v>315</v>
      </c>
      <c r="F945" s="338">
        <v>4.3539399999999997</v>
      </c>
      <c r="G945" s="339">
        <v>0</v>
      </c>
      <c r="H945" s="339">
        <v>4.3539399999999997</v>
      </c>
      <c r="I945" s="339">
        <v>4104.2378699999999</v>
      </c>
      <c r="J945" s="339">
        <v>27.49633</v>
      </c>
      <c r="K945" s="339">
        <v>4131.7341999999999</v>
      </c>
      <c r="L945" s="339">
        <v>4676.1720999999998</v>
      </c>
      <c r="M945" s="339">
        <v>28.777180000000001</v>
      </c>
      <c r="N945" s="339">
        <v>4704.9492799999998</v>
      </c>
      <c r="O945" s="339">
        <v>8841.0374200000006</v>
      </c>
      <c r="P945" s="339">
        <v>38989.100780000001</v>
      </c>
      <c r="Q945" s="339">
        <v>0</v>
      </c>
      <c r="R945" s="340">
        <v>38989.100780000001</v>
      </c>
    </row>
    <row r="946" spans="1:18" s="315" customFormat="1" ht="13.5">
      <c r="A946" s="341"/>
      <c r="B946" s="341"/>
      <c r="C946" s="341"/>
      <c r="D946" s="341"/>
      <c r="E946" s="342">
        <v>314</v>
      </c>
      <c r="F946" s="343">
        <v>6.0572799999999996</v>
      </c>
      <c r="G946" s="344">
        <v>0</v>
      </c>
      <c r="H946" s="344">
        <v>6.0572799999999996</v>
      </c>
      <c r="I946" s="344">
        <v>3316.5041099999999</v>
      </c>
      <c r="J946" s="344">
        <v>392.95648999999997</v>
      </c>
      <c r="K946" s="344">
        <v>3709.4605999999999</v>
      </c>
      <c r="L946" s="344">
        <v>5473.5355399999999</v>
      </c>
      <c r="M946" s="344">
        <v>0</v>
      </c>
      <c r="N946" s="344">
        <v>5473.5355399999999</v>
      </c>
      <c r="O946" s="344">
        <v>9189.0534200000002</v>
      </c>
      <c r="P946" s="344">
        <v>21175.256570000001</v>
      </c>
      <c r="Q946" s="344">
        <v>0</v>
      </c>
      <c r="R946" s="345">
        <v>21175.256570000001</v>
      </c>
    </row>
    <row r="947" spans="1:18" s="315" customFormat="1" ht="13.5">
      <c r="A947" s="341"/>
      <c r="B947" s="336" t="s">
        <v>17</v>
      </c>
      <c r="C947" s="336" t="s">
        <v>280</v>
      </c>
      <c r="D947" s="336" t="s">
        <v>281</v>
      </c>
      <c r="E947" s="337">
        <v>298</v>
      </c>
      <c r="F947" s="338">
        <v>0.15406999999999998</v>
      </c>
      <c r="G947" s="339">
        <v>1.4999999999999999E-4</v>
      </c>
      <c r="H947" s="339">
        <v>0.15422</v>
      </c>
      <c r="I947" s="339">
        <v>5598.0220799999997</v>
      </c>
      <c r="J947" s="339">
        <v>442.71413999999999</v>
      </c>
      <c r="K947" s="339">
        <v>6040.7362199999998</v>
      </c>
      <c r="L947" s="339">
        <v>3563.2602200000001</v>
      </c>
      <c r="M947" s="339">
        <v>38.070430000000002</v>
      </c>
      <c r="N947" s="339">
        <v>3601.3306499999999</v>
      </c>
      <c r="O947" s="339">
        <v>9642.2210899999991</v>
      </c>
      <c r="P947" s="339">
        <v>66932.171700000006</v>
      </c>
      <c r="Q947" s="339">
        <v>0</v>
      </c>
      <c r="R947" s="340">
        <v>66932.171700000006</v>
      </c>
    </row>
    <row r="948" spans="1:18" s="315" customFormat="1" ht="13.5">
      <c r="A948" s="341"/>
      <c r="B948" s="336" t="s">
        <v>18</v>
      </c>
      <c r="C948" s="336" t="s">
        <v>283</v>
      </c>
      <c r="D948" s="336" t="s">
        <v>283</v>
      </c>
      <c r="E948" s="337">
        <v>76</v>
      </c>
      <c r="F948" s="338">
        <v>6.1700000000000005E-2</v>
      </c>
      <c r="G948" s="339">
        <v>0.97553999999999996</v>
      </c>
      <c r="H948" s="339">
        <v>1.0372399999999999</v>
      </c>
      <c r="I948" s="339">
        <v>5989.1403499999997</v>
      </c>
      <c r="J948" s="339">
        <v>101.73108999999999</v>
      </c>
      <c r="K948" s="339">
        <v>6090.8714400000008</v>
      </c>
      <c r="L948" s="339">
        <v>4802.5959299999995</v>
      </c>
      <c r="M948" s="339">
        <v>0</v>
      </c>
      <c r="N948" s="339">
        <v>4802.5959299999995</v>
      </c>
      <c r="O948" s="339">
        <v>10894.50461</v>
      </c>
      <c r="P948" s="339">
        <v>40949.131179999997</v>
      </c>
      <c r="Q948" s="339">
        <v>0</v>
      </c>
      <c r="R948" s="340">
        <v>40949.131179999997</v>
      </c>
    </row>
    <row r="949" spans="1:18" s="315" customFormat="1" ht="13.5">
      <c r="A949" s="341"/>
      <c r="B949" s="336" t="s">
        <v>19</v>
      </c>
      <c r="C949" s="336" t="s">
        <v>284</v>
      </c>
      <c r="D949" s="336" t="s">
        <v>284</v>
      </c>
      <c r="E949" s="337">
        <v>71</v>
      </c>
      <c r="F949" s="338">
        <v>4.7281700000000004</v>
      </c>
      <c r="G949" s="339">
        <v>0</v>
      </c>
      <c r="H949" s="339">
        <v>4.7281700000000004</v>
      </c>
      <c r="I949" s="339">
        <v>3264.3832699999998</v>
      </c>
      <c r="J949" s="339">
        <v>291.96770000000004</v>
      </c>
      <c r="K949" s="339">
        <v>3556.3509700000004</v>
      </c>
      <c r="L949" s="339">
        <v>6879.9527199999993</v>
      </c>
      <c r="M949" s="339">
        <v>24.768259999999998</v>
      </c>
      <c r="N949" s="339">
        <v>6904.7209800000001</v>
      </c>
      <c r="O949" s="339">
        <v>10465.80012</v>
      </c>
      <c r="P949" s="339">
        <v>35299.331250000003</v>
      </c>
      <c r="Q949" s="339">
        <v>0</v>
      </c>
      <c r="R949" s="340">
        <v>35299.331250000003</v>
      </c>
    </row>
    <row r="950" spans="1:18" s="315" customFormat="1" ht="13.5">
      <c r="A950" s="341"/>
      <c r="B950" s="341"/>
      <c r="C950" s="341"/>
      <c r="D950" s="341"/>
      <c r="E950" s="342">
        <v>308</v>
      </c>
      <c r="F950" s="343">
        <v>0</v>
      </c>
      <c r="G950" s="344">
        <v>0</v>
      </c>
      <c r="H950" s="344">
        <v>0</v>
      </c>
      <c r="I950" s="344">
        <v>2312.0615899999998</v>
      </c>
      <c r="J950" s="344">
        <v>98.206119999999999</v>
      </c>
      <c r="K950" s="344">
        <v>2410.2677100000001</v>
      </c>
      <c r="L950" s="344">
        <v>2629.5066699999998</v>
      </c>
      <c r="M950" s="344">
        <v>1.1529100000000001</v>
      </c>
      <c r="N950" s="344">
        <v>2630.65958</v>
      </c>
      <c r="O950" s="344">
        <v>5040.9272899999996</v>
      </c>
      <c r="P950" s="344">
        <v>53366.42108</v>
      </c>
      <c r="Q950" s="344">
        <v>0</v>
      </c>
      <c r="R950" s="345">
        <v>53366.42108</v>
      </c>
    </row>
    <row r="951" spans="1:18" s="315" customFormat="1" ht="13.5">
      <c r="A951" s="341"/>
      <c r="B951" s="341"/>
      <c r="C951" s="336" t="s">
        <v>286</v>
      </c>
      <c r="D951" s="336" t="s">
        <v>19</v>
      </c>
      <c r="E951" s="337">
        <v>339</v>
      </c>
      <c r="F951" s="338">
        <v>0</v>
      </c>
      <c r="G951" s="339">
        <v>0</v>
      </c>
      <c r="H951" s="339">
        <v>0</v>
      </c>
      <c r="I951" s="339">
        <v>2774.1977200000001</v>
      </c>
      <c r="J951" s="339">
        <v>38.340330000000002</v>
      </c>
      <c r="K951" s="339">
        <v>2812.5380499999997</v>
      </c>
      <c r="L951" s="339">
        <v>1780.6771899999999</v>
      </c>
      <c r="M951" s="339">
        <v>0</v>
      </c>
      <c r="N951" s="339">
        <v>1780.6771899999999</v>
      </c>
      <c r="O951" s="339">
        <v>4593.2152400000004</v>
      </c>
      <c r="P951" s="339">
        <v>63584.678789999998</v>
      </c>
      <c r="Q951" s="339">
        <v>0</v>
      </c>
      <c r="R951" s="340">
        <v>63584.678789999998</v>
      </c>
    </row>
    <row r="952" spans="1:18" s="315" customFormat="1" ht="13.5">
      <c r="A952" s="341"/>
      <c r="B952" s="336" t="s">
        <v>20</v>
      </c>
      <c r="C952" s="336" t="s">
        <v>288</v>
      </c>
      <c r="D952" s="336" t="s">
        <v>288</v>
      </c>
      <c r="E952" s="337">
        <v>341</v>
      </c>
      <c r="F952" s="338">
        <v>0</v>
      </c>
      <c r="G952" s="339">
        <v>0</v>
      </c>
      <c r="H952" s="339">
        <v>0</v>
      </c>
      <c r="I952" s="339">
        <v>2793.7805699999999</v>
      </c>
      <c r="J952" s="339">
        <v>52.540879999999994</v>
      </c>
      <c r="K952" s="339">
        <v>2846.3214500000004</v>
      </c>
      <c r="L952" s="339">
        <v>2459.8657599999997</v>
      </c>
      <c r="M952" s="339">
        <v>0</v>
      </c>
      <c r="N952" s="339">
        <v>2459.8657599999997</v>
      </c>
      <c r="O952" s="339">
        <v>5306.1872100000001</v>
      </c>
      <c r="P952" s="339">
        <v>39469.755219999999</v>
      </c>
      <c r="Q952" s="339">
        <v>0</v>
      </c>
      <c r="R952" s="340">
        <v>39469.755219999999</v>
      </c>
    </row>
    <row r="953" spans="1:18" s="315" customFormat="1" ht="13.5">
      <c r="A953" s="341"/>
      <c r="B953" s="341"/>
      <c r="C953" s="341"/>
      <c r="D953" s="336" t="s">
        <v>414</v>
      </c>
      <c r="E953" s="337">
        <v>382</v>
      </c>
      <c r="F953" s="338">
        <v>0</v>
      </c>
      <c r="G953" s="339">
        <v>0</v>
      </c>
      <c r="H953" s="339">
        <v>0</v>
      </c>
      <c r="I953" s="339">
        <v>3324.1504300000001</v>
      </c>
      <c r="J953" s="339">
        <v>111.81428</v>
      </c>
      <c r="K953" s="339">
        <v>3435.9647099999997</v>
      </c>
      <c r="L953" s="339">
        <v>2197.3326000000002</v>
      </c>
      <c r="M953" s="339">
        <v>0</v>
      </c>
      <c r="N953" s="339">
        <v>2197.3326000000002</v>
      </c>
      <c r="O953" s="339">
        <v>5633.2973099999999</v>
      </c>
      <c r="P953" s="339">
        <v>24956.865149999998</v>
      </c>
      <c r="Q953" s="339">
        <v>0</v>
      </c>
      <c r="R953" s="340">
        <v>24956.865149999998</v>
      </c>
    </row>
    <row r="954" spans="1:18" s="315" customFormat="1" ht="13.5">
      <c r="A954" s="341"/>
      <c r="B954" s="341"/>
      <c r="C954" s="336" t="s">
        <v>20</v>
      </c>
      <c r="D954" s="336" t="s">
        <v>325</v>
      </c>
      <c r="E954" s="337">
        <v>409</v>
      </c>
      <c r="F954" s="338">
        <v>0</v>
      </c>
      <c r="G954" s="339">
        <v>0</v>
      </c>
      <c r="H954" s="339">
        <v>0</v>
      </c>
      <c r="I954" s="339">
        <v>1537.6385600000001</v>
      </c>
      <c r="J954" s="339">
        <v>7.9416599999999997</v>
      </c>
      <c r="K954" s="339">
        <v>1545.5802200000001</v>
      </c>
      <c r="L954" s="339">
        <v>2457.49712</v>
      </c>
      <c r="M954" s="339">
        <v>0</v>
      </c>
      <c r="N954" s="339">
        <v>2457.49712</v>
      </c>
      <c r="O954" s="339">
        <v>4003.0773399999998</v>
      </c>
      <c r="P954" s="339">
        <v>4577.3549400000002</v>
      </c>
      <c r="Q954" s="339">
        <v>0</v>
      </c>
      <c r="R954" s="340">
        <v>4577.3549400000002</v>
      </c>
    </row>
    <row r="955" spans="1:18" s="315" customFormat="1" ht="13.5">
      <c r="A955" s="341"/>
      <c r="B955" s="336" t="s">
        <v>21</v>
      </c>
      <c r="C955" s="336" t="s">
        <v>415</v>
      </c>
      <c r="D955" s="336" t="s">
        <v>415</v>
      </c>
      <c r="E955" s="337">
        <v>277</v>
      </c>
      <c r="F955" s="338">
        <v>0</v>
      </c>
      <c r="G955" s="339">
        <v>0</v>
      </c>
      <c r="H955" s="339">
        <v>0</v>
      </c>
      <c r="I955" s="339">
        <v>1347.5274999999999</v>
      </c>
      <c r="J955" s="339">
        <v>87.789079999999998</v>
      </c>
      <c r="K955" s="339">
        <v>1435.3165800000002</v>
      </c>
      <c r="L955" s="339">
        <v>1713.6568200000002</v>
      </c>
      <c r="M955" s="339">
        <v>0</v>
      </c>
      <c r="N955" s="339">
        <v>1713.6568200000002</v>
      </c>
      <c r="O955" s="339">
        <v>3148.9733999999999</v>
      </c>
      <c r="P955" s="339">
        <v>17631.53211</v>
      </c>
      <c r="Q955" s="339">
        <v>0</v>
      </c>
      <c r="R955" s="340">
        <v>17631.53211</v>
      </c>
    </row>
    <row r="956" spans="1:18" s="315" customFormat="1" ht="13.5">
      <c r="A956" s="341"/>
      <c r="B956" s="341"/>
      <c r="C956" s="341"/>
      <c r="D956" s="336" t="s">
        <v>416</v>
      </c>
      <c r="E956" s="337">
        <v>264</v>
      </c>
      <c r="F956" s="338">
        <v>0</v>
      </c>
      <c r="G956" s="339">
        <v>0</v>
      </c>
      <c r="H956" s="339">
        <v>0</v>
      </c>
      <c r="I956" s="339">
        <v>34.237250000000003</v>
      </c>
      <c r="J956" s="339">
        <v>0</v>
      </c>
      <c r="K956" s="339">
        <v>34.237250000000003</v>
      </c>
      <c r="L956" s="339">
        <v>29.77505</v>
      </c>
      <c r="M956" s="339">
        <v>0</v>
      </c>
      <c r="N956" s="339">
        <v>29.77505</v>
      </c>
      <c r="O956" s="339">
        <v>64.012299999999996</v>
      </c>
      <c r="P956" s="339">
        <v>13176.211369999999</v>
      </c>
      <c r="Q956" s="339">
        <v>0</v>
      </c>
      <c r="R956" s="340">
        <v>13176.211369999999</v>
      </c>
    </row>
    <row r="957" spans="1:18" s="315" customFormat="1" ht="13.5">
      <c r="A957" s="341"/>
      <c r="B957" s="341"/>
      <c r="C957" s="336" t="s">
        <v>417</v>
      </c>
      <c r="D957" s="336" t="s">
        <v>417</v>
      </c>
      <c r="E957" s="337">
        <v>170</v>
      </c>
      <c r="F957" s="338">
        <v>24.332979999999999</v>
      </c>
      <c r="G957" s="339">
        <v>0</v>
      </c>
      <c r="H957" s="339">
        <v>24.332979999999999</v>
      </c>
      <c r="I957" s="339">
        <v>2427.8024700000001</v>
      </c>
      <c r="J957" s="339">
        <v>2.1188400000000001</v>
      </c>
      <c r="K957" s="339">
        <v>2429.9213100000002</v>
      </c>
      <c r="L957" s="339">
        <v>2855.2453500000001</v>
      </c>
      <c r="M957" s="339">
        <v>75.072339999999997</v>
      </c>
      <c r="N957" s="339">
        <v>2930.3176899999999</v>
      </c>
      <c r="O957" s="339">
        <v>5384.5719800000006</v>
      </c>
      <c r="P957" s="339">
        <v>18976.22395</v>
      </c>
      <c r="Q957" s="339">
        <v>0</v>
      </c>
      <c r="R957" s="340">
        <v>18976.22395</v>
      </c>
    </row>
    <row r="958" spans="1:18" s="315" customFormat="1" ht="13.5">
      <c r="A958" s="341"/>
      <c r="B958" s="341"/>
      <c r="C958" s="341"/>
      <c r="D958" s="336" t="s">
        <v>418</v>
      </c>
      <c r="E958" s="337">
        <v>289</v>
      </c>
      <c r="F958" s="338">
        <v>115.15263</v>
      </c>
      <c r="G958" s="339">
        <v>0</v>
      </c>
      <c r="H958" s="339">
        <v>115.15263</v>
      </c>
      <c r="I958" s="339">
        <v>241.78609</v>
      </c>
      <c r="J958" s="339">
        <v>2.6749999999999999E-2</v>
      </c>
      <c r="K958" s="339">
        <v>241.81283999999999</v>
      </c>
      <c r="L958" s="339">
        <v>879.48807999999997</v>
      </c>
      <c r="M958" s="339">
        <v>0</v>
      </c>
      <c r="N958" s="339">
        <v>879.48807999999997</v>
      </c>
      <c r="O958" s="339">
        <v>1236.45355</v>
      </c>
      <c r="P958" s="339">
        <v>9172.9172799999997</v>
      </c>
      <c r="Q958" s="339">
        <v>0</v>
      </c>
      <c r="R958" s="340">
        <v>9172.9172799999997</v>
      </c>
    </row>
    <row r="959" spans="1:18" s="315" customFormat="1" ht="13.5">
      <c r="A959" s="341"/>
      <c r="B959" s="341"/>
      <c r="C959" s="336" t="s">
        <v>290</v>
      </c>
      <c r="D959" s="336" t="s">
        <v>291</v>
      </c>
      <c r="E959" s="337">
        <v>149</v>
      </c>
      <c r="F959" s="338">
        <v>0.14000000000000001</v>
      </c>
      <c r="G959" s="339">
        <v>0</v>
      </c>
      <c r="H959" s="339">
        <v>0.14000000000000001</v>
      </c>
      <c r="I959" s="339">
        <v>3602.1454800000001</v>
      </c>
      <c r="J959" s="339">
        <v>101.77932000000001</v>
      </c>
      <c r="K959" s="339">
        <v>3703.9247999999998</v>
      </c>
      <c r="L959" s="339">
        <v>5038.4453800000001</v>
      </c>
      <c r="M959" s="339">
        <v>0</v>
      </c>
      <c r="N959" s="339">
        <v>5038.4453800000001</v>
      </c>
      <c r="O959" s="339">
        <v>8742.5101799999993</v>
      </c>
      <c r="P959" s="339">
        <v>63685.285830000001</v>
      </c>
      <c r="Q959" s="339">
        <v>0</v>
      </c>
      <c r="R959" s="340">
        <v>63685.285830000001</v>
      </c>
    </row>
    <row r="960" spans="1:18" s="315" customFormat="1" ht="13.5">
      <c r="A960" s="341"/>
      <c r="B960" s="341"/>
      <c r="C960" s="341"/>
      <c r="D960" s="336" t="s">
        <v>290</v>
      </c>
      <c r="E960" s="337">
        <v>164</v>
      </c>
      <c r="F960" s="338">
        <v>0</v>
      </c>
      <c r="G960" s="339">
        <v>0</v>
      </c>
      <c r="H960" s="339">
        <v>0</v>
      </c>
      <c r="I960" s="339">
        <v>790.67948000000001</v>
      </c>
      <c r="J960" s="339">
        <v>4.2349999999999999E-2</v>
      </c>
      <c r="K960" s="339">
        <v>790.72182999999995</v>
      </c>
      <c r="L960" s="339">
        <v>810.51377000000002</v>
      </c>
      <c r="M960" s="339">
        <v>0</v>
      </c>
      <c r="N960" s="339">
        <v>810.51377000000002</v>
      </c>
      <c r="O960" s="339">
        <v>1601.2356000000002</v>
      </c>
      <c r="P960" s="339">
        <v>18798.004359999999</v>
      </c>
      <c r="Q960" s="339">
        <v>0</v>
      </c>
      <c r="R960" s="340">
        <v>18798.004359999999</v>
      </c>
    </row>
    <row r="961" spans="1:18" s="315" customFormat="1" ht="13.5">
      <c r="A961" s="341"/>
      <c r="B961" s="341"/>
      <c r="C961" s="341"/>
      <c r="D961" s="336" t="s">
        <v>419</v>
      </c>
      <c r="E961" s="337">
        <v>203</v>
      </c>
      <c r="F961" s="338">
        <v>0</v>
      </c>
      <c r="G961" s="339">
        <v>0</v>
      </c>
      <c r="H961" s="339">
        <v>0</v>
      </c>
      <c r="I961" s="339">
        <v>8.4092199999999995</v>
      </c>
      <c r="J961" s="339">
        <v>0</v>
      </c>
      <c r="K961" s="339">
        <v>8.4092199999999995</v>
      </c>
      <c r="L961" s="339">
        <v>10.383629999999998</v>
      </c>
      <c r="M961" s="339">
        <v>0</v>
      </c>
      <c r="N961" s="339">
        <v>10.383629999999998</v>
      </c>
      <c r="O961" s="339">
        <v>18.792849999999998</v>
      </c>
      <c r="P961" s="339">
        <v>6795.4539999999997</v>
      </c>
      <c r="Q961" s="339">
        <v>0</v>
      </c>
      <c r="R961" s="340">
        <v>6795.4539999999997</v>
      </c>
    </row>
    <row r="962" spans="1:18" s="315" customFormat="1" ht="13.5">
      <c r="A962" s="341"/>
      <c r="B962" s="341"/>
      <c r="C962" s="336" t="s">
        <v>292</v>
      </c>
      <c r="D962" s="336" t="s">
        <v>292</v>
      </c>
      <c r="E962" s="337">
        <v>288</v>
      </c>
      <c r="F962" s="338">
        <v>0</v>
      </c>
      <c r="G962" s="339">
        <v>0</v>
      </c>
      <c r="H962" s="339">
        <v>0</v>
      </c>
      <c r="I962" s="339">
        <v>920.30224999999996</v>
      </c>
      <c r="J962" s="339">
        <v>4.2893500000000007</v>
      </c>
      <c r="K962" s="339">
        <v>924.59159999999997</v>
      </c>
      <c r="L962" s="339">
        <v>1074.1827599999999</v>
      </c>
      <c r="M962" s="339">
        <v>0</v>
      </c>
      <c r="N962" s="339">
        <v>1074.1827599999999</v>
      </c>
      <c r="O962" s="339">
        <v>1998.7743600000001</v>
      </c>
      <c r="P962" s="339">
        <v>26187.001090000002</v>
      </c>
      <c r="Q962" s="339">
        <v>0</v>
      </c>
      <c r="R962" s="340">
        <v>26187.001090000002</v>
      </c>
    </row>
    <row r="963" spans="1:18" s="315" customFormat="1" ht="13.5">
      <c r="A963" s="341"/>
      <c r="B963" s="341"/>
      <c r="C963" s="341"/>
      <c r="D963" s="336" t="s">
        <v>420</v>
      </c>
      <c r="E963" s="337">
        <v>202</v>
      </c>
      <c r="F963" s="338">
        <v>0</v>
      </c>
      <c r="G963" s="339">
        <v>0</v>
      </c>
      <c r="H963" s="339">
        <v>0</v>
      </c>
      <c r="I963" s="339">
        <v>28.648889999999998</v>
      </c>
      <c r="J963" s="339">
        <v>6.3600000000000002E-3</v>
      </c>
      <c r="K963" s="339">
        <v>28.655249999999999</v>
      </c>
      <c r="L963" s="339">
        <v>4.6641899999999996</v>
      </c>
      <c r="M963" s="339">
        <v>0</v>
      </c>
      <c r="N963" s="339">
        <v>4.6641899999999996</v>
      </c>
      <c r="O963" s="339">
        <v>33.31944</v>
      </c>
      <c r="P963" s="339">
        <v>4922.2100199999995</v>
      </c>
      <c r="Q963" s="339">
        <v>0</v>
      </c>
      <c r="R963" s="340">
        <v>4922.2100199999995</v>
      </c>
    </row>
    <row r="964" spans="1:18" s="315" customFormat="1" ht="13.5">
      <c r="A964" s="341"/>
      <c r="B964" s="341"/>
      <c r="C964" s="336" t="s">
        <v>21</v>
      </c>
      <c r="D964" s="336" t="s">
        <v>293</v>
      </c>
      <c r="E964" s="337">
        <v>97</v>
      </c>
      <c r="F964" s="338">
        <v>1.26091</v>
      </c>
      <c r="G964" s="339">
        <v>0</v>
      </c>
      <c r="H964" s="339">
        <v>1.26091</v>
      </c>
      <c r="I964" s="339">
        <v>4394.1324599999998</v>
      </c>
      <c r="J964" s="339">
        <v>44.418289999999999</v>
      </c>
      <c r="K964" s="339">
        <v>4438.5507500000003</v>
      </c>
      <c r="L964" s="339">
        <v>7906.8593000000001</v>
      </c>
      <c r="M964" s="339">
        <v>133.39257000000001</v>
      </c>
      <c r="N964" s="339">
        <v>8040.2518700000001</v>
      </c>
      <c r="O964" s="339">
        <v>12480.063529999999</v>
      </c>
      <c r="P964" s="339">
        <v>81055.554980000001</v>
      </c>
      <c r="Q964" s="339">
        <v>0</v>
      </c>
      <c r="R964" s="340">
        <v>81055.554980000001</v>
      </c>
    </row>
    <row r="965" spans="1:18" s="315" customFormat="1" ht="13.5">
      <c r="A965" s="341"/>
      <c r="B965" s="341"/>
      <c r="C965" s="341"/>
      <c r="D965" s="336" t="s">
        <v>387</v>
      </c>
      <c r="E965" s="337">
        <v>161</v>
      </c>
      <c r="F965" s="338">
        <v>0</v>
      </c>
      <c r="G965" s="339">
        <v>0</v>
      </c>
      <c r="H965" s="339">
        <v>0</v>
      </c>
      <c r="I965" s="339">
        <v>1248.5780099999999</v>
      </c>
      <c r="J965" s="339">
        <v>3.3688800000000003</v>
      </c>
      <c r="K965" s="339">
        <v>1251.9468899999999</v>
      </c>
      <c r="L965" s="339">
        <v>1447.5425400000001</v>
      </c>
      <c r="M965" s="339">
        <v>0</v>
      </c>
      <c r="N965" s="339">
        <v>1447.5425400000001</v>
      </c>
      <c r="O965" s="339">
        <v>2699.4894300000001</v>
      </c>
      <c r="P965" s="339">
        <v>33762.148139999998</v>
      </c>
      <c r="Q965" s="339">
        <v>0</v>
      </c>
      <c r="R965" s="340">
        <v>33762.148139999998</v>
      </c>
    </row>
    <row r="966" spans="1:18" s="315" customFormat="1" ht="13.5">
      <c r="A966" s="341"/>
      <c r="B966" s="341"/>
      <c r="C966" s="341"/>
      <c r="D966" s="336" t="s">
        <v>421</v>
      </c>
      <c r="E966" s="337">
        <v>187</v>
      </c>
      <c r="F966" s="338">
        <v>0</v>
      </c>
      <c r="G966" s="339">
        <v>0</v>
      </c>
      <c r="H966" s="339">
        <v>0</v>
      </c>
      <c r="I966" s="339">
        <v>674.36514</v>
      </c>
      <c r="J966" s="339">
        <v>1.9898</v>
      </c>
      <c r="K966" s="339">
        <v>676.35493999999994</v>
      </c>
      <c r="L966" s="339">
        <v>827.16396999999995</v>
      </c>
      <c r="M966" s="339">
        <v>0</v>
      </c>
      <c r="N966" s="339">
        <v>827.16396999999995</v>
      </c>
      <c r="O966" s="339">
        <v>1503.51891</v>
      </c>
      <c r="P966" s="339">
        <v>21374.774829999998</v>
      </c>
      <c r="Q966" s="339">
        <v>0</v>
      </c>
      <c r="R966" s="340">
        <v>21374.774829999998</v>
      </c>
    </row>
    <row r="967" spans="1:18" s="315" customFormat="1" ht="13.5">
      <c r="A967" s="341"/>
      <c r="B967" s="341"/>
      <c r="C967" s="341"/>
      <c r="D967" s="336" t="s">
        <v>21</v>
      </c>
      <c r="E967" s="337">
        <v>42</v>
      </c>
      <c r="F967" s="338">
        <v>2.7712399999999997</v>
      </c>
      <c r="G967" s="339">
        <v>0</v>
      </c>
      <c r="H967" s="339">
        <v>2.7712399999999997</v>
      </c>
      <c r="I967" s="339">
        <v>3781.0735299999997</v>
      </c>
      <c r="J967" s="339">
        <v>123.92936999999999</v>
      </c>
      <c r="K967" s="339">
        <v>3905.0029</v>
      </c>
      <c r="L967" s="339">
        <v>5828.8714800000007</v>
      </c>
      <c r="M967" s="339">
        <v>0</v>
      </c>
      <c r="N967" s="339">
        <v>5828.8714800000007</v>
      </c>
      <c r="O967" s="339">
        <v>9736.6456199999993</v>
      </c>
      <c r="P967" s="339">
        <v>75124.294949999996</v>
      </c>
      <c r="Q967" s="339">
        <v>0</v>
      </c>
      <c r="R967" s="340">
        <v>75124.294949999996</v>
      </c>
    </row>
    <row r="968" spans="1:18" s="315" customFormat="1" ht="13.5">
      <c r="A968" s="341"/>
      <c r="B968" s="341"/>
      <c r="C968" s="341"/>
      <c r="D968" s="341"/>
      <c r="E968" s="342">
        <v>360</v>
      </c>
      <c r="F968" s="343">
        <v>0</v>
      </c>
      <c r="G968" s="344">
        <v>0</v>
      </c>
      <c r="H968" s="344">
        <v>0</v>
      </c>
      <c r="I968" s="344">
        <v>3052.3030199999998</v>
      </c>
      <c r="J968" s="344">
        <v>137.55318</v>
      </c>
      <c r="K968" s="344">
        <v>3189.8562000000002</v>
      </c>
      <c r="L968" s="344">
        <v>1948.96857</v>
      </c>
      <c r="M968" s="344">
        <v>0</v>
      </c>
      <c r="N968" s="344">
        <v>1948.96857</v>
      </c>
      <c r="O968" s="344">
        <v>5138.8247699999993</v>
      </c>
      <c r="P968" s="344">
        <v>62548.566530000004</v>
      </c>
      <c r="Q968" s="344">
        <v>0</v>
      </c>
      <c r="R968" s="345">
        <v>62548.566530000004</v>
      </c>
    </row>
    <row r="969" spans="1:18" s="315" customFormat="1" ht="13.5">
      <c r="A969" s="341"/>
      <c r="B969" s="341"/>
      <c r="C969" s="341"/>
      <c r="D969" s="336" t="s">
        <v>294</v>
      </c>
      <c r="E969" s="337">
        <v>188</v>
      </c>
      <c r="F969" s="338">
        <v>0</v>
      </c>
      <c r="G969" s="339">
        <v>0</v>
      </c>
      <c r="H969" s="339">
        <v>0</v>
      </c>
      <c r="I969" s="339">
        <v>931.14826000000005</v>
      </c>
      <c r="J969" s="339">
        <v>0.73914999999999997</v>
      </c>
      <c r="K969" s="339">
        <v>931.88741000000005</v>
      </c>
      <c r="L969" s="339">
        <v>2172.8769199999997</v>
      </c>
      <c r="M969" s="339">
        <v>0</v>
      </c>
      <c r="N969" s="339">
        <v>2172.8769199999997</v>
      </c>
      <c r="O969" s="339">
        <v>3104.76433</v>
      </c>
      <c r="P969" s="339">
        <v>50046.59719</v>
      </c>
      <c r="Q969" s="339">
        <v>0</v>
      </c>
      <c r="R969" s="340">
        <v>50046.59719</v>
      </c>
    </row>
    <row r="970" spans="1:18" s="315" customFormat="1" ht="13.5">
      <c r="A970" s="341"/>
      <c r="B970" s="341"/>
      <c r="C970" s="341"/>
      <c r="D970" s="336" t="s">
        <v>422</v>
      </c>
      <c r="E970" s="337">
        <v>337</v>
      </c>
      <c r="F970" s="338">
        <v>68.9238</v>
      </c>
      <c r="G970" s="339">
        <v>0</v>
      </c>
      <c r="H970" s="339">
        <v>68.9238</v>
      </c>
      <c r="I970" s="339">
        <v>782.42224999999996</v>
      </c>
      <c r="J970" s="339">
        <v>7.6608400000000003</v>
      </c>
      <c r="K970" s="339">
        <v>790.08308999999997</v>
      </c>
      <c r="L970" s="339">
        <v>1031.7146700000001</v>
      </c>
      <c r="M970" s="339">
        <v>7.4836299999999998</v>
      </c>
      <c r="N970" s="339">
        <v>1039.1983</v>
      </c>
      <c r="O970" s="339">
        <v>1898.2051899999999</v>
      </c>
      <c r="P970" s="339">
        <v>32047.135100000003</v>
      </c>
      <c r="Q970" s="339">
        <v>0</v>
      </c>
      <c r="R970" s="340">
        <v>32047.135100000003</v>
      </c>
    </row>
    <row r="971" spans="1:18" s="315" customFormat="1" ht="13.5">
      <c r="A971" s="341"/>
      <c r="B971" s="341"/>
      <c r="C971" s="336" t="s">
        <v>295</v>
      </c>
      <c r="D971" s="336" t="s">
        <v>295</v>
      </c>
      <c r="E971" s="337">
        <v>218</v>
      </c>
      <c r="F971" s="338">
        <v>0</v>
      </c>
      <c r="G971" s="339">
        <v>0</v>
      </c>
      <c r="H971" s="339">
        <v>0</v>
      </c>
      <c r="I971" s="339">
        <v>726.17088000000001</v>
      </c>
      <c r="J971" s="339">
        <v>9.3108899999999988</v>
      </c>
      <c r="K971" s="339">
        <v>735.48176999999998</v>
      </c>
      <c r="L971" s="339">
        <v>1537.58232</v>
      </c>
      <c r="M971" s="339">
        <v>0</v>
      </c>
      <c r="N971" s="339">
        <v>1537.58232</v>
      </c>
      <c r="O971" s="339">
        <v>2273.0640899999999</v>
      </c>
      <c r="P971" s="339">
        <v>35040.686379999999</v>
      </c>
      <c r="Q971" s="339">
        <v>0</v>
      </c>
      <c r="R971" s="340">
        <v>35040.686379999999</v>
      </c>
    </row>
    <row r="972" spans="1:18" s="315" customFormat="1" ht="13.5">
      <c r="A972" s="341"/>
      <c r="B972" s="341"/>
      <c r="C972" s="336" t="s">
        <v>296</v>
      </c>
      <c r="D972" s="336" t="s">
        <v>296</v>
      </c>
      <c r="E972" s="337">
        <v>96</v>
      </c>
      <c r="F972" s="338">
        <v>5.5689999999999996E-2</v>
      </c>
      <c r="G972" s="339">
        <v>0</v>
      </c>
      <c r="H972" s="339">
        <v>5.5689999999999996E-2</v>
      </c>
      <c r="I972" s="339">
        <v>1715.5266200000001</v>
      </c>
      <c r="J972" s="339">
        <v>40.906109999999998</v>
      </c>
      <c r="K972" s="339">
        <v>1756.43273</v>
      </c>
      <c r="L972" s="339">
        <v>3120.4618399999999</v>
      </c>
      <c r="M972" s="339">
        <v>0</v>
      </c>
      <c r="N972" s="339">
        <v>3120.4618399999999</v>
      </c>
      <c r="O972" s="339">
        <v>4876.9502599999996</v>
      </c>
      <c r="P972" s="339">
        <v>49771.582569999999</v>
      </c>
      <c r="Q972" s="339">
        <v>0</v>
      </c>
      <c r="R972" s="340">
        <v>49771.582569999999</v>
      </c>
    </row>
    <row r="973" spans="1:18" s="315" customFormat="1" ht="13.5">
      <c r="A973" s="341"/>
      <c r="B973" s="341"/>
      <c r="C973" s="341"/>
      <c r="D973" s="341"/>
      <c r="E973" s="342">
        <v>222</v>
      </c>
      <c r="F973" s="343">
        <v>1.8600000000000001E-3</v>
      </c>
      <c r="G973" s="344">
        <v>0</v>
      </c>
      <c r="H973" s="344">
        <v>1.8600000000000001E-3</v>
      </c>
      <c r="I973" s="344">
        <v>1799.1638400000002</v>
      </c>
      <c r="J973" s="344">
        <v>6.6062899999999996</v>
      </c>
      <c r="K973" s="344">
        <v>1805.7701299999999</v>
      </c>
      <c r="L973" s="344">
        <v>2952.8897200000001</v>
      </c>
      <c r="M973" s="344">
        <v>0</v>
      </c>
      <c r="N973" s="344">
        <v>2952.8897200000001</v>
      </c>
      <c r="O973" s="344">
        <v>4758.6617100000003</v>
      </c>
      <c r="P973" s="344">
        <v>53142.955969999995</v>
      </c>
      <c r="Q973" s="344">
        <v>0</v>
      </c>
      <c r="R973" s="345">
        <v>53142.955969999995</v>
      </c>
    </row>
    <row r="974" spans="1:18" s="315" customFormat="1" ht="13.5">
      <c r="A974" s="341"/>
      <c r="B974" s="341"/>
      <c r="C974" s="341"/>
      <c r="D974" s="336" t="s">
        <v>423</v>
      </c>
      <c r="E974" s="337">
        <v>310</v>
      </c>
      <c r="F974" s="338">
        <v>0</v>
      </c>
      <c r="G974" s="339">
        <v>0</v>
      </c>
      <c r="H974" s="339">
        <v>0</v>
      </c>
      <c r="I974" s="339">
        <v>328.38946000000004</v>
      </c>
      <c r="J974" s="339">
        <v>10.25084</v>
      </c>
      <c r="K974" s="339">
        <v>338.64029999999997</v>
      </c>
      <c r="L974" s="339">
        <v>1134.2222099999999</v>
      </c>
      <c r="M974" s="339">
        <v>0</v>
      </c>
      <c r="N974" s="339">
        <v>1134.2222099999999</v>
      </c>
      <c r="O974" s="339">
        <v>1472.8625099999999</v>
      </c>
      <c r="P974" s="339">
        <v>16430.2042</v>
      </c>
      <c r="Q974" s="339">
        <v>0</v>
      </c>
      <c r="R974" s="340">
        <v>16430.2042</v>
      </c>
    </row>
    <row r="975" spans="1:18" s="315" customFormat="1" ht="13.5">
      <c r="A975" s="341"/>
      <c r="B975" s="341"/>
      <c r="C975" s="336" t="s">
        <v>297</v>
      </c>
      <c r="D975" s="336" t="s">
        <v>424</v>
      </c>
      <c r="E975" s="337">
        <v>309</v>
      </c>
      <c r="F975" s="338">
        <v>0</v>
      </c>
      <c r="G975" s="339">
        <v>0</v>
      </c>
      <c r="H975" s="339">
        <v>0</v>
      </c>
      <c r="I975" s="339">
        <v>1012.8726700000001</v>
      </c>
      <c r="J975" s="339">
        <v>83.968009999999992</v>
      </c>
      <c r="K975" s="339">
        <v>1096.84068</v>
      </c>
      <c r="L975" s="339">
        <v>668.06831000000011</v>
      </c>
      <c r="M975" s="339">
        <v>0</v>
      </c>
      <c r="N975" s="339">
        <v>668.06831000000011</v>
      </c>
      <c r="O975" s="339">
        <v>1764.9089899999999</v>
      </c>
      <c r="P975" s="339">
        <v>19492.658950000001</v>
      </c>
      <c r="Q975" s="339">
        <v>0</v>
      </c>
      <c r="R975" s="340">
        <v>19492.658950000001</v>
      </c>
    </row>
    <row r="976" spans="1:18" s="315" customFormat="1" ht="13.5">
      <c r="A976" s="341"/>
      <c r="B976" s="341"/>
      <c r="C976" s="341"/>
      <c r="D976" s="336" t="s">
        <v>298</v>
      </c>
      <c r="E976" s="337">
        <v>109</v>
      </c>
      <c r="F976" s="338">
        <v>0</v>
      </c>
      <c r="G976" s="339">
        <v>0</v>
      </c>
      <c r="H976" s="339">
        <v>0</v>
      </c>
      <c r="I976" s="339">
        <v>1219.31476</v>
      </c>
      <c r="J976" s="339">
        <v>16.371100000000002</v>
      </c>
      <c r="K976" s="339">
        <v>1235.68586</v>
      </c>
      <c r="L976" s="339">
        <v>1561.857</v>
      </c>
      <c r="M976" s="339">
        <v>18.84845</v>
      </c>
      <c r="N976" s="339">
        <v>1580.7054499999999</v>
      </c>
      <c r="O976" s="339">
        <v>2816.39131</v>
      </c>
      <c r="P976" s="339">
        <v>13697.716249999999</v>
      </c>
      <c r="Q976" s="339">
        <v>0</v>
      </c>
      <c r="R976" s="340">
        <v>13697.716249999999</v>
      </c>
    </row>
    <row r="977" spans="1:18" s="315" customFormat="1" ht="13.5">
      <c r="A977" s="341"/>
      <c r="B977" s="336" t="s">
        <v>22</v>
      </c>
      <c r="C977" s="336" t="s">
        <v>425</v>
      </c>
      <c r="D977" s="336" t="s">
        <v>426</v>
      </c>
      <c r="E977" s="337">
        <v>166</v>
      </c>
      <c r="F977" s="338">
        <v>0</v>
      </c>
      <c r="G977" s="339">
        <v>0</v>
      </c>
      <c r="H977" s="339">
        <v>0</v>
      </c>
      <c r="I977" s="339">
        <v>1130.0673899999999</v>
      </c>
      <c r="J977" s="339">
        <v>1001.2433599999999</v>
      </c>
      <c r="K977" s="339">
        <v>2131.3107500000001</v>
      </c>
      <c r="L977" s="339">
        <v>861.25476000000003</v>
      </c>
      <c r="M977" s="339">
        <v>37.325069999999997</v>
      </c>
      <c r="N977" s="339">
        <v>898.5798299999999</v>
      </c>
      <c r="O977" s="339">
        <v>3029.8905800000002</v>
      </c>
      <c r="P977" s="339">
        <v>26403.919489999997</v>
      </c>
      <c r="Q977" s="339">
        <v>0</v>
      </c>
      <c r="R977" s="340">
        <v>26403.919489999997</v>
      </c>
    </row>
    <row r="978" spans="1:18" s="315" customFormat="1" ht="13.5">
      <c r="A978" s="341"/>
      <c r="B978" s="341"/>
      <c r="C978" s="341"/>
      <c r="D978" s="336" t="s">
        <v>427</v>
      </c>
      <c r="E978" s="337">
        <v>204</v>
      </c>
      <c r="F978" s="338">
        <v>0</v>
      </c>
      <c r="G978" s="339">
        <v>0</v>
      </c>
      <c r="H978" s="339">
        <v>0</v>
      </c>
      <c r="I978" s="339">
        <v>497.28490000000005</v>
      </c>
      <c r="J978" s="339">
        <v>20.251519999999999</v>
      </c>
      <c r="K978" s="339">
        <v>517.53642000000002</v>
      </c>
      <c r="L978" s="339">
        <v>710.09411999999998</v>
      </c>
      <c r="M978" s="339">
        <v>0</v>
      </c>
      <c r="N978" s="339">
        <v>710.09411999999998</v>
      </c>
      <c r="O978" s="339">
        <v>1227.6305400000001</v>
      </c>
      <c r="P978" s="339">
        <v>18138.314460000001</v>
      </c>
      <c r="Q978" s="339">
        <v>0</v>
      </c>
      <c r="R978" s="340">
        <v>18138.314460000001</v>
      </c>
    </row>
    <row r="979" spans="1:18" s="315" customFormat="1" ht="13.5">
      <c r="A979" s="341"/>
      <c r="B979" s="341"/>
      <c r="C979" s="336" t="s">
        <v>428</v>
      </c>
      <c r="D979" s="336" t="s">
        <v>429</v>
      </c>
      <c r="E979" s="337">
        <v>282</v>
      </c>
      <c r="F979" s="338">
        <v>0</v>
      </c>
      <c r="G979" s="339">
        <v>0</v>
      </c>
      <c r="H979" s="339">
        <v>0</v>
      </c>
      <c r="I979" s="339">
        <v>1249.8436999999999</v>
      </c>
      <c r="J979" s="339">
        <v>2.1090200000000001</v>
      </c>
      <c r="K979" s="339">
        <v>1251.95272</v>
      </c>
      <c r="L979" s="339">
        <v>1309.6842199999999</v>
      </c>
      <c r="M979" s="339">
        <v>0</v>
      </c>
      <c r="N979" s="339">
        <v>1309.6842199999999</v>
      </c>
      <c r="O979" s="339">
        <v>2561.6369399999999</v>
      </c>
      <c r="P979" s="339">
        <v>38344.281659999993</v>
      </c>
      <c r="Q979" s="339">
        <v>17.885110000000001</v>
      </c>
      <c r="R979" s="340">
        <v>38362.166770000003</v>
      </c>
    </row>
    <row r="980" spans="1:18" s="315" customFormat="1" ht="13.5">
      <c r="A980" s="341"/>
      <c r="B980" s="341"/>
      <c r="C980" s="336" t="s">
        <v>22</v>
      </c>
      <c r="D980" s="336" t="s">
        <v>22</v>
      </c>
      <c r="E980" s="337">
        <v>145</v>
      </c>
      <c r="F980" s="338">
        <v>0</v>
      </c>
      <c r="G980" s="339">
        <v>0</v>
      </c>
      <c r="H980" s="339">
        <v>0</v>
      </c>
      <c r="I980" s="339">
        <v>6359.1942900000004</v>
      </c>
      <c r="J980" s="339">
        <v>1270.4701299999999</v>
      </c>
      <c r="K980" s="339">
        <v>7629.6644200000001</v>
      </c>
      <c r="L980" s="339">
        <v>16951.461670000001</v>
      </c>
      <c r="M980" s="339">
        <v>868.72259999999994</v>
      </c>
      <c r="N980" s="339">
        <v>17820.184269999998</v>
      </c>
      <c r="O980" s="339">
        <v>25449.848690000003</v>
      </c>
      <c r="P980" s="339">
        <v>55415.95968</v>
      </c>
      <c r="Q980" s="339">
        <v>0</v>
      </c>
      <c r="R980" s="340">
        <v>55415.95968</v>
      </c>
    </row>
    <row r="981" spans="1:18" s="315" customFormat="1" ht="13.5">
      <c r="A981" s="341"/>
      <c r="B981" s="341"/>
      <c r="C981" s="341"/>
      <c r="D981" s="341"/>
      <c r="E981" s="342">
        <v>182</v>
      </c>
      <c r="F981" s="343">
        <v>0</v>
      </c>
      <c r="G981" s="344">
        <v>0</v>
      </c>
      <c r="H981" s="344">
        <v>0</v>
      </c>
      <c r="I981" s="344">
        <v>3154.8903799999998</v>
      </c>
      <c r="J981" s="344">
        <v>10.12923</v>
      </c>
      <c r="K981" s="344">
        <v>3165.0196099999998</v>
      </c>
      <c r="L981" s="344">
        <v>3709.5331499999998</v>
      </c>
      <c r="M981" s="344">
        <v>128.69526999999999</v>
      </c>
      <c r="N981" s="344">
        <v>3838.2284199999999</v>
      </c>
      <c r="O981" s="344">
        <v>7003.2480300000007</v>
      </c>
      <c r="P981" s="344">
        <v>52523.562189999997</v>
      </c>
      <c r="Q981" s="344">
        <v>0</v>
      </c>
      <c r="R981" s="345">
        <v>52523.562189999997</v>
      </c>
    </row>
    <row r="982" spans="1:18" s="315" customFormat="1" ht="13.5">
      <c r="A982" s="341"/>
      <c r="B982" s="341"/>
      <c r="C982" s="341"/>
      <c r="D982" s="341"/>
      <c r="E982" s="342">
        <v>279</v>
      </c>
      <c r="F982" s="343">
        <v>0</v>
      </c>
      <c r="G982" s="344">
        <v>0</v>
      </c>
      <c r="H982" s="344">
        <v>0</v>
      </c>
      <c r="I982" s="344">
        <v>2159.2622000000001</v>
      </c>
      <c r="J982" s="344">
        <v>161.07235</v>
      </c>
      <c r="K982" s="344">
        <v>2320.33455</v>
      </c>
      <c r="L982" s="344">
        <v>2532.2248599999998</v>
      </c>
      <c r="M982" s="344">
        <v>0</v>
      </c>
      <c r="N982" s="344">
        <v>2532.2248599999998</v>
      </c>
      <c r="O982" s="344">
        <v>4852.5594099999998</v>
      </c>
      <c r="P982" s="344">
        <v>61067.153279999999</v>
      </c>
      <c r="Q982" s="344">
        <v>0</v>
      </c>
      <c r="R982" s="345">
        <v>61067.153279999999</v>
      </c>
    </row>
    <row r="983" spans="1:18" s="315" customFormat="1" ht="13.5">
      <c r="A983" s="341"/>
      <c r="B983" s="341"/>
      <c r="C983" s="341"/>
      <c r="D983" s="336" t="s">
        <v>430</v>
      </c>
      <c r="E983" s="337">
        <v>321</v>
      </c>
      <c r="F983" s="338">
        <v>0</v>
      </c>
      <c r="G983" s="339">
        <v>0</v>
      </c>
      <c r="H983" s="339">
        <v>0</v>
      </c>
      <c r="I983" s="339">
        <v>662.18326999999999</v>
      </c>
      <c r="J983" s="339">
        <v>15.042809999999999</v>
      </c>
      <c r="K983" s="339">
        <v>677.22607999999991</v>
      </c>
      <c r="L983" s="339">
        <v>918.61424</v>
      </c>
      <c r="M983" s="339">
        <v>153.95056</v>
      </c>
      <c r="N983" s="339">
        <v>1072.5648000000001</v>
      </c>
      <c r="O983" s="339">
        <v>1749.7908799999998</v>
      </c>
      <c r="P983" s="339">
        <v>17481.314079999996</v>
      </c>
      <c r="Q983" s="339">
        <v>0</v>
      </c>
      <c r="R983" s="340">
        <v>17481.314079999996</v>
      </c>
    </row>
    <row r="984" spans="1:18" s="315" customFormat="1" ht="13.5">
      <c r="A984" s="341"/>
      <c r="B984" s="341"/>
      <c r="C984" s="336" t="s">
        <v>299</v>
      </c>
      <c r="D984" s="336" t="s">
        <v>300</v>
      </c>
      <c r="E984" s="337">
        <v>50</v>
      </c>
      <c r="F984" s="338">
        <v>0.98316999999999999</v>
      </c>
      <c r="G984" s="339">
        <v>0</v>
      </c>
      <c r="H984" s="339">
        <v>0.98316999999999999</v>
      </c>
      <c r="I984" s="339">
        <v>3343.57384</v>
      </c>
      <c r="J984" s="339">
        <v>425.08530999999999</v>
      </c>
      <c r="K984" s="339">
        <v>3768.65915</v>
      </c>
      <c r="L984" s="339">
        <v>5086.7981200000004</v>
      </c>
      <c r="M984" s="339">
        <v>307.12670000000003</v>
      </c>
      <c r="N984" s="339">
        <v>5393.9248200000002</v>
      </c>
      <c r="O984" s="339">
        <v>9163.567140000001</v>
      </c>
      <c r="P984" s="339">
        <v>66463.975999999995</v>
      </c>
      <c r="Q984" s="339">
        <v>0</v>
      </c>
      <c r="R984" s="340">
        <v>66463.975999999995</v>
      </c>
    </row>
    <row r="985" spans="1:18" s="315" customFormat="1" ht="13.5">
      <c r="A985" s="341"/>
      <c r="B985" s="341"/>
      <c r="C985" s="341"/>
      <c r="D985" s="341"/>
      <c r="E985" s="342">
        <v>181</v>
      </c>
      <c r="F985" s="343">
        <v>18.195150000000002</v>
      </c>
      <c r="G985" s="344">
        <v>0</v>
      </c>
      <c r="H985" s="344">
        <v>18.195150000000002</v>
      </c>
      <c r="I985" s="344">
        <v>2833.6616600000002</v>
      </c>
      <c r="J985" s="344">
        <v>116.20123</v>
      </c>
      <c r="K985" s="344">
        <v>2949.8628900000003</v>
      </c>
      <c r="L985" s="344">
        <v>2405.0136499999999</v>
      </c>
      <c r="M985" s="344">
        <v>21.82301</v>
      </c>
      <c r="N985" s="344">
        <v>2426.8366599999999</v>
      </c>
      <c r="O985" s="344">
        <v>5394.8946999999998</v>
      </c>
      <c r="P985" s="344">
        <v>52431.648450000001</v>
      </c>
      <c r="Q985" s="344">
        <v>0</v>
      </c>
      <c r="R985" s="345">
        <v>52431.648450000001</v>
      </c>
    </row>
    <row r="986" spans="1:18" s="315" customFormat="1" ht="13.5">
      <c r="A986" s="341"/>
      <c r="B986" s="341"/>
      <c r="C986" s="341"/>
      <c r="D986" s="341"/>
      <c r="E986" s="342">
        <v>224</v>
      </c>
      <c r="F986" s="343">
        <v>3.3399999999999997E-3</v>
      </c>
      <c r="G986" s="344">
        <v>0</v>
      </c>
      <c r="H986" s="344">
        <v>3.3399999999999997E-3</v>
      </c>
      <c r="I986" s="344">
        <v>3116.47723</v>
      </c>
      <c r="J986" s="344">
        <v>326.47050000000002</v>
      </c>
      <c r="K986" s="344">
        <v>3442.9477299999999</v>
      </c>
      <c r="L986" s="344">
        <v>2896.85556</v>
      </c>
      <c r="M986" s="344">
        <v>0</v>
      </c>
      <c r="N986" s="344">
        <v>2896.85556</v>
      </c>
      <c r="O986" s="344">
        <v>6339.80663</v>
      </c>
      <c r="P986" s="344">
        <v>62653.395090000005</v>
      </c>
      <c r="Q986" s="344">
        <v>0</v>
      </c>
      <c r="R986" s="345">
        <v>62653.395090000005</v>
      </c>
    </row>
    <row r="987" spans="1:18" s="315" customFormat="1" ht="13.5">
      <c r="A987" s="341"/>
      <c r="B987" s="341"/>
      <c r="C987" s="341"/>
      <c r="D987" s="341"/>
      <c r="E987" s="342">
        <v>348</v>
      </c>
      <c r="F987" s="343">
        <v>0.58329999999999993</v>
      </c>
      <c r="G987" s="344">
        <v>0</v>
      </c>
      <c r="H987" s="344">
        <v>0.58329999999999993</v>
      </c>
      <c r="I987" s="344">
        <v>1553.7273500000001</v>
      </c>
      <c r="J987" s="344">
        <v>214.21274</v>
      </c>
      <c r="K987" s="344">
        <v>1767.9400900000001</v>
      </c>
      <c r="L987" s="344">
        <v>1670.97615</v>
      </c>
      <c r="M987" s="344">
        <v>0</v>
      </c>
      <c r="N987" s="344">
        <v>1670.97615</v>
      </c>
      <c r="O987" s="344">
        <v>3439.4995400000003</v>
      </c>
      <c r="P987" s="344">
        <v>35487.450400000002</v>
      </c>
      <c r="Q987" s="344">
        <v>0</v>
      </c>
      <c r="R987" s="345">
        <v>35487.450400000002</v>
      </c>
    </row>
    <row r="988" spans="1:18" s="315" customFormat="1" ht="13.5">
      <c r="A988" s="341"/>
      <c r="B988" s="341"/>
      <c r="C988" s="341"/>
      <c r="D988" s="341"/>
      <c r="E988" s="342">
        <v>329</v>
      </c>
      <c r="F988" s="343">
        <v>1.967E-2</v>
      </c>
      <c r="G988" s="344">
        <v>0</v>
      </c>
      <c r="H988" s="344">
        <v>1.967E-2</v>
      </c>
      <c r="I988" s="344">
        <v>1836.19984</v>
      </c>
      <c r="J988" s="344">
        <v>26.411380000000001</v>
      </c>
      <c r="K988" s="344">
        <v>1862.61122</v>
      </c>
      <c r="L988" s="344">
        <v>1983.2082399999999</v>
      </c>
      <c r="M988" s="344">
        <v>0</v>
      </c>
      <c r="N988" s="344">
        <v>1983.2082399999999</v>
      </c>
      <c r="O988" s="344">
        <v>3845.8391299999998</v>
      </c>
      <c r="P988" s="344">
        <v>56791.703740000004</v>
      </c>
      <c r="Q988" s="344">
        <v>0</v>
      </c>
      <c r="R988" s="345">
        <v>56791.703740000004</v>
      </c>
    </row>
    <row r="989" spans="1:18" s="315" customFormat="1" ht="13.5">
      <c r="A989" s="341"/>
      <c r="B989" s="341"/>
      <c r="C989" s="341"/>
      <c r="D989" s="341"/>
      <c r="E989" s="342">
        <v>333</v>
      </c>
      <c r="F989" s="343">
        <v>1.0811999999999999</v>
      </c>
      <c r="G989" s="344">
        <v>0</v>
      </c>
      <c r="H989" s="344">
        <v>1.0811999999999999</v>
      </c>
      <c r="I989" s="344">
        <v>2054.4934499999999</v>
      </c>
      <c r="J989" s="344">
        <v>14.04824</v>
      </c>
      <c r="K989" s="344">
        <v>2068.54169</v>
      </c>
      <c r="L989" s="344">
        <v>2031.2086899999999</v>
      </c>
      <c r="M989" s="344">
        <v>18.71</v>
      </c>
      <c r="N989" s="344">
        <v>2049.91869</v>
      </c>
      <c r="O989" s="344">
        <v>4119.5415800000001</v>
      </c>
      <c r="P989" s="344">
        <v>53684.000060000006</v>
      </c>
      <c r="Q989" s="344">
        <v>0</v>
      </c>
      <c r="R989" s="345">
        <v>53684.000060000006</v>
      </c>
    </row>
    <row r="990" spans="1:18" s="315" customFormat="1" ht="13.5">
      <c r="A990" s="341"/>
      <c r="B990" s="341"/>
      <c r="C990" s="336" t="s">
        <v>431</v>
      </c>
      <c r="D990" s="336" t="s">
        <v>431</v>
      </c>
      <c r="E990" s="337">
        <v>162</v>
      </c>
      <c r="F990" s="338">
        <v>0</v>
      </c>
      <c r="G990" s="339">
        <v>0</v>
      </c>
      <c r="H990" s="339">
        <v>0</v>
      </c>
      <c r="I990" s="339">
        <v>1086.3487</v>
      </c>
      <c r="J990" s="339">
        <v>282.61394000000001</v>
      </c>
      <c r="K990" s="339">
        <v>1368.96264</v>
      </c>
      <c r="L990" s="339">
        <v>888.14396999999997</v>
      </c>
      <c r="M990" s="339">
        <v>0</v>
      </c>
      <c r="N990" s="339">
        <v>888.14396999999997</v>
      </c>
      <c r="O990" s="339">
        <v>2257.1066099999998</v>
      </c>
      <c r="P990" s="339">
        <v>31675.499230000001</v>
      </c>
      <c r="Q990" s="339">
        <v>0</v>
      </c>
      <c r="R990" s="340">
        <v>31675.499230000001</v>
      </c>
    </row>
    <row r="991" spans="1:18" s="315" customFormat="1" ht="13.5">
      <c r="A991" s="341"/>
      <c r="B991" s="341"/>
      <c r="C991" s="336" t="s">
        <v>432</v>
      </c>
      <c r="D991" s="336" t="s">
        <v>433</v>
      </c>
      <c r="E991" s="337">
        <v>226</v>
      </c>
      <c r="F991" s="338">
        <v>0</v>
      </c>
      <c r="G991" s="339">
        <v>0</v>
      </c>
      <c r="H991" s="339">
        <v>0</v>
      </c>
      <c r="I991" s="339">
        <v>862.88129000000004</v>
      </c>
      <c r="J991" s="339">
        <v>115.95627</v>
      </c>
      <c r="K991" s="339">
        <v>978.83756000000005</v>
      </c>
      <c r="L991" s="339">
        <v>366.10265999999996</v>
      </c>
      <c r="M991" s="339">
        <v>0</v>
      </c>
      <c r="N991" s="339">
        <v>366.10265999999996</v>
      </c>
      <c r="O991" s="339">
        <v>1344.94022</v>
      </c>
      <c r="P991" s="339">
        <v>22648.337190000002</v>
      </c>
      <c r="Q991" s="339">
        <v>0</v>
      </c>
      <c r="R991" s="340">
        <v>22648.337190000002</v>
      </c>
    </row>
    <row r="992" spans="1:18" s="315" customFormat="1" ht="13.5">
      <c r="A992" s="341"/>
      <c r="B992" s="341"/>
      <c r="C992" s="336" t="s">
        <v>434</v>
      </c>
      <c r="D992" s="336" t="s">
        <v>434</v>
      </c>
      <c r="E992" s="337">
        <v>227</v>
      </c>
      <c r="F992" s="338">
        <v>0</v>
      </c>
      <c r="G992" s="339">
        <v>0</v>
      </c>
      <c r="H992" s="339">
        <v>0</v>
      </c>
      <c r="I992" s="339">
        <v>426.58632</v>
      </c>
      <c r="J992" s="339">
        <v>7.5238999999999994</v>
      </c>
      <c r="K992" s="339">
        <v>434.11021999999997</v>
      </c>
      <c r="L992" s="339">
        <v>891.14733999999999</v>
      </c>
      <c r="M992" s="339">
        <v>0</v>
      </c>
      <c r="N992" s="339">
        <v>891.14733999999999</v>
      </c>
      <c r="O992" s="339">
        <v>1325.25756</v>
      </c>
      <c r="P992" s="339">
        <v>18381.952219999999</v>
      </c>
      <c r="Q992" s="339">
        <v>0</v>
      </c>
      <c r="R992" s="340">
        <v>18381.952219999999</v>
      </c>
    </row>
    <row r="993" spans="1:18" s="315" customFormat="1" ht="13.5">
      <c r="A993" s="341"/>
      <c r="B993" s="341"/>
      <c r="C993" s="336" t="s">
        <v>435</v>
      </c>
      <c r="D993" s="336" t="s">
        <v>435</v>
      </c>
      <c r="E993" s="337">
        <v>396</v>
      </c>
      <c r="F993" s="338">
        <v>0</v>
      </c>
      <c r="G993" s="339">
        <v>0</v>
      </c>
      <c r="H993" s="339">
        <v>0</v>
      </c>
      <c r="I993" s="339">
        <v>1168.76476</v>
      </c>
      <c r="J993" s="339">
        <v>4.6429999999999999E-2</v>
      </c>
      <c r="K993" s="339">
        <v>1168.8111899999999</v>
      </c>
      <c r="L993" s="339">
        <v>1077.18821</v>
      </c>
      <c r="M993" s="339">
        <v>0</v>
      </c>
      <c r="N993" s="339">
        <v>1077.18821</v>
      </c>
      <c r="O993" s="339">
        <v>2245.9993999999997</v>
      </c>
      <c r="P993" s="339">
        <v>16178.8457</v>
      </c>
      <c r="Q993" s="339">
        <v>0</v>
      </c>
      <c r="R993" s="340">
        <v>16178.8457</v>
      </c>
    </row>
    <row r="994" spans="1:18" s="315" customFormat="1" ht="13.5">
      <c r="A994" s="341"/>
      <c r="B994" s="341"/>
      <c r="C994" s="336" t="s">
        <v>436</v>
      </c>
      <c r="D994" s="336" t="s">
        <v>437</v>
      </c>
      <c r="E994" s="337">
        <v>408</v>
      </c>
      <c r="F994" s="338">
        <v>0</v>
      </c>
      <c r="G994" s="339">
        <v>0</v>
      </c>
      <c r="H994" s="339">
        <v>0</v>
      </c>
      <c r="I994" s="339">
        <v>1126.2696000000001</v>
      </c>
      <c r="J994" s="339">
        <v>4.61965</v>
      </c>
      <c r="K994" s="339">
        <v>1130.8892499999999</v>
      </c>
      <c r="L994" s="339">
        <v>1293.05342</v>
      </c>
      <c r="M994" s="339">
        <v>38.571829999999999</v>
      </c>
      <c r="N994" s="339">
        <v>1331.6252500000001</v>
      </c>
      <c r="O994" s="339">
        <v>2462.5145000000002</v>
      </c>
      <c r="P994" s="339">
        <v>20041.282429999999</v>
      </c>
      <c r="Q994" s="339">
        <v>0</v>
      </c>
      <c r="R994" s="340">
        <v>20041.282429999999</v>
      </c>
    </row>
    <row r="995" spans="1:18" s="315" customFormat="1" ht="13.5">
      <c r="A995" s="341"/>
      <c r="B995" s="336" t="s">
        <v>301</v>
      </c>
      <c r="C995" s="336" t="s">
        <v>302</v>
      </c>
      <c r="D995" s="336" t="s">
        <v>303</v>
      </c>
      <c r="E995" s="337">
        <v>356</v>
      </c>
      <c r="F995" s="338">
        <v>0</v>
      </c>
      <c r="G995" s="339">
        <v>0</v>
      </c>
      <c r="H995" s="339">
        <v>0</v>
      </c>
      <c r="I995" s="339">
        <v>2342.8099700000002</v>
      </c>
      <c r="J995" s="339">
        <v>23.178240000000002</v>
      </c>
      <c r="K995" s="339">
        <v>2365.98821</v>
      </c>
      <c r="L995" s="339">
        <v>1989.1750099999999</v>
      </c>
      <c r="M995" s="339">
        <v>0</v>
      </c>
      <c r="N995" s="339">
        <v>1989.1750099999999</v>
      </c>
      <c r="O995" s="339">
        <v>4355.1632199999995</v>
      </c>
      <c r="P995" s="339">
        <v>27681.371789999997</v>
      </c>
      <c r="Q995" s="339">
        <v>0</v>
      </c>
      <c r="R995" s="340">
        <v>27681.371789999997</v>
      </c>
    </row>
    <row r="996" spans="1:18" s="315" customFormat="1" ht="13.5">
      <c r="A996" s="341"/>
      <c r="B996" s="341"/>
      <c r="C996" s="336" t="s">
        <v>304</v>
      </c>
      <c r="D996" s="336" t="s">
        <v>304</v>
      </c>
      <c r="E996" s="337">
        <v>78</v>
      </c>
      <c r="F996" s="338">
        <v>0.37202999999999997</v>
      </c>
      <c r="G996" s="339">
        <v>0</v>
      </c>
      <c r="H996" s="339">
        <v>0.37202999999999997</v>
      </c>
      <c r="I996" s="339">
        <v>3060.6040800000001</v>
      </c>
      <c r="J996" s="339">
        <v>2.6484399999999999</v>
      </c>
      <c r="K996" s="339">
        <v>3063.25252</v>
      </c>
      <c r="L996" s="339">
        <v>2582.9294300000001</v>
      </c>
      <c r="M996" s="339">
        <v>0</v>
      </c>
      <c r="N996" s="339">
        <v>2582.9294300000001</v>
      </c>
      <c r="O996" s="339">
        <v>5646.5539800000006</v>
      </c>
      <c r="P996" s="339">
        <v>43264.315619999994</v>
      </c>
      <c r="Q996" s="339">
        <v>0</v>
      </c>
      <c r="R996" s="340">
        <v>43264.315619999994</v>
      </c>
    </row>
    <row r="997" spans="1:18" s="315" customFormat="1" ht="13.5">
      <c r="A997" s="341"/>
      <c r="B997" s="341"/>
      <c r="C997" s="336" t="s">
        <v>305</v>
      </c>
      <c r="D997" s="336" t="s">
        <v>306</v>
      </c>
      <c r="E997" s="337">
        <v>388</v>
      </c>
      <c r="F997" s="338">
        <v>14.20762</v>
      </c>
      <c r="G997" s="339">
        <v>0</v>
      </c>
      <c r="H997" s="339">
        <v>14.20762</v>
      </c>
      <c r="I997" s="339">
        <v>3071.0499500000001</v>
      </c>
      <c r="J997" s="339">
        <v>1.2766600000000001</v>
      </c>
      <c r="K997" s="339">
        <v>3072.3266100000001</v>
      </c>
      <c r="L997" s="339">
        <v>1462.8828899999999</v>
      </c>
      <c r="M997" s="339">
        <v>0</v>
      </c>
      <c r="N997" s="339">
        <v>1462.8828899999999</v>
      </c>
      <c r="O997" s="339">
        <v>4549.4171200000001</v>
      </c>
      <c r="P997" s="339">
        <v>38990.64471</v>
      </c>
      <c r="Q997" s="339">
        <v>0</v>
      </c>
      <c r="R997" s="340">
        <v>38990.64471</v>
      </c>
    </row>
    <row r="998" spans="1:18" s="315" customFormat="1" ht="13.5">
      <c r="A998" s="341"/>
      <c r="B998" s="341"/>
      <c r="C998" s="336" t="s">
        <v>301</v>
      </c>
      <c r="D998" s="336" t="s">
        <v>307</v>
      </c>
      <c r="E998" s="337">
        <v>117</v>
      </c>
      <c r="F998" s="338">
        <v>0</v>
      </c>
      <c r="G998" s="339">
        <v>0</v>
      </c>
      <c r="H998" s="339">
        <v>0</v>
      </c>
      <c r="I998" s="339">
        <v>5206.9830400000001</v>
      </c>
      <c r="J998" s="339">
        <v>147.55430999999999</v>
      </c>
      <c r="K998" s="339">
        <v>5354.5373499999996</v>
      </c>
      <c r="L998" s="339">
        <v>1538.3258600000001</v>
      </c>
      <c r="M998" s="339">
        <v>0</v>
      </c>
      <c r="N998" s="339">
        <v>1538.3258600000001</v>
      </c>
      <c r="O998" s="339">
        <v>6892.8632099999995</v>
      </c>
      <c r="P998" s="339">
        <v>91515.091639999999</v>
      </c>
      <c r="Q998" s="339">
        <v>0</v>
      </c>
      <c r="R998" s="340">
        <v>91515.091639999999</v>
      </c>
    </row>
    <row r="999" spans="1:18" s="315" customFormat="1" ht="13.5">
      <c r="A999" s="341"/>
      <c r="B999" s="341"/>
      <c r="C999" s="341"/>
      <c r="D999" s="341"/>
      <c r="E999" s="342">
        <v>220</v>
      </c>
      <c r="F999" s="343">
        <v>10.554739999999999</v>
      </c>
      <c r="G999" s="344">
        <v>1.1820999999999999</v>
      </c>
      <c r="H999" s="344">
        <v>11.736840000000001</v>
      </c>
      <c r="I999" s="344">
        <v>4265.6364999999996</v>
      </c>
      <c r="J999" s="344">
        <v>172.32123999999999</v>
      </c>
      <c r="K999" s="344">
        <v>4437.9577399999998</v>
      </c>
      <c r="L999" s="344">
        <v>3702.1902099999998</v>
      </c>
      <c r="M999" s="344">
        <v>0</v>
      </c>
      <c r="N999" s="344">
        <v>3702.1902099999998</v>
      </c>
      <c r="O999" s="344">
        <v>8151.8847900000001</v>
      </c>
      <c r="P999" s="344">
        <v>87915.997480000005</v>
      </c>
      <c r="Q999" s="344">
        <v>0</v>
      </c>
      <c r="R999" s="345">
        <v>87915.997480000005</v>
      </c>
    </row>
    <row r="1000" spans="1:18" s="315" customFormat="1" ht="13.5">
      <c r="A1000" s="341"/>
      <c r="B1000" s="341"/>
      <c r="C1000" s="336" t="s">
        <v>438</v>
      </c>
      <c r="D1000" s="336" t="s">
        <v>439</v>
      </c>
      <c r="E1000" s="337">
        <v>267</v>
      </c>
      <c r="F1000" s="338">
        <v>0</v>
      </c>
      <c r="G1000" s="339">
        <v>0</v>
      </c>
      <c r="H1000" s="339">
        <v>0</v>
      </c>
      <c r="I1000" s="339">
        <v>26.154869999999999</v>
      </c>
      <c r="J1000" s="339">
        <v>0</v>
      </c>
      <c r="K1000" s="339">
        <v>26.154869999999999</v>
      </c>
      <c r="L1000" s="339">
        <v>22</v>
      </c>
      <c r="M1000" s="339">
        <v>0</v>
      </c>
      <c r="N1000" s="339">
        <v>22</v>
      </c>
      <c r="O1000" s="339">
        <v>48.154870000000003</v>
      </c>
      <c r="P1000" s="339">
        <v>4474.4411399999999</v>
      </c>
      <c r="Q1000" s="339">
        <v>0</v>
      </c>
      <c r="R1000" s="340">
        <v>4474.4411399999999</v>
      </c>
    </row>
    <row r="1001" spans="1:18" s="315" customFormat="1" ht="13.5">
      <c r="A1001" s="341"/>
      <c r="B1001" s="341"/>
      <c r="C1001" s="336" t="s">
        <v>440</v>
      </c>
      <c r="D1001" s="336" t="s">
        <v>441</v>
      </c>
      <c r="E1001" s="337">
        <v>268</v>
      </c>
      <c r="F1001" s="338">
        <v>0</v>
      </c>
      <c r="G1001" s="339">
        <v>0</v>
      </c>
      <c r="H1001" s="339">
        <v>0</v>
      </c>
      <c r="I1001" s="339">
        <v>85.792869999999994</v>
      </c>
      <c r="J1001" s="339">
        <v>0</v>
      </c>
      <c r="K1001" s="339">
        <v>85.792869999999994</v>
      </c>
      <c r="L1001" s="339">
        <v>0</v>
      </c>
      <c r="M1001" s="339">
        <v>0</v>
      </c>
      <c r="N1001" s="339">
        <v>0</v>
      </c>
      <c r="O1001" s="339">
        <v>85.792869999999994</v>
      </c>
      <c r="P1001" s="339">
        <v>4703.2411099999999</v>
      </c>
      <c r="Q1001" s="339">
        <v>0</v>
      </c>
      <c r="R1001" s="340">
        <v>4703.2411099999999</v>
      </c>
    </row>
    <row r="1002" spans="1:18" s="315" customFormat="1" ht="13.5">
      <c r="A1002" s="341"/>
      <c r="B1002" s="341"/>
      <c r="C1002" s="336" t="s">
        <v>442</v>
      </c>
      <c r="D1002" s="336" t="s">
        <v>442</v>
      </c>
      <c r="E1002" s="337">
        <v>391</v>
      </c>
      <c r="F1002" s="338">
        <v>1.6321400000000001</v>
      </c>
      <c r="G1002" s="339">
        <v>0</v>
      </c>
      <c r="H1002" s="339">
        <v>1.6321400000000001</v>
      </c>
      <c r="I1002" s="339">
        <v>3315.8090400000001</v>
      </c>
      <c r="J1002" s="339">
        <v>89.373809999999992</v>
      </c>
      <c r="K1002" s="339">
        <v>3405.1828500000001</v>
      </c>
      <c r="L1002" s="339">
        <v>1399.5435400000001</v>
      </c>
      <c r="M1002" s="339">
        <v>0</v>
      </c>
      <c r="N1002" s="339">
        <v>1399.5435400000001</v>
      </c>
      <c r="O1002" s="339">
        <v>4806.3585300000004</v>
      </c>
      <c r="P1002" s="339">
        <v>26422.078160000001</v>
      </c>
      <c r="Q1002" s="339">
        <v>0</v>
      </c>
      <c r="R1002" s="340">
        <v>26422.078160000001</v>
      </c>
    </row>
    <row r="1003" spans="1:18" s="315" customFormat="1" ht="13.5">
      <c r="A1003" s="341"/>
      <c r="B1003" s="336" t="s">
        <v>24</v>
      </c>
      <c r="C1003" s="336" t="s">
        <v>24</v>
      </c>
      <c r="D1003" s="336" t="s">
        <v>443</v>
      </c>
      <c r="E1003" s="337">
        <v>290</v>
      </c>
      <c r="F1003" s="338">
        <v>0</v>
      </c>
      <c r="G1003" s="339">
        <v>0</v>
      </c>
      <c r="H1003" s="339">
        <v>0</v>
      </c>
      <c r="I1003" s="339">
        <v>1560.92145</v>
      </c>
      <c r="J1003" s="339">
        <v>172.18763000000001</v>
      </c>
      <c r="K1003" s="339">
        <v>1733.1090800000002</v>
      </c>
      <c r="L1003" s="339">
        <v>1318.8009500000001</v>
      </c>
      <c r="M1003" s="339">
        <v>29.81869</v>
      </c>
      <c r="N1003" s="339">
        <v>1348.6196399999999</v>
      </c>
      <c r="O1003" s="339">
        <v>3081.7287200000001</v>
      </c>
      <c r="P1003" s="339">
        <v>35703.887950000004</v>
      </c>
      <c r="Q1003" s="339">
        <v>0</v>
      </c>
      <c r="R1003" s="340">
        <v>35703.887950000004</v>
      </c>
    </row>
    <row r="1004" spans="1:18" s="315" customFormat="1" ht="13.5">
      <c r="A1004" s="341"/>
      <c r="B1004" s="341"/>
      <c r="C1004" s="341"/>
      <c r="D1004" s="336" t="s">
        <v>444</v>
      </c>
      <c r="E1004" s="337">
        <v>265</v>
      </c>
      <c r="F1004" s="338">
        <v>0</v>
      </c>
      <c r="G1004" s="339">
        <v>0</v>
      </c>
      <c r="H1004" s="339">
        <v>0</v>
      </c>
      <c r="I1004" s="339">
        <v>2295.3112099999998</v>
      </c>
      <c r="J1004" s="339">
        <v>335.01630999999998</v>
      </c>
      <c r="K1004" s="339">
        <v>2630.3275199999998</v>
      </c>
      <c r="L1004" s="339">
        <v>3388.3971699999997</v>
      </c>
      <c r="M1004" s="339">
        <v>75.758359999999996</v>
      </c>
      <c r="N1004" s="339">
        <v>3464.15553</v>
      </c>
      <c r="O1004" s="339">
        <v>6094.4830499999998</v>
      </c>
      <c r="P1004" s="339">
        <v>67669.020510000002</v>
      </c>
      <c r="Q1004" s="339">
        <v>0</v>
      </c>
      <c r="R1004" s="340">
        <v>67669.020510000002</v>
      </c>
    </row>
    <row r="1005" spans="1:18" s="315" customFormat="1" ht="13.5">
      <c r="A1005" s="341"/>
      <c r="B1005" s="341"/>
      <c r="C1005" s="341"/>
      <c r="D1005" s="336" t="s">
        <v>24</v>
      </c>
      <c r="E1005" s="337">
        <v>74</v>
      </c>
      <c r="F1005" s="338">
        <v>1.15E-2</v>
      </c>
      <c r="G1005" s="339">
        <v>0</v>
      </c>
      <c r="H1005" s="339">
        <v>1.15E-2</v>
      </c>
      <c r="I1005" s="339">
        <v>3052.3187499999999</v>
      </c>
      <c r="J1005" s="339">
        <v>645.33411000000001</v>
      </c>
      <c r="K1005" s="339">
        <v>3697.6528599999997</v>
      </c>
      <c r="L1005" s="339">
        <v>3964.9557500000001</v>
      </c>
      <c r="M1005" s="339">
        <v>242.72246999999999</v>
      </c>
      <c r="N1005" s="339">
        <v>4207.6782199999998</v>
      </c>
      <c r="O1005" s="339">
        <v>7905.3425800000005</v>
      </c>
      <c r="P1005" s="339">
        <v>45745.62904</v>
      </c>
      <c r="Q1005" s="339">
        <v>0</v>
      </c>
      <c r="R1005" s="340">
        <v>45745.62904</v>
      </c>
    </row>
    <row r="1006" spans="1:18" s="315" customFormat="1" ht="13.5">
      <c r="A1006" s="341"/>
      <c r="B1006" s="341"/>
      <c r="C1006" s="341"/>
      <c r="D1006" s="341"/>
      <c r="E1006" s="342">
        <v>121</v>
      </c>
      <c r="F1006" s="343">
        <v>0.57859000000000005</v>
      </c>
      <c r="G1006" s="344">
        <v>0</v>
      </c>
      <c r="H1006" s="344">
        <v>0.57859000000000005</v>
      </c>
      <c r="I1006" s="344">
        <v>5641.6152000000002</v>
      </c>
      <c r="J1006" s="344">
        <v>775.36130000000003</v>
      </c>
      <c r="K1006" s="344">
        <v>6416.9764999999998</v>
      </c>
      <c r="L1006" s="344">
        <v>5563.5497000000005</v>
      </c>
      <c r="M1006" s="344">
        <v>351.99534999999997</v>
      </c>
      <c r="N1006" s="344">
        <v>5915.5450499999997</v>
      </c>
      <c r="O1006" s="344">
        <v>12333.10014</v>
      </c>
      <c r="P1006" s="344">
        <v>76210.324950000009</v>
      </c>
      <c r="Q1006" s="344">
        <v>180.53219000000001</v>
      </c>
      <c r="R1006" s="345">
        <v>76390.857140000007</v>
      </c>
    </row>
    <row r="1007" spans="1:18" s="315" customFormat="1" ht="13.5">
      <c r="A1007" s="341"/>
      <c r="B1007" s="336" t="s">
        <v>25</v>
      </c>
      <c r="C1007" s="336" t="s">
        <v>445</v>
      </c>
      <c r="D1007" s="336" t="s">
        <v>446</v>
      </c>
      <c r="E1007" s="337">
        <v>295</v>
      </c>
      <c r="F1007" s="338">
        <v>0</v>
      </c>
      <c r="G1007" s="339">
        <v>0</v>
      </c>
      <c r="H1007" s="339">
        <v>0</v>
      </c>
      <c r="I1007" s="339">
        <v>392.82218999999998</v>
      </c>
      <c r="J1007" s="339">
        <v>5.2950000000000004E-2</v>
      </c>
      <c r="K1007" s="339">
        <v>392.87513999999999</v>
      </c>
      <c r="L1007" s="339">
        <v>60.989890000000003</v>
      </c>
      <c r="M1007" s="339">
        <v>0</v>
      </c>
      <c r="N1007" s="339">
        <v>60.989890000000003</v>
      </c>
      <c r="O1007" s="339">
        <v>453.86503000000005</v>
      </c>
      <c r="P1007" s="339">
        <v>7566.0950000000003</v>
      </c>
      <c r="Q1007" s="339">
        <v>0</v>
      </c>
      <c r="R1007" s="340">
        <v>7566.0950000000003</v>
      </c>
    </row>
    <row r="1008" spans="1:18" s="315" customFormat="1" ht="13.5">
      <c r="A1008" s="341"/>
      <c r="B1008" s="341"/>
      <c r="C1008" s="336" t="s">
        <v>25</v>
      </c>
      <c r="D1008" s="336" t="s">
        <v>25</v>
      </c>
      <c r="E1008" s="337">
        <v>60</v>
      </c>
      <c r="F1008" s="338">
        <v>16.314499999999999</v>
      </c>
      <c r="G1008" s="339">
        <v>0</v>
      </c>
      <c r="H1008" s="339">
        <v>16.314499999999999</v>
      </c>
      <c r="I1008" s="339">
        <v>3725.84699</v>
      </c>
      <c r="J1008" s="339">
        <v>98.658619999999999</v>
      </c>
      <c r="K1008" s="339">
        <v>3824.5056099999997</v>
      </c>
      <c r="L1008" s="339">
        <v>3870.7195499999998</v>
      </c>
      <c r="M1008" s="339">
        <v>0</v>
      </c>
      <c r="N1008" s="339">
        <v>3870.7195499999998</v>
      </c>
      <c r="O1008" s="339">
        <v>7711.5396600000004</v>
      </c>
      <c r="P1008" s="339">
        <v>60252.430059999999</v>
      </c>
      <c r="Q1008" s="339">
        <v>0</v>
      </c>
      <c r="R1008" s="340">
        <v>60252.430059999999</v>
      </c>
    </row>
    <row r="1009" spans="1:18" s="315" customFormat="1" ht="13.5">
      <c r="A1009" s="341"/>
      <c r="B1009" s="341"/>
      <c r="C1009" s="341"/>
      <c r="D1009" s="341"/>
      <c r="E1009" s="342">
        <v>352</v>
      </c>
      <c r="F1009" s="343">
        <v>0.87275000000000003</v>
      </c>
      <c r="G1009" s="344">
        <v>0</v>
      </c>
      <c r="H1009" s="344">
        <v>0.87275000000000003</v>
      </c>
      <c r="I1009" s="344">
        <v>832.29648999999995</v>
      </c>
      <c r="J1009" s="344">
        <v>82.659509999999997</v>
      </c>
      <c r="K1009" s="344">
        <v>914.95600000000002</v>
      </c>
      <c r="L1009" s="344">
        <v>965.88774000000001</v>
      </c>
      <c r="M1009" s="344">
        <v>35.320740000000001</v>
      </c>
      <c r="N1009" s="344">
        <v>1001.20848</v>
      </c>
      <c r="O1009" s="344">
        <v>1917.0372299999999</v>
      </c>
      <c r="P1009" s="344">
        <v>19872.744719999999</v>
      </c>
      <c r="Q1009" s="344">
        <v>63.842339999999993</v>
      </c>
      <c r="R1009" s="345">
        <v>19936.587059999998</v>
      </c>
    </row>
    <row r="1010" spans="1:18" s="315" customFormat="1" ht="13.5">
      <c r="A1010" s="341"/>
      <c r="B1010" s="336" t="s">
        <v>26</v>
      </c>
      <c r="C1010" s="336" t="s">
        <v>310</v>
      </c>
      <c r="D1010" s="336" t="s">
        <v>312</v>
      </c>
      <c r="E1010" s="337">
        <v>45</v>
      </c>
      <c r="F1010" s="338">
        <v>84.969179999999994</v>
      </c>
      <c r="G1010" s="339">
        <v>0</v>
      </c>
      <c r="H1010" s="339">
        <v>84.969179999999994</v>
      </c>
      <c r="I1010" s="339">
        <v>8099.8263399999996</v>
      </c>
      <c r="J1010" s="339">
        <v>135.95602</v>
      </c>
      <c r="K1010" s="339">
        <v>8235.7823600000011</v>
      </c>
      <c r="L1010" s="339">
        <v>7869.5916799999995</v>
      </c>
      <c r="M1010" s="339">
        <v>90.976849999999999</v>
      </c>
      <c r="N1010" s="339">
        <v>7960.5685300000005</v>
      </c>
      <c r="O1010" s="339">
        <v>16281.32007</v>
      </c>
      <c r="P1010" s="339">
        <v>103860.60393000001</v>
      </c>
      <c r="Q1010" s="339">
        <v>0</v>
      </c>
      <c r="R1010" s="340">
        <v>103860.60393000001</v>
      </c>
    </row>
    <row r="1011" spans="1:18" s="315" customFormat="1" ht="13.5">
      <c r="A1011" s="341"/>
      <c r="B1011" s="341"/>
      <c r="C1011" s="336" t="s">
        <v>447</v>
      </c>
      <c r="D1011" s="336" t="s">
        <v>447</v>
      </c>
      <c r="E1011" s="337">
        <v>431</v>
      </c>
      <c r="F1011" s="338">
        <v>0</v>
      </c>
      <c r="G1011" s="339">
        <v>0</v>
      </c>
      <c r="H1011" s="339">
        <v>0</v>
      </c>
      <c r="I1011" s="339">
        <v>280.78539000000001</v>
      </c>
      <c r="J1011" s="339">
        <v>2.0619999999999999E-2</v>
      </c>
      <c r="K1011" s="339">
        <v>280.80601000000001</v>
      </c>
      <c r="L1011" s="339">
        <v>37.6</v>
      </c>
      <c r="M1011" s="339">
        <v>0</v>
      </c>
      <c r="N1011" s="339">
        <v>37.6</v>
      </c>
      <c r="O1011" s="339">
        <v>318.40601000000004</v>
      </c>
      <c r="P1011" s="339">
        <v>13769.261570000001</v>
      </c>
      <c r="Q1011" s="339">
        <v>0</v>
      </c>
      <c r="R1011" s="340">
        <v>13769.261570000001</v>
      </c>
    </row>
    <row r="1012" spans="1:18" s="315" customFormat="1" ht="13.5">
      <c r="A1012" s="336" t="s">
        <v>448</v>
      </c>
      <c r="B1012" s="336" t="s">
        <v>5</v>
      </c>
      <c r="C1012" s="336" t="s">
        <v>5</v>
      </c>
      <c r="D1012" s="336" t="s">
        <v>206</v>
      </c>
      <c r="E1012" s="337">
        <v>15</v>
      </c>
      <c r="F1012" s="338">
        <v>127.34849</v>
      </c>
      <c r="G1012" s="339">
        <v>403.77870000000001</v>
      </c>
      <c r="H1012" s="339">
        <v>531.12718999999993</v>
      </c>
      <c r="I1012" s="339">
        <v>26788.286800000002</v>
      </c>
      <c r="J1012" s="339">
        <v>12305.95001</v>
      </c>
      <c r="K1012" s="339">
        <v>39094.236810000002</v>
      </c>
      <c r="L1012" s="339">
        <v>21689.843129999997</v>
      </c>
      <c r="M1012" s="339">
        <v>20218.67122</v>
      </c>
      <c r="N1012" s="339">
        <v>41908.514350000005</v>
      </c>
      <c r="O1012" s="339">
        <v>81533.878349999999</v>
      </c>
      <c r="P1012" s="339">
        <v>1486.8256200000001</v>
      </c>
      <c r="Q1012" s="339">
        <v>0</v>
      </c>
      <c r="R1012" s="340">
        <v>1486.8256200000001</v>
      </c>
    </row>
    <row r="1013" spans="1:18" s="315" customFormat="1" ht="13.5">
      <c r="A1013" s="341"/>
      <c r="B1013" s="336" t="s">
        <v>14</v>
      </c>
      <c r="C1013" s="336" t="s">
        <v>253</v>
      </c>
      <c r="D1013" s="336" t="s">
        <v>253</v>
      </c>
      <c r="E1013" s="337">
        <v>25</v>
      </c>
      <c r="F1013" s="338">
        <v>1072.85671</v>
      </c>
      <c r="G1013" s="339">
        <v>197.41698000000002</v>
      </c>
      <c r="H1013" s="339">
        <v>1270.27369</v>
      </c>
      <c r="I1013" s="339">
        <v>29992.622629999998</v>
      </c>
      <c r="J1013" s="339">
        <v>7598.6541900000002</v>
      </c>
      <c r="K1013" s="339">
        <v>37591.276819999999</v>
      </c>
      <c r="L1013" s="339">
        <v>30573.51107</v>
      </c>
      <c r="M1013" s="339">
        <v>10277.76628</v>
      </c>
      <c r="N1013" s="339">
        <v>40851.277350000004</v>
      </c>
      <c r="O1013" s="339">
        <v>79712.827860000005</v>
      </c>
      <c r="P1013" s="339">
        <v>1103.95704</v>
      </c>
      <c r="Q1013" s="339">
        <v>225.16594000000001</v>
      </c>
      <c r="R1013" s="340">
        <v>1329.1229799999999</v>
      </c>
    </row>
    <row r="1014" spans="1:18" s="315" customFormat="1" ht="13.5">
      <c r="A1014" s="341"/>
      <c r="B1014" s="336" t="s">
        <v>15</v>
      </c>
      <c r="C1014" s="336" t="s">
        <v>256</v>
      </c>
      <c r="D1014" s="336" t="s">
        <v>256</v>
      </c>
      <c r="E1014" s="337">
        <v>19</v>
      </c>
      <c r="F1014" s="338">
        <v>2322.98504</v>
      </c>
      <c r="G1014" s="339">
        <v>503.49604999999997</v>
      </c>
      <c r="H1014" s="339">
        <v>2826.4810899999998</v>
      </c>
      <c r="I1014" s="339">
        <v>20599.775180000001</v>
      </c>
      <c r="J1014" s="339">
        <v>5877.9280799999997</v>
      </c>
      <c r="K1014" s="339">
        <v>26477.703260000002</v>
      </c>
      <c r="L1014" s="339">
        <v>25263.03528</v>
      </c>
      <c r="M1014" s="339">
        <v>7841.0323899999994</v>
      </c>
      <c r="N1014" s="339">
        <v>33104.067670000004</v>
      </c>
      <c r="O1014" s="339">
        <v>62408.25202</v>
      </c>
      <c r="P1014" s="339">
        <v>716.61554000000001</v>
      </c>
      <c r="Q1014" s="339">
        <v>0</v>
      </c>
      <c r="R1014" s="340">
        <v>716.61554000000001</v>
      </c>
    </row>
    <row r="1015" spans="1:18" s="315" customFormat="1" ht="13.5">
      <c r="A1015" s="341"/>
      <c r="B1015" s="336" t="s">
        <v>16</v>
      </c>
      <c r="C1015" s="336" t="s">
        <v>16</v>
      </c>
      <c r="D1015" s="336" t="s">
        <v>16</v>
      </c>
      <c r="E1015" s="337">
        <v>22</v>
      </c>
      <c r="F1015" s="338">
        <v>609.31898000000001</v>
      </c>
      <c r="G1015" s="339">
        <v>4127.20255</v>
      </c>
      <c r="H1015" s="339">
        <v>4736.52153</v>
      </c>
      <c r="I1015" s="339">
        <v>97585.677069999991</v>
      </c>
      <c r="J1015" s="339">
        <v>14356.120199999999</v>
      </c>
      <c r="K1015" s="339">
        <v>111941.79727</v>
      </c>
      <c r="L1015" s="339">
        <v>34742.88175</v>
      </c>
      <c r="M1015" s="339">
        <v>8713.0088699999997</v>
      </c>
      <c r="N1015" s="339">
        <v>43455.890619999998</v>
      </c>
      <c r="O1015" s="339">
        <v>160134.20942</v>
      </c>
      <c r="P1015" s="339">
        <v>10871.88999</v>
      </c>
      <c r="Q1015" s="339">
        <v>1206.2222899999999</v>
      </c>
      <c r="R1015" s="340">
        <v>12078.112279999999</v>
      </c>
    </row>
    <row r="1016" spans="1:18" s="315" customFormat="1" ht="13.5">
      <c r="A1016" s="341"/>
      <c r="B1016" s="341"/>
      <c r="C1016" s="341"/>
      <c r="D1016" s="336" t="s">
        <v>58</v>
      </c>
      <c r="E1016" s="337">
        <v>9</v>
      </c>
      <c r="F1016" s="338">
        <v>31.819669999999999</v>
      </c>
      <c r="G1016" s="339">
        <v>70.396559999999994</v>
      </c>
      <c r="H1016" s="339">
        <v>102.21623</v>
      </c>
      <c r="I1016" s="339">
        <v>67018.469360000003</v>
      </c>
      <c r="J1016" s="339">
        <v>12504.04341</v>
      </c>
      <c r="K1016" s="339">
        <v>79522.512770000001</v>
      </c>
      <c r="L1016" s="339">
        <v>37838.667799999996</v>
      </c>
      <c r="M1016" s="339">
        <v>13802.926230000001</v>
      </c>
      <c r="N1016" s="339">
        <v>51641.59403</v>
      </c>
      <c r="O1016" s="339">
        <v>131266.32303</v>
      </c>
      <c r="P1016" s="339">
        <v>2026.1947600000001</v>
      </c>
      <c r="Q1016" s="339">
        <v>256.57902000000001</v>
      </c>
      <c r="R1016" s="340">
        <v>2282.77378</v>
      </c>
    </row>
    <row r="1017" spans="1:18" s="315" customFormat="1" ht="13.5">
      <c r="A1017" s="341"/>
      <c r="B1017" s="341"/>
      <c r="C1017" s="341"/>
      <c r="D1017" s="336" t="s">
        <v>60</v>
      </c>
      <c r="E1017" s="337">
        <v>20</v>
      </c>
      <c r="F1017" s="338">
        <v>10.463200000000001</v>
      </c>
      <c r="G1017" s="339">
        <v>429.21957000000003</v>
      </c>
      <c r="H1017" s="339">
        <v>439.68277</v>
      </c>
      <c r="I1017" s="339">
        <v>80895.690770000001</v>
      </c>
      <c r="J1017" s="339">
        <v>36922.660240000005</v>
      </c>
      <c r="K1017" s="339">
        <v>117818.35101</v>
      </c>
      <c r="L1017" s="339">
        <v>69968.6351</v>
      </c>
      <c r="M1017" s="339">
        <v>42614.075640000003</v>
      </c>
      <c r="N1017" s="339">
        <v>112582.71073999999</v>
      </c>
      <c r="O1017" s="339">
        <v>230840.74452000001</v>
      </c>
      <c r="P1017" s="339">
        <v>2772.30573</v>
      </c>
      <c r="Q1017" s="339">
        <v>1419.27089</v>
      </c>
      <c r="R1017" s="340">
        <v>4191.5766199999998</v>
      </c>
    </row>
    <row r="1018" spans="1:18" s="315" customFormat="1" ht="13.5">
      <c r="A1018" s="341"/>
      <c r="B1018" s="341"/>
      <c r="C1018" s="341"/>
      <c r="D1018" s="336" t="s">
        <v>63</v>
      </c>
      <c r="E1018" s="337">
        <v>1</v>
      </c>
      <c r="F1018" s="338">
        <v>167027.19847999999</v>
      </c>
      <c r="G1018" s="339">
        <v>20459.538479999999</v>
      </c>
      <c r="H1018" s="339">
        <v>187486.73696000001</v>
      </c>
      <c r="I1018" s="339">
        <v>33034.339659999998</v>
      </c>
      <c r="J1018" s="339">
        <v>444.42568</v>
      </c>
      <c r="K1018" s="339">
        <v>33478.765339999998</v>
      </c>
      <c r="L1018" s="339">
        <v>1907346.41466</v>
      </c>
      <c r="M1018" s="339">
        <v>129654.65510999999</v>
      </c>
      <c r="N1018" s="339">
        <v>2037001.0697699999</v>
      </c>
      <c r="O1018" s="339">
        <v>2257966.5720700002</v>
      </c>
      <c r="P1018" s="339">
        <v>3052908.4243100001</v>
      </c>
      <c r="Q1018" s="339">
        <v>812476.33412000001</v>
      </c>
      <c r="R1018" s="340">
        <v>3865384.7584299999</v>
      </c>
    </row>
    <row r="1019" spans="1:18" s="315" customFormat="1" ht="13.5">
      <c r="A1019" s="341"/>
      <c r="B1019" s="341"/>
      <c r="C1019" s="341"/>
      <c r="D1019" s="341"/>
      <c r="E1019" s="342">
        <v>8</v>
      </c>
      <c r="F1019" s="343">
        <v>279.67203999999998</v>
      </c>
      <c r="G1019" s="344">
        <v>100.12915</v>
      </c>
      <c r="H1019" s="344">
        <v>379.80119000000002</v>
      </c>
      <c r="I1019" s="344">
        <v>172035.30759000001</v>
      </c>
      <c r="J1019" s="344">
        <v>76317.207580000002</v>
      </c>
      <c r="K1019" s="344">
        <v>248352.51517</v>
      </c>
      <c r="L1019" s="344">
        <v>252688.45466999998</v>
      </c>
      <c r="M1019" s="344">
        <v>224591.50440000001</v>
      </c>
      <c r="N1019" s="344">
        <v>477279.95906999998</v>
      </c>
      <c r="O1019" s="344">
        <v>726012.27542999992</v>
      </c>
      <c r="P1019" s="344">
        <v>3887.1352999999999</v>
      </c>
      <c r="Q1019" s="344">
        <v>720.25281999999993</v>
      </c>
      <c r="R1019" s="345">
        <v>4607.3881200000005</v>
      </c>
    </row>
    <row r="1020" spans="1:18" s="315" customFormat="1" ht="13.5">
      <c r="A1020" s="341"/>
      <c r="B1020" s="341"/>
      <c r="C1020" s="341"/>
      <c r="D1020" s="336" t="s">
        <v>68</v>
      </c>
      <c r="E1020" s="337">
        <v>10</v>
      </c>
      <c r="F1020" s="338">
        <v>212.64623999999998</v>
      </c>
      <c r="G1020" s="339">
        <v>11.636049999999999</v>
      </c>
      <c r="H1020" s="339">
        <v>224.28229000000002</v>
      </c>
      <c r="I1020" s="339">
        <v>95609.221480000007</v>
      </c>
      <c r="J1020" s="339">
        <v>24032.18304</v>
      </c>
      <c r="K1020" s="339">
        <v>119641.40452</v>
      </c>
      <c r="L1020" s="339">
        <v>86945.993920000008</v>
      </c>
      <c r="M1020" s="339">
        <v>30758.163690000001</v>
      </c>
      <c r="N1020" s="339">
        <v>117704.15760999999</v>
      </c>
      <c r="O1020" s="339">
        <v>237569.84441999998</v>
      </c>
      <c r="P1020" s="339">
        <v>3716.2275600000003</v>
      </c>
      <c r="Q1020" s="339">
        <v>298.70283000000001</v>
      </c>
      <c r="R1020" s="340">
        <v>4014.93039</v>
      </c>
    </row>
    <row r="1021" spans="1:18" s="315" customFormat="1" ht="13.5">
      <c r="A1021" s="341"/>
      <c r="B1021" s="341"/>
      <c r="C1021" s="341"/>
      <c r="D1021" s="336" t="s">
        <v>69</v>
      </c>
      <c r="E1021" s="337">
        <v>7</v>
      </c>
      <c r="F1021" s="338">
        <v>600.36013000000003</v>
      </c>
      <c r="G1021" s="339">
        <v>48.945140000000002</v>
      </c>
      <c r="H1021" s="339">
        <v>649.30527000000006</v>
      </c>
      <c r="I1021" s="339">
        <v>104429.20184000001</v>
      </c>
      <c r="J1021" s="339">
        <v>60172.845529999999</v>
      </c>
      <c r="K1021" s="339">
        <v>164602.04737000001</v>
      </c>
      <c r="L1021" s="339">
        <v>92718.416989999998</v>
      </c>
      <c r="M1021" s="339">
        <v>61631.893590000007</v>
      </c>
      <c r="N1021" s="339">
        <v>154350.31058000002</v>
      </c>
      <c r="O1021" s="339">
        <v>319601.66322000005</v>
      </c>
      <c r="P1021" s="339">
        <v>4046.10448</v>
      </c>
      <c r="Q1021" s="339">
        <v>2207.2441600000002</v>
      </c>
      <c r="R1021" s="340">
        <v>6253.3486399999992</v>
      </c>
    </row>
    <row r="1022" spans="1:18" s="315" customFormat="1" ht="13.5">
      <c r="A1022" s="341"/>
      <c r="B1022" s="336" t="s">
        <v>21</v>
      </c>
      <c r="C1022" s="336" t="s">
        <v>21</v>
      </c>
      <c r="D1022" s="336" t="s">
        <v>21</v>
      </c>
      <c r="E1022" s="337">
        <v>24</v>
      </c>
      <c r="F1022" s="338">
        <v>85.286090000000002</v>
      </c>
      <c r="G1022" s="339">
        <v>4192.92587</v>
      </c>
      <c r="H1022" s="339">
        <v>4278.2119599999996</v>
      </c>
      <c r="I1022" s="339">
        <v>14549.78577</v>
      </c>
      <c r="J1022" s="339">
        <v>3311.7834199999998</v>
      </c>
      <c r="K1022" s="339">
        <v>17861.569190000002</v>
      </c>
      <c r="L1022" s="339">
        <v>15262.52426</v>
      </c>
      <c r="M1022" s="339">
        <v>4528.1480099999999</v>
      </c>
      <c r="N1022" s="339">
        <v>19790.672269999999</v>
      </c>
      <c r="O1022" s="339">
        <v>41930.453420000005</v>
      </c>
      <c r="P1022" s="339">
        <v>964.88462000000004</v>
      </c>
      <c r="Q1022" s="339">
        <v>0</v>
      </c>
      <c r="R1022" s="340">
        <v>964.88462000000004</v>
      </c>
    </row>
    <row r="1023" spans="1:18" s="315" customFormat="1" ht="13.5">
      <c r="A1023" s="336" t="s">
        <v>449</v>
      </c>
      <c r="B1023" s="336" t="s">
        <v>3</v>
      </c>
      <c r="C1023" s="336" t="s">
        <v>201</v>
      </c>
      <c r="D1023" s="336" t="s">
        <v>202</v>
      </c>
      <c r="E1023" s="337">
        <v>68</v>
      </c>
      <c r="F1023" s="338">
        <v>0</v>
      </c>
      <c r="G1023" s="339">
        <v>0</v>
      </c>
      <c r="H1023" s="339">
        <v>0</v>
      </c>
      <c r="I1023" s="339">
        <v>6804.8714300000001</v>
      </c>
      <c r="J1023" s="339">
        <v>493.46974</v>
      </c>
      <c r="K1023" s="339">
        <v>7298.3411699999997</v>
      </c>
      <c r="L1023" s="339">
        <v>14840.33999</v>
      </c>
      <c r="M1023" s="339">
        <v>1590.06142</v>
      </c>
      <c r="N1023" s="339">
        <v>16430.401409999999</v>
      </c>
      <c r="O1023" s="339">
        <v>23728.742579999998</v>
      </c>
      <c r="P1023" s="339">
        <v>38049.503189999996</v>
      </c>
      <c r="Q1023" s="339">
        <v>0</v>
      </c>
      <c r="R1023" s="340">
        <v>38049.503189999996</v>
      </c>
    </row>
    <row r="1024" spans="1:18" s="315" customFormat="1" ht="13.5">
      <c r="A1024" s="341"/>
      <c r="B1024" s="336" t="s">
        <v>5</v>
      </c>
      <c r="C1024" s="336" t="s">
        <v>5</v>
      </c>
      <c r="D1024" s="336" t="s">
        <v>206</v>
      </c>
      <c r="E1024" s="337">
        <v>12</v>
      </c>
      <c r="F1024" s="338">
        <v>0</v>
      </c>
      <c r="G1024" s="339">
        <v>0</v>
      </c>
      <c r="H1024" s="339">
        <v>0</v>
      </c>
      <c r="I1024" s="339">
        <v>11749.71824</v>
      </c>
      <c r="J1024" s="339">
        <v>1334.2024699999999</v>
      </c>
      <c r="K1024" s="339">
        <v>13083.92071</v>
      </c>
      <c r="L1024" s="339">
        <v>23659.755920000003</v>
      </c>
      <c r="M1024" s="339">
        <v>6213.1783700000005</v>
      </c>
      <c r="N1024" s="339">
        <v>29872.934289999997</v>
      </c>
      <c r="O1024" s="339">
        <v>42956.855000000003</v>
      </c>
      <c r="P1024" s="339">
        <v>83832.631859999994</v>
      </c>
      <c r="Q1024" s="339">
        <v>0</v>
      </c>
      <c r="R1024" s="340">
        <v>83832.631859999994</v>
      </c>
    </row>
    <row r="1025" spans="1:18" s="315" customFormat="1" ht="13.5">
      <c r="A1025" s="341"/>
      <c r="B1025" s="341"/>
      <c r="C1025" s="341"/>
      <c r="D1025" s="336" t="s">
        <v>209</v>
      </c>
      <c r="E1025" s="337">
        <v>56</v>
      </c>
      <c r="F1025" s="338">
        <v>0</v>
      </c>
      <c r="G1025" s="339">
        <v>0</v>
      </c>
      <c r="H1025" s="339">
        <v>0</v>
      </c>
      <c r="I1025" s="339">
        <v>17018.094980000002</v>
      </c>
      <c r="J1025" s="339">
        <v>1540.2671499999999</v>
      </c>
      <c r="K1025" s="339">
        <v>18558.362129999998</v>
      </c>
      <c r="L1025" s="339">
        <v>27746.101210000001</v>
      </c>
      <c r="M1025" s="339">
        <v>5866.5571</v>
      </c>
      <c r="N1025" s="339">
        <v>33612.658309999999</v>
      </c>
      <c r="O1025" s="339">
        <v>52171.02044</v>
      </c>
      <c r="P1025" s="339">
        <v>53782.376549999994</v>
      </c>
      <c r="Q1025" s="339">
        <v>0</v>
      </c>
      <c r="R1025" s="340">
        <v>53782.376549999994</v>
      </c>
    </row>
    <row r="1026" spans="1:18" s="315" customFormat="1" ht="13.5">
      <c r="A1026" s="341"/>
      <c r="B1026" s="336" t="s">
        <v>7</v>
      </c>
      <c r="C1026" s="336" t="s">
        <v>7</v>
      </c>
      <c r="D1026" s="336" t="s">
        <v>7</v>
      </c>
      <c r="E1026" s="337">
        <v>24</v>
      </c>
      <c r="F1026" s="338">
        <v>0</v>
      </c>
      <c r="G1026" s="339">
        <v>0</v>
      </c>
      <c r="H1026" s="339">
        <v>0</v>
      </c>
      <c r="I1026" s="339">
        <v>7126.8256900000006</v>
      </c>
      <c r="J1026" s="339">
        <v>467.87804999999997</v>
      </c>
      <c r="K1026" s="339">
        <v>7594.7037399999999</v>
      </c>
      <c r="L1026" s="339">
        <v>15784.91077</v>
      </c>
      <c r="M1026" s="339">
        <v>1363.4850800000002</v>
      </c>
      <c r="N1026" s="339">
        <v>17148.395850000001</v>
      </c>
      <c r="O1026" s="339">
        <v>24743.099590000002</v>
      </c>
      <c r="P1026" s="339">
        <v>30374.190449999998</v>
      </c>
      <c r="Q1026" s="339">
        <v>0</v>
      </c>
      <c r="R1026" s="340">
        <v>30374.190449999998</v>
      </c>
    </row>
    <row r="1027" spans="1:18" s="315" customFormat="1" ht="13.5">
      <c r="A1027" s="341"/>
      <c r="B1027" s="336" t="s">
        <v>8</v>
      </c>
      <c r="C1027" s="336" t="s">
        <v>222</v>
      </c>
      <c r="D1027" s="336" t="s">
        <v>89</v>
      </c>
      <c r="E1027" s="337">
        <v>48</v>
      </c>
      <c r="F1027" s="338">
        <v>0</v>
      </c>
      <c r="G1027" s="339">
        <v>0</v>
      </c>
      <c r="H1027" s="339">
        <v>0</v>
      </c>
      <c r="I1027" s="339">
        <v>20216.568800000001</v>
      </c>
      <c r="J1027" s="339">
        <v>1802.7219</v>
      </c>
      <c r="K1027" s="339">
        <v>22019.290699999998</v>
      </c>
      <c r="L1027" s="339">
        <v>47545.823149999997</v>
      </c>
      <c r="M1027" s="339">
        <v>6356.8968800000002</v>
      </c>
      <c r="N1027" s="339">
        <v>53902.720030000004</v>
      </c>
      <c r="O1027" s="339">
        <v>75922.010730000009</v>
      </c>
      <c r="P1027" s="339">
        <v>49218.625540000001</v>
      </c>
      <c r="Q1027" s="339">
        <v>0</v>
      </c>
      <c r="R1027" s="340">
        <v>49218.625540000001</v>
      </c>
    </row>
    <row r="1028" spans="1:18" s="315" customFormat="1" ht="13.5">
      <c r="A1028" s="341"/>
      <c r="B1028" s="341"/>
      <c r="C1028" s="341"/>
      <c r="D1028" s="336" t="s">
        <v>8</v>
      </c>
      <c r="E1028" s="337">
        <v>43</v>
      </c>
      <c r="F1028" s="338">
        <v>0</v>
      </c>
      <c r="G1028" s="339">
        <v>0</v>
      </c>
      <c r="H1028" s="339">
        <v>0</v>
      </c>
      <c r="I1028" s="339">
        <v>16889.79852</v>
      </c>
      <c r="J1028" s="339">
        <v>1922.0164399999999</v>
      </c>
      <c r="K1028" s="339">
        <v>18811.81496</v>
      </c>
      <c r="L1028" s="339">
        <v>32985.173539999996</v>
      </c>
      <c r="M1028" s="339">
        <v>5128.1527999999998</v>
      </c>
      <c r="N1028" s="339">
        <v>38113.326340000007</v>
      </c>
      <c r="O1028" s="339">
        <v>56925.141299999996</v>
      </c>
      <c r="P1028" s="339">
        <v>42696.988799999999</v>
      </c>
      <c r="Q1028" s="339">
        <v>22.715509999999998</v>
      </c>
      <c r="R1028" s="340">
        <v>42719.704310000001</v>
      </c>
    </row>
    <row r="1029" spans="1:18" s="315" customFormat="1" ht="13.5">
      <c r="A1029" s="341"/>
      <c r="B1029" s="336" t="s">
        <v>9</v>
      </c>
      <c r="C1029" s="336" t="s">
        <v>9</v>
      </c>
      <c r="D1029" s="336" t="s">
        <v>9</v>
      </c>
      <c r="E1029" s="337">
        <v>134</v>
      </c>
      <c r="F1029" s="338">
        <v>0</v>
      </c>
      <c r="G1029" s="339">
        <v>0</v>
      </c>
      <c r="H1029" s="339">
        <v>0</v>
      </c>
      <c r="I1029" s="339">
        <v>2964.1907099999999</v>
      </c>
      <c r="J1029" s="339">
        <v>641.79894999999999</v>
      </c>
      <c r="K1029" s="339">
        <v>3605.9896600000002</v>
      </c>
      <c r="L1029" s="339">
        <v>3899.8498199999999</v>
      </c>
      <c r="M1029" s="339">
        <v>1661.8291999999999</v>
      </c>
      <c r="N1029" s="339">
        <v>5561.6790199999996</v>
      </c>
      <c r="O1029" s="339">
        <v>9167.6686799999989</v>
      </c>
      <c r="P1029" s="339">
        <v>12313.482400000001</v>
      </c>
      <c r="Q1029" s="339">
        <v>0</v>
      </c>
      <c r="R1029" s="340">
        <v>12313.482400000001</v>
      </c>
    </row>
    <row r="1030" spans="1:18" s="315" customFormat="1" ht="13.5">
      <c r="A1030" s="341"/>
      <c r="B1030" s="336" t="s">
        <v>231</v>
      </c>
      <c r="C1030" s="336" t="s">
        <v>231</v>
      </c>
      <c r="D1030" s="336" t="s">
        <v>231</v>
      </c>
      <c r="E1030" s="337">
        <v>85</v>
      </c>
      <c r="F1030" s="338">
        <v>0</v>
      </c>
      <c r="G1030" s="339">
        <v>0</v>
      </c>
      <c r="H1030" s="339">
        <v>0</v>
      </c>
      <c r="I1030" s="339">
        <v>1309.4902199999999</v>
      </c>
      <c r="J1030" s="339">
        <v>60.69932</v>
      </c>
      <c r="K1030" s="339">
        <v>1370.1895400000001</v>
      </c>
      <c r="L1030" s="339">
        <v>1967.4576599999998</v>
      </c>
      <c r="M1030" s="339">
        <v>301.09928000000002</v>
      </c>
      <c r="N1030" s="339">
        <v>2268.5569399999999</v>
      </c>
      <c r="O1030" s="339">
        <v>3638.7464799999998</v>
      </c>
      <c r="P1030" s="339">
        <v>10195.998150000001</v>
      </c>
      <c r="Q1030" s="339">
        <v>0</v>
      </c>
      <c r="R1030" s="340">
        <v>10195.998150000001</v>
      </c>
    </row>
    <row r="1031" spans="1:18" s="315" customFormat="1" ht="13.5">
      <c r="A1031" s="341"/>
      <c r="B1031" s="336" t="s">
        <v>12</v>
      </c>
      <c r="C1031" s="336" t="s">
        <v>234</v>
      </c>
      <c r="D1031" s="336" t="s">
        <v>235</v>
      </c>
      <c r="E1031" s="337">
        <v>65</v>
      </c>
      <c r="F1031" s="338">
        <v>0</v>
      </c>
      <c r="G1031" s="339">
        <v>0</v>
      </c>
      <c r="H1031" s="339">
        <v>0</v>
      </c>
      <c r="I1031" s="339">
        <v>2152.4772799999996</v>
      </c>
      <c r="J1031" s="339">
        <v>36.484650000000002</v>
      </c>
      <c r="K1031" s="339">
        <v>2188.9619300000004</v>
      </c>
      <c r="L1031" s="339">
        <v>2524.5647200000003</v>
      </c>
      <c r="M1031" s="339">
        <v>228.49696</v>
      </c>
      <c r="N1031" s="339">
        <v>2753.0616800000003</v>
      </c>
      <c r="O1031" s="339">
        <v>4942.0236100000002</v>
      </c>
      <c r="P1031" s="339">
        <v>12762.91156</v>
      </c>
      <c r="Q1031" s="339">
        <v>0</v>
      </c>
      <c r="R1031" s="340">
        <v>12762.91156</v>
      </c>
    </row>
    <row r="1032" spans="1:18" s="315" customFormat="1" ht="13.5">
      <c r="A1032" s="341"/>
      <c r="B1032" s="341"/>
      <c r="C1032" s="336" t="s">
        <v>12</v>
      </c>
      <c r="D1032" s="336" t="s">
        <v>12</v>
      </c>
      <c r="E1032" s="337">
        <v>26</v>
      </c>
      <c r="F1032" s="338">
        <v>0</v>
      </c>
      <c r="G1032" s="339">
        <v>0</v>
      </c>
      <c r="H1032" s="339">
        <v>0</v>
      </c>
      <c r="I1032" s="339">
        <v>5421.59058</v>
      </c>
      <c r="J1032" s="339">
        <v>354.57896999999997</v>
      </c>
      <c r="K1032" s="339">
        <v>5776.1695499999996</v>
      </c>
      <c r="L1032" s="339">
        <v>7001.1142199999995</v>
      </c>
      <c r="M1032" s="339">
        <v>828.77786000000003</v>
      </c>
      <c r="N1032" s="339">
        <v>7829.8920799999996</v>
      </c>
      <c r="O1032" s="339">
        <v>13606.06163</v>
      </c>
      <c r="P1032" s="339">
        <v>43507.409350000002</v>
      </c>
      <c r="Q1032" s="339">
        <v>0</v>
      </c>
      <c r="R1032" s="340">
        <v>43507.409350000002</v>
      </c>
    </row>
    <row r="1033" spans="1:18" s="315" customFormat="1" ht="13.5">
      <c r="A1033" s="341"/>
      <c r="B1033" s="336" t="s">
        <v>239</v>
      </c>
      <c r="C1033" s="336" t="s">
        <v>242</v>
      </c>
      <c r="D1033" s="336" t="s">
        <v>242</v>
      </c>
      <c r="E1033" s="337">
        <v>125</v>
      </c>
      <c r="F1033" s="338">
        <v>0</v>
      </c>
      <c r="G1033" s="339">
        <v>0</v>
      </c>
      <c r="H1033" s="339">
        <v>0</v>
      </c>
      <c r="I1033" s="339">
        <v>4106.7827699999998</v>
      </c>
      <c r="J1033" s="339">
        <v>343.09253000000001</v>
      </c>
      <c r="K1033" s="339">
        <v>4449.8752999999997</v>
      </c>
      <c r="L1033" s="339">
        <v>6347.8096100000002</v>
      </c>
      <c r="M1033" s="339">
        <v>968.81270999999992</v>
      </c>
      <c r="N1033" s="339">
        <v>7316.6223200000004</v>
      </c>
      <c r="O1033" s="339">
        <v>11766.497619999998</v>
      </c>
      <c r="P1033" s="339">
        <v>25533.520860000001</v>
      </c>
      <c r="Q1033" s="339">
        <v>0</v>
      </c>
      <c r="R1033" s="340">
        <v>25533.520860000001</v>
      </c>
    </row>
    <row r="1034" spans="1:18" s="315" customFormat="1" ht="13.5">
      <c r="A1034" s="341"/>
      <c r="B1034" s="336" t="s">
        <v>14</v>
      </c>
      <c r="C1034" s="336" t="s">
        <v>250</v>
      </c>
      <c r="D1034" s="336" t="s">
        <v>250</v>
      </c>
      <c r="E1034" s="337">
        <v>84</v>
      </c>
      <c r="F1034" s="338">
        <v>0</v>
      </c>
      <c r="G1034" s="339">
        <v>0</v>
      </c>
      <c r="H1034" s="339">
        <v>0</v>
      </c>
      <c r="I1034" s="339">
        <v>148.93812</v>
      </c>
      <c r="J1034" s="339">
        <v>0.10163</v>
      </c>
      <c r="K1034" s="339">
        <v>149.03975</v>
      </c>
      <c r="L1034" s="339">
        <v>7.1731699999999998</v>
      </c>
      <c r="M1034" s="339">
        <v>0</v>
      </c>
      <c r="N1034" s="339">
        <v>7.1731699999999998</v>
      </c>
      <c r="O1034" s="339">
        <v>156.21292000000003</v>
      </c>
      <c r="P1034" s="339">
        <v>3194.9612700000002</v>
      </c>
      <c r="Q1034" s="339">
        <v>0</v>
      </c>
      <c r="R1034" s="340">
        <v>3194.9612700000002</v>
      </c>
    </row>
    <row r="1035" spans="1:18" s="315" customFormat="1" ht="13.5">
      <c r="A1035" s="341"/>
      <c r="B1035" s="341"/>
      <c r="C1035" s="336" t="s">
        <v>253</v>
      </c>
      <c r="D1035" s="336" t="s">
        <v>253</v>
      </c>
      <c r="E1035" s="337">
        <v>35</v>
      </c>
      <c r="F1035" s="338">
        <v>0</v>
      </c>
      <c r="G1035" s="339">
        <v>0</v>
      </c>
      <c r="H1035" s="339">
        <v>0</v>
      </c>
      <c r="I1035" s="339">
        <v>15452.63067</v>
      </c>
      <c r="J1035" s="339">
        <v>1723.05999</v>
      </c>
      <c r="K1035" s="339">
        <v>17175.69066</v>
      </c>
      <c r="L1035" s="339">
        <v>33582.890439999996</v>
      </c>
      <c r="M1035" s="339">
        <v>5428.4123799999998</v>
      </c>
      <c r="N1035" s="339">
        <v>39011.302819999997</v>
      </c>
      <c r="O1035" s="339">
        <v>56186.993479999997</v>
      </c>
      <c r="P1035" s="339">
        <v>112849.01303</v>
      </c>
      <c r="Q1035" s="339">
        <v>0</v>
      </c>
      <c r="R1035" s="340">
        <v>112849.01303</v>
      </c>
    </row>
    <row r="1036" spans="1:18" s="315" customFormat="1" ht="13.5">
      <c r="A1036" s="341"/>
      <c r="B1036" s="341"/>
      <c r="C1036" s="341"/>
      <c r="D1036" s="341"/>
      <c r="E1036" s="342">
        <v>47</v>
      </c>
      <c r="F1036" s="343">
        <v>0</v>
      </c>
      <c r="G1036" s="344">
        <v>0</v>
      </c>
      <c r="H1036" s="344">
        <v>0</v>
      </c>
      <c r="I1036" s="344">
        <v>4685.6783700000005</v>
      </c>
      <c r="J1036" s="344">
        <v>511.35283000000004</v>
      </c>
      <c r="K1036" s="344">
        <v>5197.0312000000004</v>
      </c>
      <c r="L1036" s="344">
        <v>13216.766019999999</v>
      </c>
      <c r="M1036" s="344">
        <v>1769.6193000000001</v>
      </c>
      <c r="N1036" s="344">
        <v>14986.385319999999</v>
      </c>
      <c r="O1036" s="344">
        <v>20183.416519999999</v>
      </c>
      <c r="P1036" s="344">
        <v>30109.13566</v>
      </c>
      <c r="Q1036" s="344">
        <v>0</v>
      </c>
      <c r="R1036" s="345">
        <v>30109.13566</v>
      </c>
    </row>
    <row r="1037" spans="1:18" s="315" customFormat="1" ht="13.5">
      <c r="A1037" s="341"/>
      <c r="B1037" s="341"/>
      <c r="C1037" s="336" t="s">
        <v>255</v>
      </c>
      <c r="D1037" s="336" t="s">
        <v>255</v>
      </c>
      <c r="E1037" s="337">
        <v>73</v>
      </c>
      <c r="F1037" s="338">
        <v>0</v>
      </c>
      <c r="G1037" s="339">
        <v>0</v>
      </c>
      <c r="H1037" s="339">
        <v>0</v>
      </c>
      <c r="I1037" s="339">
        <v>843.68232</v>
      </c>
      <c r="J1037" s="339">
        <v>70.930580000000006</v>
      </c>
      <c r="K1037" s="339">
        <v>914.61289999999997</v>
      </c>
      <c r="L1037" s="339">
        <v>2109.8142599999996</v>
      </c>
      <c r="M1037" s="339">
        <v>609.15030000000002</v>
      </c>
      <c r="N1037" s="339">
        <v>2718.9645599999999</v>
      </c>
      <c r="O1037" s="339">
        <v>3633.57746</v>
      </c>
      <c r="P1037" s="339">
        <v>4732.1298299999999</v>
      </c>
      <c r="Q1037" s="339">
        <v>0</v>
      </c>
      <c r="R1037" s="340">
        <v>4732.1298299999999</v>
      </c>
    </row>
    <row r="1038" spans="1:18" s="315" customFormat="1" ht="13.5">
      <c r="A1038" s="341"/>
      <c r="B1038" s="336" t="s">
        <v>15</v>
      </c>
      <c r="C1038" s="336" t="s">
        <v>256</v>
      </c>
      <c r="D1038" s="336" t="s">
        <v>256</v>
      </c>
      <c r="E1038" s="337">
        <v>33</v>
      </c>
      <c r="F1038" s="338">
        <v>0</v>
      </c>
      <c r="G1038" s="339">
        <v>0</v>
      </c>
      <c r="H1038" s="339">
        <v>0</v>
      </c>
      <c r="I1038" s="339">
        <v>12528.677750000001</v>
      </c>
      <c r="J1038" s="339">
        <v>1096.89104</v>
      </c>
      <c r="K1038" s="339">
        <v>13625.568789999999</v>
      </c>
      <c r="L1038" s="339">
        <v>24504.677800000001</v>
      </c>
      <c r="M1038" s="339">
        <v>2856.7114999999999</v>
      </c>
      <c r="N1038" s="339">
        <v>27361.389300000003</v>
      </c>
      <c r="O1038" s="339">
        <v>40986.95809</v>
      </c>
      <c r="P1038" s="339">
        <v>104564.60669</v>
      </c>
      <c r="Q1038" s="339">
        <v>0</v>
      </c>
      <c r="R1038" s="340">
        <v>104564.60669</v>
      </c>
    </row>
    <row r="1039" spans="1:18" s="315" customFormat="1" ht="13.5">
      <c r="A1039" s="341"/>
      <c r="B1039" s="336" t="s">
        <v>16</v>
      </c>
      <c r="C1039" s="336" t="s">
        <v>259</v>
      </c>
      <c r="D1039" s="336" t="s">
        <v>262</v>
      </c>
      <c r="E1039" s="337">
        <v>74</v>
      </c>
      <c r="F1039" s="338">
        <v>0</v>
      </c>
      <c r="G1039" s="339">
        <v>0</v>
      </c>
      <c r="H1039" s="339">
        <v>0</v>
      </c>
      <c r="I1039" s="339">
        <v>3299.0099</v>
      </c>
      <c r="J1039" s="339">
        <v>136.93916000000002</v>
      </c>
      <c r="K1039" s="339">
        <v>3435.9490599999999</v>
      </c>
      <c r="L1039" s="339">
        <v>5620.6056900000003</v>
      </c>
      <c r="M1039" s="339">
        <v>496.20341999999999</v>
      </c>
      <c r="N1039" s="339">
        <v>6116.8091100000001</v>
      </c>
      <c r="O1039" s="339">
        <v>9552.7581699999992</v>
      </c>
      <c r="P1039" s="339">
        <v>17599.351079999997</v>
      </c>
      <c r="Q1039" s="339">
        <v>0</v>
      </c>
      <c r="R1039" s="340">
        <v>17599.351079999997</v>
      </c>
    </row>
    <row r="1040" spans="1:18" s="315" customFormat="1" ht="13.5">
      <c r="A1040" s="341"/>
      <c r="B1040" s="341"/>
      <c r="C1040" s="336" t="s">
        <v>264</v>
      </c>
      <c r="D1040" s="336" t="s">
        <v>264</v>
      </c>
      <c r="E1040" s="337">
        <v>119</v>
      </c>
      <c r="F1040" s="338">
        <v>0</v>
      </c>
      <c r="G1040" s="339">
        <v>0</v>
      </c>
      <c r="H1040" s="339">
        <v>0</v>
      </c>
      <c r="I1040" s="339">
        <v>313.92259999999999</v>
      </c>
      <c r="J1040" s="339">
        <v>17.404640000000001</v>
      </c>
      <c r="K1040" s="339">
        <v>331.32724000000002</v>
      </c>
      <c r="L1040" s="339">
        <v>350.43405000000001</v>
      </c>
      <c r="M1040" s="339">
        <v>0</v>
      </c>
      <c r="N1040" s="339">
        <v>350.43405000000001</v>
      </c>
      <c r="O1040" s="339">
        <v>681.76129000000003</v>
      </c>
      <c r="P1040" s="339">
        <v>3727.7467200000001</v>
      </c>
      <c r="Q1040" s="339">
        <v>0</v>
      </c>
      <c r="R1040" s="340">
        <v>3727.7467200000001</v>
      </c>
    </row>
    <row r="1041" spans="1:18" s="315" customFormat="1" ht="13.5">
      <c r="A1041" s="341"/>
      <c r="B1041" s="341"/>
      <c r="C1041" s="336" t="s">
        <v>266</v>
      </c>
      <c r="D1041" s="336" t="s">
        <v>267</v>
      </c>
      <c r="E1041" s="337">
        <v>83</v>
      </c>
      <c r="F1041" s="338">
        <v>0</v>
      </c>
      <c r="G1041" s="339">
        <v>0</v>
      </c>
      <c r="H1041" s="339">
        <v>0</v>
      </c>
      <c r="I1041" s="339">
        <v>2152.2554399999999</v>
      </c>
      <c r="J1041" s="339">
        <v>206.68049999999999</v>
      </c>
      <c r="K1041" s="339">
        <v>2358.9359399999998</v>
      </c>
      <c r="L1041" s="339">
        <v>4363.0695300000007</v>
      </c>
      <c r="M1041" s="339">
        <v>229.29719</v>
      </c>
      <c r="N1041" s="339">
        <v>4592.36672</v>
      </c>
      <c r="O1041" s="339">
        <v>6951.3026600000003</v>
      </c>
      <c r="P1041" s="339">
        <v>10938.76442</v>
      </c>
      <c r="Q1041" s="339">
        <v>0</v>
      </c>
      <c r="R1041" s="340">
        <v>10938.76442</v>
      </c>
    </row>
    <row r="1042" spans="1:18" s="315" customFormat="1" ht="13.5">
      <c r="A1042" s="341"/>
      <c r="B1042" s="341"/>
      <c r="C1042" s="336" t="s">
        <v>16</v>
      </c>
      <c r="D1042" s="336" t="s">
        <v>268</v>
      </c>
      <c r="E1042" s="337">
        <v>132</v>
      </c>
      <c r="F1042" s="338">
        <v>0</v>
      </c>
      <c r="G1042" s="339">
        <v>0</v>
      </c>
      <c r="H1042" s="339">
        <v>0</v>
      </c>
      <c r="I1042" s="339">
        <v>9536.6968400000005</v>
      </c>
      <c r="J1042" s="339">
        <v>827.22219999999993</v>
      </c>
      <c r="K1042" s="339">
        <v>10363.919039999999</v>
      </c>
      <c r="L1042" s="339">
        <v>28172.821399999997</v>
      </c>
      <c r="M1042" s="339">
        <v>6015.9034599999995</v>
      </c>
      <c r="N1042" s="339">
        <v>34188.724860000002</v>
      </c>
      <c r="O1042" s="339">
        <v>44552.643899999995</v>
      </c>
      <c r="P1042" s="339">
        <v>21202.090190000003</v>
      </c>
      <c r="Q1042" s="339">
        <v>0</v>
      </c>
      <c r="R1042" s="340">
        <v>21202.090190000003</v>
      </c>
    </row>
    <row r="1043" spans="1:18" s="315" customFormat="1" ht="13.5">
      <c r="A1043" s="341"/>
      <c r="B1043" s="341"/>
      <c r="C1043" s="341"/>
      <c r="D1043" s="336" t="s">
        <v>73</v>
      </c>
      <c r="E1043" s="337">
        <v>133</v>
      </c>
      <c r="F1043" s="338">
        <v>0</v>
      </c>
      <c r="G1043" s="339">
        <v>0</v>
      </c>
      <c r="H1043" s="339">
        <v>0</v>
      </c>
      <c r="I1043" s="339">
        <v>15862.96725</v>
      </c>
      <c r="J1043" s="339">
        <v>1412.96307</v>
      </c>
      <c r="K1043" s="339">
        <v>17275.930319999999</v>
      </c>
      <c r="L1043" s="339">
        <v>34107.45392</v>
      </c>
      <c r="M1043" s="339">
        <v>6153.5373300000001</v>
      </c>
      <c r="N1043" s="339">
        <v>40260.991249999999</v>
      </c>
      <c r="O1043" s="339">
        <v>57536.921569999999</v>
      </c>
      <c r="P1043" s="339">
        <v>34185.567210000001</v>
      </c>
      <c r="Q1043" s="339">
        <v>0</v>
      </c>
      <c r="R1043" s="340">
        <v>34185.567210000001</v>
      </c>
    </row>
    <row r="1044" spans="1:18" s="315" customFormat="1" ht="13.5">
      <c r="A1044" s="341"/>
      <c r="B1044" s="341"/>
      <c r="C1044" s="341"/>
      <c r="D1044" s="336" t="s">
        <v>269</v>
      </c>
      <c r="E1044" s="337">
        <v>82</v>
      </c>
      <c r="F1044" s="338">
        <v>0</v>
      </c>
      <c r="G1044" s="339">
        <v>0</v>
      </c>
      <c r="H1044" s="339">
        <v>0</v>
      </c>
      <c r="I1044" s="339">
        <v>14541.84627</v>
      </c>
      <c r="J1044" s="339">
        <v>3016.5334500000004</v>
      </c>
      <c r="K1044" s="339">
        <v>17558.379719999997</v>
      </c>
      <c r="L1044" s="339">
        <v>49323.788840000001</v>
      </c>
      <c r="M1044" s="339">
        <v>10175.118980000001</v>
      </c>
      <c r="N1044" s="339">
        <v>59498.90782</v>
      </c>
      <c r="O1044" s="339">
        <v>77057.287540000005</v>
      </c>
      <c r="P1044" s="339">
        <v>20808.488600000001</v>
      </c>
      <c r="Q1044" s="339">
        <v>0</v>
      </c>
      <c r="R1044" s="340">
        <v>20808.488600000001</v>
      </c>
    </row>
    <row r="1045" spans="1:18" s="315" customFormat="1" ht="13.5">
      <c r="A1045" s="341"/>
      <c r="B1045" s="341"/>
      <c r="C1045" s="341"/>
      <c r="D1045" s="336" t="s">
        <v>78</v>
      </c>
      <c r="E1045" s="337">
        <v>118</v>
      </c>
      <c r="F1045" s="338">
        <v>0</v>
      </c>
      <c r="G1045" s="339">
        <v>0</v>
      </c>
      <c r="H1045" s="339">
        <v>0</v>
      </c>
      <c r="I1045" s="339">
        <v>7180.1907199999996</v>
      </c>
      <c r="J1045" s="339">
        <v>910.97242000000006</v>
      </c>
      <c r="K1045" s="339">
        <v>8091.1631399999997</v>
      </c>
      <c r="L1045" s="339">
        <v>15003.102570000001</v>
      </c>
      <c r="M1045" s="339">
        <v>5937.1405300000006</v>
      </c>
      <c r="N1045" s="339">
        <v>20940.2431</v>
      </c>
      <c r="O1045" s="339">
        <v>29031.406239999997</v>
      </c>
      <c r="P1045" s="339">
        <v>5432.8985000000002</v>
      </c>
      <c r="Q1045" s="339">
        <v>0</v>
      </c>
      <c r="R1045" s="340">
        <v>5432.8985000000002</v>
      </c>
    </row>
    <row r="1046" spans="1:18" s="315" customFormat="1" ht="13.5">
      <c r="A1046" s="341"/>
      <c r="B1046" s="341"/>
      <c r="C1046" s="341"/>
      <c r="D1046" s="336" t="s">
        <v>16</v>
      </c>
      <c r="E1046" s="337">
        <v>44</v>
      </c>
      <c r="F1046" s="338">
        <v>0</v>
      </c>
      <c r="G1046" s="339">
        <v>0</v>
      </c>
      <c r="H1046" s="339">
        <v>0</v>
      </c>
      <c r="I1046" s="339">
        <v>20770.146570000001</v>
      </c>
      <c r="J1046" s="339">
        <v>1716.8356999999999</v>
      </c>
      <c r="K1046" s="339">
        <v>22486.98227</v>
      </c>
      <c r="L1046" s="339">
        <v>34076.346130000005</v>
      </c>
      <c r="M1046" s="339">
        <v>5016.7176500000005</v>
      </c>
      <c r="N1046" s="339">
        <v>39093.063780000004</v>
      </c>
      <c r="O1046" s="339">
        <v>61580.046049999997</v>
      </c>
      <c r="P1046" s="339">
        <v>82757.649250000002</v>
      </c>
      <c r="Q1046" s="339">
        <v>0</v>
      </c>
      <c r="R1046" s="340">
        <v>82757.649250000002</v>
      </c>
    </row>
    <row r="1047" spans="1:18" s="315" customFormat="1" ht="13.5">
      <c r="A1047" s="341"/>
      <c r="B1047" s="341"/>
      <c r="C1047" s="341"/>
      <c r="D1047" s="341"/>
      <c r="E1047" s="342">
        <v>116</v>
      </c>
      <c r="F1047" s="343">
        <v>0</v>
      </c>
      <c r="G1047" s="344">
        <v>0</v>
      </c>
      <c r="H1047" s="344">
        <v>0</v>
      </c>
      <c r="I1047" s="344">
        <v>12875.364039999999</v>
      </c>
      <c r="J1047" s="344">
        <v>1312.9563999999998</v>
      </c>
      <c r="K1047" s="344">
        <v>14188.32044</v>
      </c>
      <c r="L1047" s="344">
        <v>28903.54967</v>
      </c>
      <c r="M1047" s="344">
        <v>3542.2694799999999</v>
      </c>
      <c r="N1047" s="344">
        <v>32445.819149999999</v>
      </c>
      <c r="O1047" s="344">
        <v>46634.139590000006</v>
      </c>
      <c r="P1047" s="344">
        <v>32715.42885</v>
      </c>
      <c r="Q1047" s="344">
        <v>0</v>
      </c>
      <c r="R1047" s="345">
        <v>32715.42885</v>
      </c>
    </row>
    <row r="1048" spans="1:18" s="315" customFormat="1" ht="13.5">
      <c r="A1048" s="341"/>
      <c r="B1048" s="341"/>
      <c r="C1048" s="341"/>
      <c r="D1048" s="336" t="s">
        <v>60</v>
      </c>
      <c r="E1048" s="337">
        <v>17</v>
      </c>
      <c r="F1048" s="338">
        <v>0</v>
      </c>
      <c r="G1048" s="339">
        <v>0</v>
      </c>
      <c r="H1048" s="339">
        <v>0</v>
      </c>
      <c r="I1048" s="339">
        <v>19834.823769999999</v>
      </c>
      <c r="J1048" s="339">
        <v>2294.7927300000001</v>
      </c>
      <c r="K1048" s="339">
        <v>22129.6165</v>
      </c>
      <c r="L1048" s="339">
        <v>48634.912960000001</v>
      </c>
      <c r="M1048" s="339">
        <v>12620.403350000001</v>
      </c>
      <c r="N1048" s="339">
        <v>61255.316310000002</v>
      </c>
      <c r="O1048" s="339">
        <v>83384.932809999998</v>
      </c>
      <c r="P1048" s="339">
        <v>36724.577149999997</v>
      </c>
      <c r="Q1048" s="339">
        <v>0</v>
      </c>
      <c r="R1048" s="340">
        <v>36724.577149999997</v>
      </c>
    </row>
    <row r="1049" spans="1:18" s="315" customFormat="1" ht="13.5">
      <c r="A1049" s="341"/>
      <c r="B1049" s="341"/>
      <c r="C1049" s="341"/>
      <c r="D1049" s="341"/>
      <c r="E1049" s="342">
        <v>126</v>
      </c>
      <c r="F1049" s="343">
        <v>0</v>
      </c>
      <c r="G1049" s="344">
        <v>0</v>
      </c>
      <c r="H1049" s="344">
        <v>0</v>
      </c>
      <c r="I1049" s="344">
        <v>7210.1760400000003</v>
      </c>
      <c r="J1049" s="344">
        <v>1538.50253</v>
      </c>
      <c r="K1049" s="344">
        <v>8748.67857</v>
      </c>
      <c r="L1049" s="344">
        <v>24602.904489999997</v>
      </c>
      <c r="M1049" s="344">
        <v>8814.7271600000004</v>
      </c>
      <c r="N1049" s="344">
        <v>33417.631649999996</v>
      </c>
      <c r="O1049" s="344">
        <v>42166.310219999999</v>
      </c>
      <c r="P1049" s="344">
        <v>7280.18714</v>
      </c>
      <c r="Q1049" s="344">
        <v>0</v>
      </c>
      <c r="R1049" s="345">
        <v>7280.18714</v>
      </c>
    </row>
    <row r="1050" spans="1:18" s="315" customFormat="1" ht="13.5">
      <c r="A1050" s="341"/>
      <c r="B1050" s="341"/>
      <c r="C1050" s="341"/>
      <c r="D1050" s="336" t="s">
        <v>82</v>
      </c>
      <c r="E1050" s="337">
        <v>49</v>
      </c>
      <c r="F1050" s="338">
        <v>0</v>
      </c>
      <c r="G1050" s="339">
        <v>0</v>
      </c>
      <c r="H1050" s="339">
        <v>0</v>
      </c>
      <c r="I1050" s="339">
        <v>5325.5835700000007</v>
      </c>
      <c r="J1050" s="339">
        <v>394.36115000000001</v>
      </c>
      <c r="K1050" s="339">
        <v>5719.9447199999995</v>
      </c>
      <c r="L1050" s="339">
        <v>8652.531289999999</v>
      </c>
      <c r="M1050" s="339">
        <v>1127.9634099999998</v>
      </c>
      <c r="N1050" s="339">
        <v>9780.4946999999993</v>
      </c>
      <c r="O1050" s="339">
        <v>15500.439420000001</v>
      </c>
      <c r="P1050" s="339">
        <v>20273.547890000002</v>
      </c>
      <c r="Q1050" s="339">
        <v>0</v>
      </c>
      <c r="R1050" s="340">
        <v>20273.547890000002</v>
      </c>
    </row>
    <row r="1051" spans="1:18" s="315" customFormat="1" ht="13.5">
      <c r="A1051" s="341"/>
      <c r="B1051" s="341"/>
      <c r="C1051" s="341"/>
      <c r="D1051" s="336" t="s">
        <v>67</v>
      </c>
      <c r="E1051" s="337">
        <v>1</v>
      </c>
      <c r="F1051" s="338">
        <v>0</v>
      </c>
      <c r="G1051" s="339">
        <v>0</v>
      </c>
      <c r="H1051" s="339">
        <v>0</v>
      </c>
      <c r="I1051" s="339">
        <v>120186.49898999999</v>
      </c>
      <c r="J1051" s="339">
        <v>11379.034210000002</v>
      </c>
      <c r="K1051" s="339">
        <v>131565.53320000001</v>
      </c>
      <c r="L1051" s="339">
        <v>606713.41738</v>
      </c>
      <c r="M1051" s="339">
        <v>31437.8567</v>
      </c>
      <c r="N1051" s="339">
        <v>638151.27408</v>
      </c>
      <c r="O1051" s="339">
        <v>769716.80727999995</v>
      </c>
      <c r="P1051" s="339">
        <v>1468957.0034400001</v>
      </c>
      <c r="Q1051" s="339">
        <v>76.109470000000002</v>
      </c>
      <c r="R1051" s="340">
        <v>1469033.1129100001</v>
      </c>
    </row>
    <row r="1052" spans="1:18" s="315" customFormat="1" ht="13.5">
      <c r="A1052" s="341"/>
      <c r="B1052" s="341"/>
      <c r="C1052" s="341"/>
      <c r="D1052" s="336" t="s">
        <v>63</v>
      </c>
      <c r="E1052" s="337">
        <v>2</v>
      </c>
      <c r="F1052" s="338">
        <v>0</v>
      </c>
      <c r="G1052" s="339">
        <v>0</v>
      </c>
      <c r="H1052" s="339">
        <v>0</v>
      </c>
      <c r="I1052" s="339">
        <v>34685.156459999998</v>
      </c>
      <c r="J1052" s="339">
        <v>4841.8978099999995</v>
      </c>
      <c r="K1052" s="339">
        <v>39527.054270000001</v>
      </c>
      <c r="L1052" s="339">
        <v>76978.735419999997</v>
      </c>
      <c r="M1052" s="339">
        <v>16322.15215</v>
      </c>
      <c r="N1052" s="339">
        <v>93300.887569999992</v>
      </c>
      <c r="O1052" s="339">
        <v>132827.94184000001</v>
      </c>
      <c r="P1052" s="339">
        <v>90828.594389999998</v>
      </c>
      <c r="Q1052" s="339">
        <v>0</v>
      </c>
      <c r="R1052" s="340">
        <v>90828.594389999998</v>
      </c>
    </row>
    <row r="1053" spans="1:18" s="315" customFormat="1" ht="13.5">
      <c r="A1053" s="341"/>
      <c r="B1053" s="341"/>
      <c r="C1053" s="341"/>
      <c r="D1053" s="336" t="s">
        <v>64</v>
      </c>
      <c r="E1053" s="337">
        <v>117</v>
      </c>
      <c r="F1053" s="338">
        <v>0</v>
      </c>
      <c r="G1053" s="339">
        <v>0</v>
      </c>
      <c r="H1053" s="339">
        <v>0</v>
      </c>
      <c r="I1053" s="339">
        <v>11206.806970000001</v>
      </c>
      <c r="J1053" s="339">
        <v>873.56425000000002</v>
      </c>
      <c r="K1053" s="339">
        <v>12080.371220000001</v>
      </c>
      <c r="L1053" s="339">
        <v>22450.04262</v>
      </c>
      <c r="M1053" s="339">
        <v>2098.2130400000001</v>
      </c>
      <c r="N1053" s="339">
        <v>24548.255659999999</v>
      </c>
      <c r="O1053" s="339">
        <v>36628.626880000003</v>
      </c>
      <c r="P1053" s="339">
        <v>31435.28714</v>
      </c>
      <c r="Q1053" s="339">
        <v>0</v>
      </c>
      <c r="R1053" s="340">
        <v>31435.28714</v>
      </c>
    </row>
    <row r="1054" spans="1:18" s="315" customFormat="1" ht="13.5">
      <c r="A1054" s="341"/>
      <c r="B1054" s="341"/>
      <c r="C1054" s="341"/>
      <c r="D1054" s="336" t="s">
        <v>84</v>
      </c>
      <c r="E1054" s="337">
        <v>22</v>
      </c>
      <c r="F1054" s="338">
        <v>0</v>
      </c>
      <c r="G1054" s="339">
        <v>0</v>
      </c>
      <c r="H1054" s="339">
        <v>0</v>
      </c>
      <c r="I1054" s="339">
        <v>35318.166659999995</v>
      </c>
      <c r="J1054" s="339">
        <v>3388.4852099999998</v>
      </c>
      <c r="K1054" s="339">
        <v>38706.651869999994</v>
      </c>
      <c r="L1054" s="339">
        <v>94272.212069999994</v>
      </c>
      <c r="M1054" s="339">
        <v>13108.7513</v>
      </c>
      <c r="N1054" s="339">
        <v>107380.96337</v>
      </c>
      <c r="O1054" s="339">
        <v>146087.61524000001</v>
      </c>
      <c r="P1054" s="339">
        <v>110170.74365</v>
      </c>
      <c r="Q1054" s="339">
        <v>3.4818200000000004</v>
      </c>
      <c r="R1054" s="340">
        <v>110174.22547</v>
      </c>
    </row>
    <row r="1055" spans="1:18" s="315" customFormat="1" ht="13.5">
      <c r="A1055" s="341"/>
      <c r="B1055" s="341"/>
      <c r="C1055" s="341"/>
      <c r="D1055" s="336" t="s">
        <v>68</v>
      </c>
      <c r="E1055" s="337">
        <v>31</v>
      </c>
      <c r="F1055" s="338">
        <v>0</v>
      </c>
      <c r="G1055" s="339">
        <v>0</v>
      </c>
      <c r="H1055" s="339">
        <v>0</v>
      </c>
      <c r="I1055" s="339">
        <v>29063.030420000003</v>
      </c>
      <c r="J1055" s="339">
        <v>4763.2395500000002</v>
      </c>
      <c r="K1055" s="339">
        <v>33826.269970000001</v>
      </c>
      <c r="L1055" s="339">
        <v>80080.009239999999</v>
      </c>
      <c r="M1055" s="339">
        <v>12963.229130000002</v>
      </c>
      <c r="N1055" s="339">
        <v>93043.238370000006</v>
      </c>
      <c r="O1055" s="339">
        <v>126869.50834</v>
      </c>
      <c r="P1055" s="339">
        <v>39727.095259999995</v>
      </c>
      <c r="Q1055" s="339">
        <v>0</v>
      </c>
      <c r="R1055" s="340">
        <v>39727.095259999995</v>
      </c>
    </row>
    <row r="1056" spans="1:18" s="315" customFormat="1" ht="13.5">
      <c r="A1056" s="341"/>
      <c r="B1056" s="341"/>
      <c r="C1056" s="341"/>
      <c r="D1056" s="341"/>
      <c r="E1056" s="342">
        <v>129</v>
      </c>
      <c r="F1056" s="343">
        <v>0</v>
      </c>
      <c r="G1056" s="344">
        <v>0</v>
      </c>
      <c r="H1056" s="344">
        <v>0</v>
      </c>
      <c r="I1056" s="344">
        <v>23438.322629999999</v>
      </c>
      <c r="J1056" s="344">
        <v>4159.4155300000002</v>
      </c>
      <c r="K1056" s="344">
        <v>27597.738160000001</v>
      </c>
      <c r="L1056" s="344">
        <v>89034.481430000014</v>
      </c>
      <c r="M1056" s="344">
        <v>17285.645120000001</v>
      </c>
      <c r="N1056" s="344">
        <v>106320.12655</v>
      </c>
      <c r="O1056" s="344">
        <v>133917.86470999999</v>
      </c>
      <c r="P1056" s="344">
        <v>94404.589330000003</v>
      </c>
      <c r="Q1056" s="344">
        <v>0</v>
      </c>
      <c r="R1056" s="345">
        <v>94404.589330000003</v>
      </c>
    </row>
    <row r="1057" spans="1:18" s="315" customFormat="1" ht="13.5">
      <c r="A1057" s="341"/>
      <c r="B1057" s="341"/>
      <c r="C1057" s="341"/>
      <c r="D1057" s="336" t="s">
        <v>83</v>
      </c>
      <c r="E1057" s="337">
        <v>67</v>
      </c>
      <c r="F1057" s="338">
        <v>0</v>
      </c>
      <c r="G1057" s="339">
        <v>0</v>
      </c>
      <c r="H1057" s="339">
        <v>0</v>
      </c>
      <c r="I1057" s="339">
        <v>19504.990149999998</v>
      </c>
      <c r="J1057" s="339">
        <v>2563.3367599999997</v>
      </c>
      <c r="K1057" s="339">
        <v>22068.32691</v>
      </c>
      <c r="L1057" s="339">
        <v>42021.199909999996</v>
      </c>
      <c r="M1057" s="339">
        <v>4261.1941900000002</v>
      </c>
      <c r="N1057" s="339">
        <v>46282.394100000005</v>
      </c>
      <c r="O1057" s="339">
        <v>68350.721010000008</v>
      </c>
      <c r="P1057" s="339">
        <v>51719.173909999998</v>
      </c>
      <c r="Q1057" s="339">
        <v>0</v>
      </c>
      <c r="R1057" s="340">
        <v>51719.173909999998</v>
      </c>
    </row>
    <row r="1058" spans="1:18" s="315" customFormat="1" ht="13.5">
      <c r="A1058" s="341"/>
      <c r="B1058" s="341"/>
      <c r="C1058" s="341"/>
      <c r="D1058" s="336" t="s">
        <v>69</v>
      </c>
      <c r="E1058" s="337">
        <v>4</v>
      </c>
      <c r="F1058" s="338">
        <v>0</v>
      </c>
      <c r="G1058" s="339">
        <v>0</v>
      </c>
      <c r="H1058" s="339">
        <v>0</v>
      </c>
      <c r="I1058" s="339">
        <v>39404.029840000003</v>
      </c>
      <c r="J1058" s="339">
        <v>4129.2679600000001</v>
      </c>
      <c r="K1058" s="339">
        <v>43533.2978</v>
      </c>
      <c r="L1058" s="339">
        <v>114339.90718000001</v>
      </c>
      <c r="M1058" s="339">
        <v>24091.580389999999</v>
      </c>
      <c r="N1058" s="339">
        <v>138431.48757</v>
      </c>
      <c r="O1058" s="339">
        <v>181964.78537</v>
      </c>
      <c r="P1058" s="339">
        <v>109936.68618</v>
      </c>
      <c r="Q1058" s="339">
        <v>0.62084000000000006</v>
      </c>
      <c r="R1058" s="340">
        <v>109937.30701999999</v>
      </c>
    </row>
    <row r="1059" spans="1:18" s="315" customFormat="1" ht="13.5">
      <c r="A1059" s="341"/>
      <c r="B1059" s="341"/>
      <c r="C1059" s="341"/>
      <c r="D1059" s="336" t="s">
        <v>274</v>
      </c>
      <c r="E1059" s="337">
        <v>46</v>
      </c>
      <c r="F1059" s="338">
        <v>0</v>
      </c>
      <c r="G1059" s="339">
        <v>0</v>
      </c>
      <c r="H1059" s="339">
        <v>0</v>
      </c>
      <c r="I1059" s="339">
        <v>4712.7547599999998</v>
      </c>
      <c r="J1059" s="339">
        <v>728.94893000000002</v>
      </c>
      <c r="K1059" s="339">
        <v>5441.7036900000003</v>
      </c>
      <c r="L1059" s="339">
        <v>11289.58807</v>
      </c>
      <c r="M1059" s="339">
        <v>553.11265000000003</v>
      </c>
      <c r="N1059" s="339">
        <v>11842.700720000001</v>
      </c>
      <c r="O1059" s="339">
        <v>17284.404409999999</v>
      </c>
      <c r="P1059" s="339">
        <v>23802.169309999997</v>
      </c>
      <c r="Q1059" s="339">
        <v>0</v>
      </c>
      <c r="R1059" s="340">
        <v>23802.169309999997</v>
      </c>
    </row>
    <row r="1060" spans="1:18" s="315" customFormat="1" ht="13.5">
      <c r="A1060" s="341"/>
      <c r="B1060" s="341"/>
      <c r="C1060" s="341"/>
      <c r="D1060" s="336" t="s">
        <v>77</v>
      </c>
      <c r="E1060" s="337">
        <v>23</v>
      </c>
      <c r="F1060" s="338">
        <v>0</v>
      </c>
      <c r="G1060" s="339">
        <v>0</v>
      </c>
      <c r="H1060" s="339">
        <v>0</v>
      </c>
      <c r="I1060" s="339">
        <v>47062.66633</v>
      </c>
      <c r="J1060" s="339">
        <v>6538.2008900000001</v>
      </c>
      <c r="K1060" s="339">
        <v>53600.86722</v>
      </c>
      <c r="L1060" s="339">
        <v>105387.37015999999</v>
      </c>
      <c r="M1060" s="339">
        <v>12374.910599999999</v>
      </c>
      <c r="N1060" s="339">
        <v>117762.28076000001</v>
      </c>
      <c r="O1060" s="339">
        <v>171363.14797999998</v>
      </c>
      <c r="P1060" s="339">
        <v>140684.24356999999</v>
      </c>
      <c r="Q1060" s="339">
        <v>0</v>
      </c>
      <c r="R1060" s="340">
        <v>140684.24356999999</v>
      </c>
    </row>
    <row r="1061" spans="1:18" s="315" customFormat="1" ht="13.5">
      <c r="A1061" s="341"/>
      <c r="B1061" s="341"/>
      <c r="C1061" s="341"/>
      <c r="D1061" s="341"/>
      <c r="E1061" s="342">
        <v>71</v>
      </c>
      <c r="F1061" s="343">
        <v>0</v>
      </c>
      <c r="G1061" s="344">
        <v>0</v>
      </c>
      <c r="H1061" s="344">
        <v>0</v>
      </c>
      <c r="I1061" s="344">
        <v>21562.663909999999</v>
      </c>
      <c r="J1061" s="344">
        <v>4134.8572400000003</v>
      </c>
      <c r="K1061" s="344">
        <v>25697.521149999997</v>
      </c>
      <c r="L1061" s="344">
        <v>63389.485740000004</v>
      </c>
      <c r="M1061" s="344">
        <v>10401.43556</v>
      </c>
      <c r="N1061" s="344">
        <v>73790.921300000002</v>
      </c>
      <c r="O1061" s="344">
        <v>99488.442450000002</v>
      </c>
      <c r="P1061" s="344">
        <v>51321.056670000005</v>
      </c>
      <c r="Q1061" s="344">
        <v>45.846910000000001</v>
      </c>
      <c r="R1061" s="345">
        <v>51366.903579999998</v>
      </c>
    </row>
    <row r="1062" spans="1:18" s="315" customFormat="1" ht="13.5">
      <c r="A1062" s="341"/>
      <c r="B1062" s="341"/>
      <c r="C1062" s="341"/>
      <c r="D1062" s="336" t="s">
        <v>54</v>
      </c>
      <c r="E1062" s="337">
        <v>32</v>
      </c>
      <c r="F1062" s="338">
        <v>0</v>
      </c>
      <c r="G1062" s="339">
        <v>0</v>
      </c>
      <c r="H1062" s="339">
        <v>0</v>
      </c>
      <c r="I1062" s="339">
        <v>11925.483749999999</v>
      </c>
      <c r="J1062" s="339">
        <v>1054.4186999999999</v>
      </c>
      <c r="K1062" s="339">
        <v>12979.90245</v>
      </c>
      <c r="L1062" s="339">
        <v>26621.58971</v>
      </c>
      <c r="M1062" s="339">
        <v>2740.3684900000003</v>
      </c>
      <c r="N1062" s="339">
        <v>29361.958200000001</v>
      </c>
      <c r="O1062" s="339">
        <v>42341.860649999995</v>
      </c>
      <c r="P1062" s="339">
        <v>21144.62227</v>
      </c>
      <c r="Q1062" s="339">
        <v>0</v>
      </c>
      <c r="R1062" s="340">
        <v>21144.62227</v>
      </c>
    </row>
    <row r="1063" spans="1:18" s="315" customFormat="1" ht="13.5">
      <c r="A1063" s="341"/>
      <c r="B1063" s="341"/>
      <c r="C1063" s="341"/>
      <c r="D1063" s="336" t="s">
        <v>76</v>
      </c>
      <c r="E1063" s="337">
        <v>45</v>
      </c>
      <c r="F1063" s="338">
        <v>0</v>
      </c>
      <c r="G1063" s="339">
        <v>0</v>
      </c>
      <c r="H1063" s="339">
        <v>0</v>
      </c>
      <c r="I1063" s="339">
        <v>5855.2137199999997</v>
      </c>
      <c r="J1063" s="339">
        <v>429.95846</v>
      </c>
      <c r="K1063" s="339">
        <v>6285.1721799999996</v>
      </c>
      <c r="L1063" s="339">
        <v>10225.79358</v>
      </c>
      <c r="M1063" s="339">
        <v>1133.40057</v>
      </c>
      <c r="N1063" s="339">
        <v>11359.194150000001</v>
      </c>
      <c r="O1063" s="339">
        <v>17644.366329999997</v>
      </c>
      <c r="P1063" s="339">
        <v>14435.71902</v>
      </c>
      <c r="Q1063" s="339">
        <v>0</v>
      </c>
      <c r="R1063" s="340">
        <v>14435.71902</v>
      </c>
    </row>
    <row r="1064" spans="1:18" s="315" customFormat="1" ht="13.5">
      <c r="A1064" s="341"/>
      <c r="B1064" s="341"/>
      <c r="C1064" s="341"/>
      <c r="D1064" s="336" t="s">
        <v>70</v>
      </c>
      <c r="E1064" s="337">
        <v>55</v>
      </c>
      <c r="F1064" s="338">
        <v>0</v>
      </c>
      <c r="G1064" s="339">
        <v>0</v>
      </c>
      <c r="H1064" s="339">
        <v>0</v>
      </c>
      <c r="I1064" s="339">
        <v>36471.664200000007</v>
      </c>
      <c r="J1064" s="339">
        <v>6310.6457900000005</v>
      </c>
      <c r="K1064" s="339">
        <v>42782.309990000002</v>
      </c>
      <c r="L1064" s="339">
        <v>78450.172019999998</v>
      </c>
      <c r="M1064" s="339">
        <v>18581.750700000001</v>
      </c>
      <c r="N1064" s="339">
        <v>97031.922720000002</v>
      </c>
      <c r="O1064" s="339">
        <v>139814.23271000001</v>
      </c>
      <c r="P1064" s="339">
        <v>53819.276600000005</v>
      </c>
      <c r="Q1064" s="339">
        <v>0</v>
      </c>
      <c r="R1064" s="340">
        <v>53819.276600000005</v>
      </c>
    </row>
    <row r="1065" spans="1:18" s="315" customFormat="1" ht="13.5">
      <c r="A1065" s="341"/>
      <c r="B1065" s="336" t="s">
        <v>17</v>
      </c>
      <c r="C1065" s="336" t="s">
        <v>280</v>
      </c>
      <c r="D1065" s="336" t="s">
        <v>281</v>
      </c>
      <c r="E1065" s="337">
        <v>81</v>
      </c>
      <c r="F1065" s="338">
        <v>0</v>
      </c>
      <c r="G1065" s="339">
        <v>0</v>
      </c>
      <c r="H1065" s="339">
        <v>0</v>
      </c>
      <c r="I1065" s="339">
        <v>2171.9461900000001</v>
      </c>
      <c r="J1065" s="339">
        <v>65.050780000000003</v>
      </c>
      <c r="K1065" s="339">
        <v>2236.9969700000001</v>
      </c>
      <c r="L1065" s="339">
        <v>2317.83673</v>
      </c>
      <c r="M1065" s="339">
        <v>413.83246000000003</v>
      </c>
      <c r="N1065" s="339">
        <v>2731.6691900000001</v>
      </c>
      <c r="O1065" s="339">
        <v>4968.6661599999998</v>
      </c>
      <c r="P1065" s="339">
        <v>9542.82575</v>
      </c>
      <c r="Q1065" s="339">
        <v>0</v>
      </c>
      <c r="R1065" s="340">
        <v>9542.82575</v>
      </c>
    </row>
    <row r="1066" spans="1:18" s="315" customFormat="1" ht="13.5">
      <c r="A1066" s="341"/>
      <c r="B1066" s="336" t="s">
        <v>21</v>
      </c>
      <c r="C1066" s="336" t="s">
        <v>21</v>
      </c>
      <c r="D1066" s="336" t="s">
        <v>293</v>
      </c>
      <c r="E1066" s="337">
        <v>57</v>
      </c>
      <c r="F1066" s="338">
        <v>0</v>
      </c>
      <c r="G1066" s="339">
        <v>0</v>
      </c>
      <c r="H1066" s="339">
        <v>0</v>
      </c>
      <c r="I1066" s="339">
        <v>5676.14246</v>
      </c>
      <c r="J1066" s="339">
        <v>254.97142000000002</v>
      </c>
      <c r="K1066" s="339">
        <v>5931.1138799999999</v>
      </c>
      <c r="L1066" s="339">
        <v>7422.8944599999995</v>
      </c>
      <c r="M1066" s="339">
        <v>785.41231000000005</v>
      </c>
      <c r="N1066" s="339">
        <v>8208.3067699999992</v>
      </c>
      <c r="O1066" s="339">
        <v>14139.42065</v>
      </c>
      <c r="P1066" s="339">
        <v>34154.58309</v>
      </c>
      <c r="Q1066" s="339">
        <v>0</v>
      </c>
      <c r="R1066" s="340">
        <v>34154.58309</v>
      </c>
    </row>
    <row r="1067" spans="1:18" s="315" customFormat="1" ht="13.5">
      <c r="A1067" s="341"/>
      <c r="B1067" s="341"/>
      <c r="C1067" s="341"/>
      <c r="D1067" s="336" t="s">
        <v>21</v>
      </c>
      <c r="E1067" s="337">
        <v>11</v>
      </c>
      <c r="F1067" s="338">
        <v>0</v>
      </c>
      <c r="G1067" s="339">
        <v>0</v>
      </c>
      <c r="H1067" s="339">
        <v>0</v>
      </c>
      <c r="I1067" s="339">
        <v>3447.3467300000002</v>
      </c>
      <c r="J1067" s="339">
        <v>98.669280000000001</v>
      </c>
      <c r="K1067" s="339">
        <v>3546.0160099999998</v>
      </c>
      <c r="L1067" s="339">
        <v>4604.6429600000001</v>
      </c>
      <c r="M1067" s="339">
        <v>344.09452000000005</v>
      </c>
      <c r="N1067" s="339">
        <v>4948.7374800000007</v>
      </c>
      <c r="O1067" s="339">
        <v>8494.753490000001</v>
      </c>
      <c r="P1067" s="339">
        <v>51203.411959999998</v>
      </c>
      <c r="Q1067" s="339">
        <v>0</v>
      </c>
      <c r="R1067" s="340">
        <v>51203.411959999998</v>
      </c>
    </row>
    <row r="1068" spans="1:18" s="315" customFormat="1" ht="13.5">
      <c r="A1068" s="341"/>
      <c r="B1068" s="341"/>
      <c r="C1068" s="341"/>
      <c r="D1068" s="336" t="s">
        <v>450</v>
      </c>
      <c r="E1068" s="337">
        <v>124</v>
      </c>
      <c r="F1068" s="338">
        <v>0</v>
      </c>
      <c r="G1068" s="339">
        <v>0</v>
      </c>
      <c r="H1068" s="339">
        <v>0</v>
      </c>
      <c r="I1068" s="339">
        <v>811.52165000000002</v>
      </c>
      <c r="J1068" s="339">
        <v>42.200589999999998</v>
      </c>
      <c r="K1068" s="339">
        <v>853.72223999999994</v>
      </c>
      <c r="L1068" s="339">
        <v>624.19182999999998</v>
      </c>
      <c r="M1068" s="339">
        <v>214.89377999999999</v>
      </c>
      <c r="N1068" s="339">
        <v>839.08560999999997</v>
      </c>
      <c r="O1068" s="339">
        <v>1692.8078500000001</v>
      </c>
      <c r="P1068" s="339">
        <v>4916.8046599999998</v>
      </c>
      <c r="Q1068" s="339">
        <v>0</v>
      </c>
      <c r="R1068" s="340">
        <v>4916.8046599999998</v>
      </c>
    </row>
    <row r="1069" spans="1:18" s="315" customFormat="1" ht="13.5">
      <c r="A1069" s="341"/>
      <c r="B1069" s="341"/>
      <c r="C1069" s="336" t="s">
        <v>296</v>
      </c>
      <c r="D1069" s="336" t="s">
        <v>296</v>
      </c>
      <c r="E1069" s="337">
        <v>78</v>
      </c>
      <c r="F1069" s="338">
        <v>0</v>
      </c>
      <c r="G1069" s="339">
        <v>0</v>
      </c>
      <c r="H1069" s="339">
        <v>0</v>
      </c>
      <c r="I1069" s="339">
        <v>2356.3657499999999</v>
      </c>
      <c r="J1069" s="339">
        <v>132.95453000000001</v>
      </c>
      <c r="K1069" s="339">
        <v>2489.3202799999999</v>
      </c>
      <c r="L1069" s="339">
        <v>1901.74839</v>
      </c>
      <c r="M1069" s="339">
        <v>205.71146999999999</v>
      </c>
      <c r="N1069" s="339">
        <v>2107.4598599999999</v>
      </c>
      <c r="O1069" s="339">
        <v>4596.7801399999998</v>
      </c>
      <c r="P1069" s="339">
        <v>15073.07149</v>
      </c>
      <c r="Q1069" s="339">
        <v>0</v>
      </c>
      <c r="R1069" s="340">
        <v>15073.07149</v>
      </c>
    </row>
    <row r="1070" spans="1:18" s="315" customFormat="1" ht="13.5">
      <c r="A1070" s="341"/>
      <c r="B1070" s="336" t="s">
        <v>24</v>
      </c>
      <c r="C1070" s="336" t="s">
        <v>24</v>
      </c>
      <c r="D1070" s="336" t="s">
        <v>24</v>
      </c>
      <c r="E1070" s="337">
        <v>115</v>
      </c>
      <c r="F1070" s="338">
        <v>0</v>
      </c>
      <c r="G1070" s="339">
        <v>0</v>
      </c>
      <c r="H1070" s="339">
        <v>0</v>
      </c>
      <c r="I1070" s="339">
        <v>1941.9554599999999</v>
      </c>
      <c r="J1070" s="339">
        <v>100.95744000000001</v>
      </c>
      <c r="K1070" s="339">
        <v>2042.9128999999998</v>
      </c>
      <c r="L1070" s="339">
        <v>2531.0867200000002</v>
      </c>
      <c r="M1070" s="339">
        <v>1305.2341799999999</v>
      </c>
      <c r="N1070" s="339">
        <v>3836.3208999999997</v>
      </c>
      <c r="O1070" s="339">
        <v>5879.2338</v>
      </c>
      <c r="P1070" s="339">
        <v>5540.8898899999995</v>
      </c>
      <c r="Q1070" s="339">
        <v>0</v>
      </c>
      <c r="R1070" s="340">
        <v>5540.8898899999995</v>
      </c>
    </row>
    <row r="1071" spans="1:18" s="315" customFormat="1" ht="13.5">
      <c r="A1071" s="341"/>
      <c r="B1071" s="336" t="s">
        <v>26</v>
      </c>
      <c r="C1071" s="336" t="s">
        <v>310</v>
      </c>
      <c r="D1071" s="336" t="s">
        <v>312</v>
      </c>
      <c r="E1071" s="337">
        <v>77</v>
      </c>
      <c r="F1071" s="338">
        <v>0</v>
      </c>
      <c r="G1071" s="339">
        <v>0</v>
      </c>
      <c r="H1071" s="339">
        <v>0</v>
      </c>
      <c r="I1071" s="339">
        <v>2728.46009</v>
      </c>
      <c r="J1071" s="339">
        <v>36.553989999999999</v>
      </c>
      <c r="K1071" s="339">
        <v>2765.0140799999999</v>
      </c>
      <c r="L1071" s="339">
        <v>4361.1594599999999</v>
      </c>
      <c r="M1071" s="339">
        <v>184.51054000000002</v>
      </c>
      <c r="N1071" s="339">
        <v>4545.67</v>
      </c>
      <c r="O1071" s="339">
        <v>7310.68408</v>
      </c>
      <c r="P1071" s="339">
        <v>13015.641820000001</v>
      </c>
      <c r="Q1071" s="339">
        <v>0</v>
      </c>
      <c r="R1071" s="340">
        <v>13015.641820000001</v>
      </c>
    </row>
    <row r="1072" spans="1:18" s="315" customFormat="1" ht="13.5">
      <c r="A1072" s="336" t="s">
        <v>451</v>
      </c>
      <c r="B1072" s="336" t="s">
        <v>16</v>
      </c>
      <c r="C1072" s="336" t="s">
        <v>16</v>
      </c>
      <c r="D1072" s="336" t="s">
        <v>63</v>
      </c>
      <c r="E1072" s="337">
        <v>1</v>
      </c>
      <c r="F1072" s="338">
        <v>1082541.31256</v>
      </c>
      <c r="G1072" s="339">
        <v>2451065.9812800004</v>
      </c>
      <c r="H1072" s="339">
        <v>3533607.2938399999</v>
      </c>
      <c r="I1072" s="339">
        <v>4.2248900000000003</v>
      </c>
      <c r="J1072" s="339">
        <v>502.33876000000004</v>
      </c>
      <c r="K1072" s="339">
        <v>506.56365</v>
      </c>
      <c r="L1072" s="339">
        <v>974573.69539000001</v>
      </c>
      <c r="M1072" s="339">
        <v>2410128.1790300002</v>
      </c>
      <c r="N1072" s="339">
        <v>3384701.8744200002</v>
      </c>
      <c r="O1072" s="339">
        <v>6918815.7319099996</v>
      </c>
      <c r="P1072" s="339">
        <v>2178658.4058699999</v>
      </c>
      <c r="Q1072" s="339">
        <v>3580938.4016399998</v>
      </c>
      <c r="R1072" s="340">
        <v>5759596.8075100007</v>
      </c>
    </row>
    <row r="1073" spans="1:18" s="315" customFormat="1" ht="13.5">
      <c r="A1073" s="336" t="s">
        <v>452</v>
      </c>
      <c r="B1073" s="336" t="s">
        <v>3</v>
      </c>
      <c r="C1073" s="336" t="s">
        <v>201</v>
      </c>
      <c r="D1073" s="336" t="s">
        <v>202</v>
      </c>
      <c r="E1073" s="337">
        <v>126</v>
      </c>
      <c r="F1073" s="338">
        <v>0</v>
      </c>
      <c r="G1073" s="339">
        <v>0</v>
      </c>
      <c r="H1073" s="339">
        <v>0</v>
      </c>
      <c r="I1073" s="339">
        <v>4808.3061699999998</v>
      </c>
      <c r="J1073" s="339">
        <v>3.7569999999999999E-2</v>
      </c>
      <c r="K1073" s="339">
        <v>4808.3437400000003</v>
      </c>
      <c r="L1073" s="339">
        <v>5441.9616599999999</v>
      </c>
      <c r="M1073" s="339">
        <v>0</v>
      </c>
      <c r="N1073" s="339">
        <v>5441.9616599999999</v>
      </c>
      <c r="O1073" s="339">
        <v>10250.305400000001</v>
      </c>
      <c r="P1073" s="339">
        <v>11763.37401</v>
      </c>
      <c r="Q1073" s="339">
        <v>0</v>
      </c>
      <c r="R1073" s="340">
        <v>11763.37401</v>
      </c>
    </row>
    <row r="1074" spans="1:18" s="315" customFormat="1" ht="13.5">
      <c r="A1074" s="341"/>
      <c r="B1074" s="336" t="s">
        <v>5</v>
      </c>
      <c r="C1074" s="336" t="s">
        <v>5</v>
      </c>
      <c r="D1074" s="336" t="s">
        <v>206</v>
      </c>
      <c r="E1074" s="337">
        <v>85</v>
      </c>
      <c r="F1074" s="338">
        <v>0</v>
      </c>
      <c r="G1074" s="339">
        <v>0</v>
      </c>
      <c r="H1074" s="339">
        <v>0</v>
      </c>
      <c r="I1074" s="339">
        <v>15174.858560000001</v>
      </c>
      <c r="J1074" s="339">
        <v>0.49439</v>
      </c>
      <c r="K1074" s="339">
        <v>15175.352949999999</v>
      </c>
      <c r="L1074" s="339">
        <v>8583.3453200000004</v>
      </c>
      <c r="M1074" s="339">
        <v>0</v>
      </c>
      <c r="N1074" s="339">
        <v>8583.3453200000004</v>
      </c>
      <c r="O1074" s="339">
        <v>23758.698270000001</v>
      </c>
      <c r="P1074" s="339">
        <v>7972.2902400000003</v>
      </c>
      <c r="Q1074" s="339">
        <v>0</v>
      </c>
      <c r="R1074" s="340">
        <v>7972.2902400000003</v>
      </c>
    </row>
    <row r="1075" spans="1:18" s="315" customFormat="1" ht="13.5">
      <c r="A1075" s="341"/>
      <c r="B1075" s="341"/>
      <c r="C1075" s="341"/>
      <c r="D1075" s="336" t="s">
        <v>209</v>
      </c>
      <c r="E1075" s="337">
        <v>64</v>
      </c>
      <c r="F1075" s="338">
        <v>0</v>
      </c>
      <c r="G1075" s="339">
        <v>0</v>
      </c>
      <c r="H1075" s="339">
        <v>0</v>
      </c>
      <c r="I1075" s="339">
        <v>13567.1587</v>
      </c>
      <c r="J1075" s="339">
        <v>25.286860000000001</v>
      </c>
      <c r="K1075" s="339">
        <v>13592.44556</v>
      </c>
      <c r="L1075" s="339">
        <v>11370.81251</v>
      </c>
      <c r="M1075" s="339">
        <v>22.452000000000002</v>
      </c>
      <c r="N1075" s="339">
        <v>11393.264509999999</v>
      </c>
      <c r="O1075" s="339">
        <v>24985.710070000001</v>
      </c>
      <c r="P1075" s="339">
        <v>15448.301529999999</v>
      </c>
      <c r="Q1075" s="339">
        <v>0</v>
      </c>
      <c r="R1075" s="340">
        <v>15448.301529999999</v>
      </c>
    </row>
    <row r="1076" spans="1:18" s="315" customFormat="1" ht="13.5">
      <c r="A1076" s="341"/>
      <c r="B1076" s="336" t="s">
        <v>7</v>
      </c>
      <c r="C1076" s="336" t="s">
        <v>7</v>
      </c>
      <c r="D1076" s="336" t="s">
        <v>7</v>
      </c>
      <c r="E1076" s="337">
        <v>73</v>
      </c>
      <c r="F1076" s="338">
        <v>0</v>
      </c>
      <c r="G1076" s="339">
        <v>0</v>
      </c>
      <c r="H1076" s="339">
        <v>0</v>
      </c>
      <c r="I1076" s="339">
        <v>9032.9461599999995</v>
      </c>
      <c r="J1076" s="339">
        <v>5.1189999999999999E-2</v>
      </c>
      <c r="K1076" s="339">
        <v>9032.9973499999996</v>
      </c>
      <c r="L1076" s="339">
        <v>4794.1786600000005</v>
      </c>
      <c r="M1076" s="339">
        <v>0</v>
      </c>
      <c r="N1076" s="339">
        <v>4794.1786600000005</v>
      </c>
      <c r="O1076" s="339">
        <v>13827.176009999999</v>
      </c>
      <c r="P1076" s="339">
        <v>7864.7297199999994</v>
      </c>
      <c r="Q1076" s="339">
        <v>0</v>
      </c>
      <c r="R1076" s="340">
        <v>7864.7297199999994</v>
      </c>
    </row>
    <row r="1077" spans="1:18" s="315" customFormat="1" ht="13.5">
      <c r="A1077" s="341"/>
      <c r="B1077" s="336" t="s">
        <v>8</v>
      </c>
      <c r="C1077" s="336" t="s">
        <v>222</v>
      </c>
      <c r="D1077" s="336" t="s">
        <v>89</v>
      </c>
      <c r="E1077" s="337">
        <v>58</v>
      </c>
      <c r="F1077" s="338">
        <v>0</v>
      </c>
      <c r="G1077" s="339">
        <v>0</v>
      </c>
      <c r="H1077" s="339">
        <v>0</v>
      </c>
      <c r="I1077" s="339">
        <v>11953.98209</v>
      </c>
      <c r="J1077" s="339">
        <v>10.529129999999999</v>
      </c>
      <c r="K1077" s="339">
        <v>11964.51122</v>
      </c>
      <c r="L1077" s="339">
        <v>14429.61196</v>
      </c>
      <c r="M1077" s="339">
        <v>56.716410000000003</v>
      </c>
      <c r="N1077" s="339">
        <v>14486.328369999999</v>
      </c>
      <c r="O1077" s="339">
        <v>26450.83959</v>
      </c>
      <c r="P1077" s="339">
        <v>15059.99798</v>
      </c>
      <c r="Q1077" s="339">
        <v>0</v>
      </c>
      <c r="R1077" s="340">
        <v>15059.99798</v>
      </c>
    </row>
    <row r="1078" spans="1:18" s="315" customFormat="1" ht="13.5">
      <c r="A1078" s="341"/>
      <c r="B1078" s="336" t="s">
        <v>12</v>
      </c>
      <c r="C1078" s="336" t="s">
        <v>12</v>
      </c>
      <c r="D1078" s="336" t="s">
        <v>12</v>
      </c>
      <c r="E1078" s="337">
        <v>71</v>
      </c>
      <c r="F1078" s="338">
        <v>0</v>
      </c>
      <c r="G1078" s="339">
        <v>0</v>
      </c>
      <c r="H1078" s="339">
        <v>0</v>
      </c>
      <c r="I1078" s="339">
        <v>4204.1183200000005</v>
      </c>
      <c r="J1078" s="339">
        <v>11.24789</v>
      </c>
      <c r="K1078" s="339">
        <v>4215.3662100000001</v>
      </c>
      <c r="L1078" s="339">
        <v>2501.04837</v>
      </c>
      <c r="M1078" s="339">
        <v>0</v>
      </c>
      <c r="N1078" s="339">
        <v>2501.04837</v>
      </c>
      <c r="O1078" s="339">
        <v>6716.4145799999997</v>
      </c>
      <c r="P1078" s="339">
        <v>8397.3357200000009</v>
      </c>
      <c r="Q1078" s="339">
        <v>0</v>
      </c>
      <c r="R1078" s="340">
        <v>8397.3357200000009</v>
      </c>
    </row>
    <row r="1079" spans="1:18" s="315" customFormat="1" ht="13.5">
      <c r="A1079" s="341"/>
      <c r="B1079" s="336" t="s">
        <v>239</v>
      </c>
      <c r="C1079" s="336" t="s">
        <v>242</v>
      </c>
      <c r="D1079" s="336" t="s">
        <v>242</v>
      </c>
      <c r="E1079" s="337">
        <v>66</v>
      </c>
      <c r="F1079" s="338">
        <v>0</v>
      </c>
      <c r="G1079" s="339">
        <v>0</v>
      </c>
      <c r="H1079" s="339">
        <v>0</v>
      </c>
      <c r="I1079" s="339">
        <v>5311.8412600000001</v>
      </c>
      <c r="J1079" s="339">
        <v>0.94047999999999998</v>
      </c>
      <c r="K1079" s="339">
        <v>5312.7817400000004</v>
      </c>
      <c r="L1079" s="339">
        <v>2047.11951</v>
      </c>
      <c r="M1079" s="339">
        <v>0</v>
      </c>
      <c r="N1079" s="339">
        <v>2047.11951</v>
      </c>
      <c r="O1079" s="339">
        <v>7359.9012499999999</v>
      </c>
      <c r="P1079" s="339">
        <v>7381.9994200000001</v>
      </c>
      <c r="Q1079" s="339">
        <v>0</v>
      </c>
      <c r="R1079" s="340">
        <v>7381.9994200000001</v>
      </c>
    </row>
    <row r="1080" spans="1:18" s="315" customFormat="1" ht="13.5">
      <c r="A1080" s="341"/>
      <c r="B1080" s="336" t="s">
        <v>14</v>
      </c>
      <c r="C1080" s="336" t="s">
        <v>253</v>
      </c>
      <c r="D1080" s="336" t="s">
        <v>253</v>
      </c>
      <c r="E1080" s="337">
        <v>53</v>
      </c>
      <c r="F1080" s="338">
        <v>0</v>
      </c>
      <c r="G1080" s="339">
        <v>0</v>
      </c>
      <c r="H1080" s="339">
        <v>0</v>
      </c>
      <c r="I1080" s="339">
        <v>12684.140380000001</v>
      </c>
      <c r="J1080" s="339">
        <v>21.177700000000002</v>
      </c>
      <c r="K1080" s="339">
        <v>12705.318080000001</v>
      </c>
      <c r="L1080" s="339">
        <v>9329.0918899999997</v>
      </c>
      <c r="M1080" s="339">
        <v>2.9935999999999998</v>
      </c>
      <c r="N1080" s="339">
        <v>9332.0854899999995</v>
      </c>
      <c r="O1080" s="339">
        <v>22037.403569999999</v>
      </c>
      <c r="P1080" s="339">
        <v>23634.07631</v>
      </c>
      <c r="Q1080" s="339">
        <v>0</v>
      </c>
      <c r="R1080" s="340">
        <v>23634.07631</v>
      </c>
    </row>
    <row r="1081" spans="1:18" s="315" customFormat="1" ht="13.5">
      <c r="A1081" s="341"/>
      <c r="B1081" s="341"/>
      <c r="C1081" s="341"/>
      <c r="D1081" s="341"/>
      <c r="E1081" s="342">
        <v>79</v>
      </c>
      <c r="F1081" s="343">
        <v>0</v>
      </c>
      <c r="G1081" s="344">
        <v>0</v>
      </c>
      <c r="H1081" s="344">
        <v>0</v>
      </c>
      <c r="I1081" s="344">
        <v>7353.97433</v>
      </c>
      <c r="J1081" s="344">
        <v>2.1478000000000002</v>
      </c>
      <c r="K1081" s="344">
        <v>7356.1221299999997</v>
      </c>
      <c r="L1081" s="344">
        <v>6266.1852399999998</v>
      </c>
      <c r="M1081" s="344">
        <v>39.013640000000002</v>
      </c>
      <c r="N1081" s="344">
        <v>6305.1988799999999</v>
      </c>
      <c r="O1081" s="344">
        <v>13661.32101</v>
      </c>
      <c r="P1081" s="344">
        <v>3705.4679700000002</v>
      </c>
      <c r="Q1081" s="344">
        <v>0</v>
      </c>
      <c r="R1081" s="345">
        <v>3705.4679700000002</v>
      </c>
    </row>
    <row r="1082" spans="1:18" s="315" customFormat="1" ht="13.5">
      <c r="A1082" s="341"/>
      <c r="B1082" s="336" t="s">
        <v>15</v>
      </c>
      <c r="C1082" s="336" t="s">
        <v>256</v>
      </c>
      <c r="D1082" s="336" t="s">
        <v>256</v>
      </c>
      <c r="E1082" s="337">
        <v>59</v>
      </c>
      <c r="F1082" s="338">
        <v>0</v>
      </c>
      <c r="G1082" s="339">
        <v>0</v>
      </c>
      <c r="H1082" s="339">
        <v>0</v>
      </c>
      <c r="I1082" s="339">
        <v>5968.6743799999995</v>
      </c>
      <c r="J1082" s="339">
        <v>2.249E-2</v>
      </c>
      <c r="K1082" s="339">
        <v>5968.6968699999998</v>
      </c>
      <c r="L1082" s="339">
        <v>7096.5423300000002</v>
      </c>
      <c r="M1082" s="339">
        <v>4.8656499999999996</v>
      </c>
      <c r="N1082" s="339">
        <v>7101.4079800000009</v>
      </c>
      <c r="O1082" s="339">
        <v>13070.10485</v>
      </c>
      <c r="P1082" s="339">
        <v>22057.61016</v>
      </c>
      <c r="Q1082" s="339">
        <v>0</v>
      </c>
      <c r="R1082" s="340">
        <v>22057.61016</v>
      </c>
    </row>
    <row r="1083" spans="1:18" s="315" customFormat="1" ht="13.5">
      <c r="A1083" s="341"/>
      <c r="B1083" s="341"/>
      <c r="C1083" s="341"/>
      <c r="D1083" s="341"/>
      <c r="E1083" s="342">
        <v>94</v>
      </c>
      <c r="F1083" s="343">
        <v>0</v>
      </c>
      <c r="G1083" s="344">
        <v>0</v>
      </c>
      <c r="H1083" s="344">
        <v>0</v>
      </c>
      <c r="I1083" s="344">
        <v>2094.4736000000003</v>
      </c>
      <c r="J1083" s="344">
        <v>1.73655</v>
      </c>
      <c r="K1083" s="344">
        <v>2096.2101499999999</v>
      </c>
      <c r="L1083" s="344">
        <v>1020.9849</v>
      </c>
      <c r="M1083" s="344">
        <v>0</v>
      </c>
      <c r="N1083" s="344">
        <v>1020.9849</v>
      </c>
      <c r="O1083" s="344">
        <v>3117.1950499999998</v>
      </c>
      <c r="P1083" s="344">
        <v>4544.1566600000006</v>
      </c>
      <c r="Q1083" s="344">
        <v>0</v>
      </c>
      <c r="R1083" s="345">
        <v>4544.1566600000006</v>
      </c>
    </row>
    <row r="1084" spans="1:18" s="315" customFormat="1" ht="13.5">
      <c r="A1084" s="341"/>
      <c r="B1084" s="336" t="s">
        <v>16</v>
      </c>
      <c r="C1084" s="336" t="s">
        <v>16</v>
      </c>
      <c r="D1084" s="336" t="s">
        <v>268</v>
      </c>
      <c r="E1084" s="337">
        <v>91</v>
      </c>
      <c r="F1084" s="338">
        <v>0</v>
      </c>
      <c r="G1084" s="339">
        <v>0</v>
      </c>
      <c r="H1084" s="339">
        <v>0</v>
      </c>
      <c r="I1084" s="339">
        <v>13482.762000000001</v>
      </c>
      <c r="J1084" s="339">
        <v>2.2679499999999999</v>
      </c>
      <c r="K1084" s="339">
        <v>13485.02995</v>
      </c>
      <c r="L1084" s="339">
        <v>12686.097449999999</v>
      </c>
      <c r="M1084" s="339">
        <v>0</v>
      </c>
      <c r="N1084" s="339">
        <v>12686.097449999999</v>
      </c>
      <c r="O1084" s="339">
        <v>26171.127399999998</v>
      </c>
      <c r="P1084" s="339">
        <v>7537.2814800000006</v>
      </c>
      <c r="Q1084" s="339">
        <v>0</v>
      </c>
      <c r="R1084" s="340">
        <v>7537.2814800000006</v>
      </c>
    </row>
    <row r="1085" spans="1:18" s="315" customFormat="1" ht="13.5">
      <c r="A1085" s="341"/>
      <c r="B1085" s="341"/>
      <c r="C1085" s="341"/>
      <c r="D1085" s="336" t="s">
        <v>73</v>
      </c>
      <c r="E1085" s="337">
        <v>93</v>
      </c>
      <c r="F1085" s="338">
        <v>0</v>
      </c>
      <c r="G1085" s="339">
        <v>0</v>
      </c>
      <c r="H1085" s="339">
        <v>0</v>
      </c>
      <c r="I1085" s="339">
        <v>14176.62617</v>
      </c>
      <c r="J1085" s="339">
        <v>9.7307299999999994</v>
      </c>
      <c r="K1085" s="339">
        <v>14186.356900000001</v>
      </c>
      <c r="L1085" s="339">
        <v>8133.0021299999999</v>
      </c>
      <c r="M1085" s="339">
        <v>7.9155600000000002</v>
      </c>
      <c r="N1085" s="339">
        <v>8140.9176900000002</v>
      </c>
      <c r="O1085" s="339">
        <v>22327.274590000001</v>
      </c>
      <c r="P1085" s="339">
        <v>8999.6768900000006</v>
      </c>
      <c r="Q1085" s="339">
        <v>0</v>
      </c>
      <c r="R1085" s="340">
        <v>8999.6768900000006</v>
      </c>
    </row>
    <row r="1086" spans="1:18" s="315" customFormat="1" ht="13.5">
      <c r="A1086" s="341"/>
      <c r="B1086" s="341"/>
      <c r="C1086" s="341"/>
      <c r="D1086" s="336" t="s">
        <v>269</v>
      </c>
      <c r="E1086" s="337">
        <v>75</v>
      </c>
      <c r="F1086" s="338">
        <v>0</v>
      </c>
      <c r="G1086" s="339">
        <v>0</v>
      </c>
      <c r="H1086" s="339">
        <v>0</v>
      </c>
      <c r="I1086" s="339">
        <v>24657.233769999999</v>
      </c>
      <c r="J1086" s="339">
        <v>7.8958399999999997</v>
      </c>
      <c r="K1086" s="339">
        <v>24665.12961</v>
      </c>
      <c r="L1086" s="339">
        <v>30370.800859999999</v>
      </c>
      <c r="M1086" s="339">
        <v>8.7600000000000004E-3</v>
      </c>
      <c r="N1086" s="339">
        <v>30370.80962</v>
      </c>
      <c r="O1086" s="339">
        <v>55035.939229999996</v>
      </c>
      <c r="P1086" s="339">
        <v>8922.3852299999999</v>
      </c>
      <c r="Q1086" s="339">
        <v>0</v>
      </c>
      <c r="R1086" s="340">
        <v>8922.3852299999999</v>
      </c>
    </row>
    <row r="1087" spans="1:18" s="315" customFormat="1" ht="13.5">
      <c r="A1087" s="341"/>
      <c r="B1087" s="341"/>
      <c r="C1087" s="341"/>
      <c r="D1087" s="336" t="s">
        <v>60</v>
      </c>
      <c r="E1087" s="337">
        <v>34</v>
      </c>
      <c r="F1087" s="338">
        <v>0</v>
      </c>
      <c r="G1087" s="339">
        <v>0</v>
      </c>
      <c r="H1087" s="339">
        <v>0</v>
      </c>
      <c r="I1087" s="339">
        <v>19235.36794</v>
      </c>
      <c r="J1087" s="339">
        <v>78.713340000000002</v>
      </c>
      <c r="K1087" s="339">
        <v>19314.081280000002</v>
      </c>
      <c r="L1087" s="339">
        <v>29583.5347</v>
      </c>
      <c r="M1087" s="339">
        <v>15.8626</v>
      </c>
      <c r="N1087" s="339">
        <v>29599.397300000001</v>
      </c>
      <c r="O1087" s="339">
        <v>48913.478579999995</v>
      </c>
      <c r="P1087" s="339">
        <v>14365.744439999999</v>
      </c>
      <c r="Q1087" s="339">
        <v>0</v>
      </c>
      <c r="R1087" s="340">
        <v>14365.744439999999</v>
      </c>
    </row>
    <row r="1088" spans="1:18" s="315" customFormat="1" ht="13.5">
      <c r="A1088" s="341"/>
      <c r="B1088" s="341"/>
      <c r="C1088" s="341"/>
      <c r="D1088" s="336" t="s">
        <v>67</v>
      </c>
      <c r="E1088" s="337">
        <v>43</v>
      </c>
      <c r="F1088" s="338">
        <v>0</v>
      </c>
      <c r="G1088" s="339">
        <v>0</v>
      </c>
      <c r="H1088" s="339">
        <v>0</v>
      </c>
      <c r="I1088" s="339">
        <v>24564.06422</v>
      </c>
      <c r="J1088" s="339">
        <v>39.444949999999999</v>
      </c>
      <c r="K1088" s="339">
        <v>24603.509170000001</v>
      </c>
      <c r="L1088" s="339">
        <v>39207.901490000004</v>
      </c>
      <c r="M1088" s="339">
        <v>0</v>
      </c>
      <c r="N1088" s="339">
        <v>39207.901490000004</v>
      </c>
      <c r="O1088" s="339">
        <v>63811.410659999994</v>
      </c>
      <c r="P1088" s="339">
        <v>15918.054619999999</v>
      </c>
      <c r="Q1088" s="339">
        <v>0</v>
      </c>
      <c r="R1088" s="340">
        <v>15918.054619999999</v>
      </c>
    </row>
    <row r="1089" spans="1:18" s="315" customFormat="1" ht="13.5">
      <c r="A1089" s="341"/>
      <c r="B1089" s="341"/>
      <c r="C1089" s="341"/>
      <c r="D1089" s="341"/>
      <c r="E1089" s="342">
        <v>69</v>
      </c>
      <c r="F1089" s="343">
        <v>0</v>
      </c>
      <c r="G1089" s="344">
        <v>0</v>
      </c>
      <c r="H1089" s="344">
        <v>0</v>
      </c>
      <c r="I1089" s="344">
        <v>30248.378579999997</v>
      </c>
      <c r="J1089" s="344">
        <v>2.10806</v>
      </c>
      <c r="K1089" s="344">
        <v>30250.486639999999</v>
      </c>
      <c r="L1089" s="344">
        <v>25832.656510000001</v>
      </c>
      <c r="M1089" s="344">
        <v>15.099530000000001</v>
      </c>
      <c r="N1089" s="344">
        <v>25847.75604</v>
      </c>
      <c r="O1089" s="344">
        <v>56098.242680000003</v>
      </c>
      <c r="P1089" s="344">
        <v>12672.926359999999</v>
      </c>
      <c r="Q1089" s="344">
        <v>0</v>
      </c>
      <c r="R1089" s="345">
        <v>12672.926359999999</v>
      </c>
    </row>
    <row r="1090" spans="1:18" s="315" customFormat="1" ht="13.5">
      <c r="A1090" s="341"/>
      <c r="B1090" s="341"/>
      <c r="C1090" s="341"/>
      <c r="D1090" s="336" t="s">
        <v>63</v>
      </c>
      <c r="E1090" s="337">
        <v>22</v>
      </c>
      <c r="F1090" s="338">
        <v>0</v>
      </c>
      <c r="G1090" s="339">
        <v>0</v>
      </c>
      <c r="H1090" s="339">
        <v>0</v>
      </c>
      <c r="I1090" s="339">
        <v>108255.96162999999</v>
      </c>
      <c r="J1090" s="339">
        <v>515.61277000000007</v>
      </c>
      <c r="K1090" s="339">
        <v>108771.57440000001</v>
      </c>
      <c r="L1090" s="339">
        <v>258162.12119999999</v>
      </c>
      <c r="M1090" s="339">
        <v>4941.13843</v>
      </c>
      <c r="N1090" s="339">
        <v>263103.25962999999</v>
      </c>
      <c r="O1090" s="339">
        <v>371874.83402999997</v>
      </c>
      <c r="P1090" s="339">
        <v>784056.67767</v>
      </c>
      <c r="Q1090" s="339">
        <v>0</v>
      </c>
      <c r="R1090" s="340">
        <v>784056.67767</v>
      </c>
    </row>
    <row r="1091" spans="1:18" s="315" customFormat="1" ht="13.5">
      <c r="A1091" s="341"/>
      <c r="B1091" s="341"/>
      <c r="C1091" s="341"/>
      <c r="D1091" s="341"/>
      <c r="E1091" s="342">
        <v>24</v>
      </c>
      <c r="F1091" s="343">
        <v>0</v>
      </c>
      <c r="G1091" s="344">
        <v>0</v>
      </c>
      <c r="H1091" s="344">
        <v>0</v>
      </c>
      <c r="I1091" s="344">
        <v>25691.790499999999</v>
      </c>
      <c r="J1091" s="344">
        <v>27.19989</v>
      </c>
      <c r="K1091" s="344">
        <v>25718.990389999999</v>
      </c>
      <c r="L1091" s="344">
        <v>32930.813020000001</v>
      </c>
      <c r="M1091" s="344">
        <v>9.2313600000000005</v>
      </c>
      <c r="N1091" s="344">
        <v>32940.044379999999</v>
      </c>
      <c r="O1091" s="344">
        <v>58659.034770000006</v>
      </c>
      <c r="P1091" s="344">
        <v>118455.58048999999</v>
      </c>
      <c r="Q1091" s="344">
        <v>0</v>
      </c>
      <c r="R1091" s="345">
        <v>118455.58048999999</v>
      </c>
    </row>
    <row r="1092" spans="1:18" s="315" customFormat="1" ht="13.5">
      <c r="A1092" s="341"/>
      <c r="B1092" s="341"/>
      <c r="C1092" s="341"/>
      <c r="D1092" s="336" t="s">
        <v>64</v>
      </c>
      <c r="E1092" s="337">
        <v>123</v>
      </c>
      <c r="F1092" s="338">
        <v>0</v>
      </c>
      <c r="G1092" s="339">
        <v>0</v>
      </c>
      <c r="H1092" s="339">
        <v>0</v>
      </c>
      <c r="I1092" s="339">
        <v>10666.32538</v>
      </c>
      <c r="J1092" s="339">
        <v>4.1200000000000001E-2</v>
      </c>
      <c r="K1092" s="339">
        <v>10666.36658</v>
      </c>
      <c r="L1092" s="339">
        <v>12886.991259999999</v>
      </c>
      <c r="M1092" s="339">
        <v>0</v>
      </c>
      <c r="N1092" s="339">
        <v>12886.991259999999</v>
      </c>
      <c r="O1092" s="339">
        <v>23553.357840000001</v>
      </c>
      <c r="P1092" s="339">
        <v>10509.13128</v>
      </c>
      <c r="Q1092" s="339">
        <v>0</v>
      </c>
      <c r="R1092" s="340">
        <v>10509.13128</v>
      </c>
    </row>
    <row r="1093" spans="1:18" s="315" customFormat="1" ht="13.5">
      <c r="A1093" s="341"/>
      <c r="B1093" s="341"/>
      <c r="C1093" s="341"/>
      <c r="D1093" s="336" t="s">
        <v>84</v>
      </c>
      <c r="E1093" s="337">
        <v>83</v>
      </c>
      <c r="F1093" s="338">
        <v>0</v>
      </c>
      <c r="G1093" s="339">
        <v>0</v>
      </c>
      <c r="H1093" s="339">
        <v>0</v>
      </c>
      <c r="I1093" s="339">
        <v>26107.026760000001</v>
      </c>
      <c r="J1093" s="339">
        <v>34.711199999999998</v>
      </c>
      <c r="K1093" s="339">
        <v>26141.737960000002</v>
      </c>
      <c r="L1093" s="339">
        <v>17853.54825</v>
      </c>
      <c r="M1093" s="339">
        <v>0</v>
      </c>
      <c r="N1093" s="339">
        <v>17853.54825</v>
      </c>
      <c r="O1093" s="339">
        <v>43995.286209999998</v>
      </c>
      <c r="P1093" s="339">
        <v>15422.23424</v>
      </c>
      <c r="Q1093" s="339">
        <v>0</v>
      </c>
      <c r="R1093" s="340">
        <v>15422.23424</v>
      </c>
    </row>
    <row r="1094" spans="1:18" s="315" customFormat="1" ht="13.5">
      <c r="A1094" s="341"/>
      <c r="B1094" s="341"/>
      <c r="C1094" s="341"/>
      <c r="D1094" s="336" t="s">
        <v>68</v>
      </c>
      <c r="E1094" s="337">
        <v>25</v>
      </c>
      <c r="F1094" s="338">
        <v>0</v>
      </c>
      <c r="G1094" s="339">
        <v>0</v>
      </c>
      <c r="H1094" s="339">
        <v>0</v>
      </c>
      <c r="I1094" s="339">
        <v>39257.141649999998</v>
      </c>
      <c r="J1094" s="339">
        <v>55.244489999999999</v>
      </c>
      <c r="K1094" s="339">
        <v>39312.386140000002</v>
      </c>
      <c r="L1094" s="339">
        <v>55387.274799999999</v>
      </c>
      <c r="M1094" s="339">
        <v>64.031379999999999</v>
      </c>
      <c r="N1094" s="339">
        <v>55451.30618</v>
      </c>
      <c r="O1094" s="339">
        <v>94763.692319999987</v>
      </c>
      <c r="P1094" s="339">
        <v>30647.462649999998</v>
      </c>
      <c r="Q1094" s="339">
        <v>0</v>
      </c>
      <c r="R1094" s="340">
        <v>30647.462649999998</v>
      </c>
    </row>
    <row r="1095" spans="1:18" s="315" customFormat="1" ht="13.5">
      <c r="A1095" s="341"/>
      <c r="B1095" s="341"/>
      <c r="C1095" s="341"/>
      <c r="D1095" s="336" t="s">
        <v>83</v>
      </c>
      <c r="E1095" s="337">
        <v>67</v>
      </c>
      <c r="F1095" s="338">
        <v>0</v>
      </c>
      <c r="G1095" s="339">
        <v>0</v>
      </c>
      <c r="H1095" s="339">
        <v>0</v>
      </c>
      <c r="I1095" s="339">
        <v>15134.632949999999</v>
      </c>
      <c r="J1095" s="339">
        <v>77.248310000000004</v>
      </c>
      <c r="K1095" s="339">
        <v>15211.88126</v>
      </c>
      <c r="L1095" s="339">
        <v>12332.27608</v>
      </c>
      <c r="M1095" s="339">
        <v>0</v>
      </c>
      <c r="N1095" s="339">
        <v>12332.27608</v>
      </c>
      <c r="O1095" s="339">
        <v>27544.157340000002</v>
      </c>
      <c r="P1095" s="339">
        <v>12109.527749999999</v>
      </c>
      <c r="Q1095" s="339">
        <v>0</v>
      </c>
      <c r="R1095" s="340">
        <v>12109.527749999999</v>
      </c>
    </row>
    <row r="1096" spans="1:18" s="315" customFormat="1" ht="13.5">
      <c r="A1096" s="341"/>
      <c r="B1096" s="341"/>
      <c r="C1096" s="341"/>
      <c r="D1096" s="336" t="s">
        <v>69</v>
      </c>
      <c r="E1096" s="337">
        <v>23</v>
      </c>
      <c r="F1096" s="338">
        <v>0</v>
      </c>
      <c r="G1096" s="339">
        <v>0</v>
      </c>
      <c r="H1096" s="339">
        <v>0</v>
      </c>
      <c r="I1096" s="339">
        <v>29840.77895</v>
      </c>
      <c r="J1096" s="339">
        <v>19.738679999999999</v>
      </c>
      <c r="K1096" s="339">
        <v>29860.517629999998</v>
      </c>
      <c r="L1096" s="339">
        <v>51155.044500000004</v>
      </c>
      <c r="M1096" s="339">
        <v>43.60163</v>
      </c>
      <c r="N1096" s="339">
        <v>51198.646130000001</v>
      </c>
      <c r="O1096" s="339">
        <v>81059.16376000001</v>
      </c>
      <c r="P1096" s="339">
        <v>25123.805379999998</v>
      </c>
      <c r="Q1096" s="339">
        <v>0</v>
      </c>
      <c r="R1096" s="340">
        <v>25123.805379999998</v>
      </c>
    </row>
    <row r="1097" spans="1:18" s="315" customFormat="1" ht="13.5">
      <c r="A1097" s="341"/>
      <c r="B1097" s="341"/>
      <c r="C1097" s="341"/>
      <c r="D1097" s="336" t="s">
        <v>77</v>
      </c>
      <c r="E1097" s="337">
        <v>37</v>
      </c>
      <c r="F1097" s="338">
        <v>0</v>
      </c>
      <c r="G1097" s="339">
        <v>0</v>
      </c>
      <c r="H1097" s="339">
        <v>0</v>
      </c>
      <c r="I1097" s="339">
        <v>30008.475899999998</v>
      </c>
      <c r="J1097" s="339">
        <v>2.4319600000000001</v>
      </c>
      <c r="K1097" s="339">
        <v>30010.907859999999</v>
      </c>
      <c r="L1097" s="339">
        <v>21426.126660000002</v>
      </c>
      <c r="M1097" s="339">
        <v>14.968</v>
      </c>
      <c r="N1097" s="339">
        <v>21441.094659999999</v>
      </c>
      <c r="O1097" s="339">
        <v>51452.002520000002</v>
      </c>
      <c r="P1097" s="339">
        <v>32195.907870000003</v>
      </c>
      <c r="Q1097" s="339">
        <v>0</v>
      </c>
      <c r="R1097" s="340">
        <v>32195.907870000003</v>
      </c>
    </row>
    <row r="1098" spans="1:18" s="315" customFormat="1" ht="13.5">
      <c r="A1098" s="341"/>
      <c r="B1098" s="341"/>
      <c r="C1098" s="341"/>
      <c r="D1098" s="341"/>
      <c r="E1098" s="342">
        <v>63</v>
      </c>
      <c r="F1098" s="343">
        <v>0</v>
      </c>
      <c r="G1098" s="344">
        <v>0</v>
      </c>
      <c r="H1098" s="344">
        <v>0</v>
      </c>
      <c r="I1098" s="344">
        <v>24595.247079999997</v>
      </c>
      <c r="J1098" s="344">
        <v>22.168839999999999</v>
      </c>
      <c r="K1098" s="344">
        <v>24617.415920000003</v>
      </c>
      <c r="L1098" s="344">
        <v>22160.323609999999</v>
      </c>
      <c r="M1098" s="344">
        <v>8.5461299999999998</v>
      </c>
      <c r="N1098" s="344">
        <v>22168.869739999998</v>
      </c>
      <c r="O1098" s="344">
        <v>46786.285659999994</v>
      </c>
      <c r="P1098" s="344">
        <v>21060.48804</v>
      </c>
      <c r="Q1098" s="344">
        <v>0</v>
      </c>
      <c r="R1098" s="345">
        <v>21060.48804</v>
      </c>
    </row>
    <row r="1099" spans="1:18" s="315" customFormat="1" ht="13.5">
      <c r="A1099" s="341"/>
      <c r="B1099" s="341"/>
      <c r="C1099" s="341"/>
      <c r="D1099" s="336" t="s">
        <v>53</v>
      </c>
      <c r="E1099" s="337">
        <v>78</v>
      </c>
      <c r="F1099" s="338">
        <v>0</v>
      </c>
      <c r="G1099" s="339">
        <v>0</v>
      </c>
      <c r="H1099" s="339">
        <v>0</v>
      </c>
      <c r="I1099" s="339">
        <v>18205.57143</v>
      </c>
      <c r="J1099" s="339">
        <v>33.823680000000003</v>
      </c>
      <c r="K1099" s="339">
        <v>18239.395109999998</v>
      </c>
      <c r="L1099" s="339">
        <v>20539.073670000002</v>
      </c>
      <c r="M1099" s="339">
        <v>25.510259999999999</v>
      </c>
      <c r="N1099" s="339">
        <v>20564.583930000001</v>
      </c>
      <c r="O1099" s="339">
        <v>38803.979039999998</v>
      </c>
      <c r="P1099" s="339">
        <v>14527.72415</v>
      </c>
      <c r="Q1099" s="339">
        <v>0</v>
      </c>
      <c r="R1099" s="340">
        <v>14527.72415</v>
      </c>
    </row>
    <row r="1100" spans="1:18" s="315" customFormat="1" ht="13.5">
      <c r="A1100" s="341"/>
      <c r="B1100" s="341"/>
      <c r="C1100" s="341"/>
      <c r="D1100" s="336" t="s">
        <v>54</v>
      </c>
      <c r="E1100" s="337">
        <v>124</v>
      </c>
      <c r="F1100" s="338">
        <v>0</v>
      </c>
      <c r="G1100" s="339">
        <v>0</v>
      </c>
      <c r="H1100" s="339">
        <v>0</v>
      </c>
      <c r="I1100" s="339">
        <v>9827.3745999999992</v>
      </c>
      <c r="J1100" s="339">
        <v>2.1259099999999997</v>
      </c>
      <c r="K1100" s="339">
        <v>9829.5005099999998</v>
      </c>
      <c r="L1100" s="339">
        <v>15633.647919999999</v>
      </c>
      <c r="M1100" s="339">
        <v>7.9000000000000001E-4</v>
      </c>
      <c r="N1100" s="339">
        <v>15633.648710000001</v>
      </c>
      <c r="O1100" s="339">
        <v>25463.149219999999</v>
      </c>
      <c r="P1100" s="339">
        <v>17567.600730000002</v>
      </c>
      <c r="Q1100" s="339">
        <v>0</v>
      </c>
      <c r="R1100" s="340">
        <v>17567.600730000002</v>
      </c>
    </row>
    <row r="1101" spans="1:18" s="315" customFormat="1" ht="13.5">
      <c r="A1101" s="341"/>
      <c r="B1101" s="336" t="s">
        <v>17</v>
      </c>
      <c r="C1101" s="336" t="s">
        <v>280</v>
      </c>
      <c r="D1101" s="336" t="s">
        <v>281</v>
      </c>
      <c r="E1101" s="337">
        <v>122</v>
      </c>
      <c r="F1101" s="338">
        <v>0</v>
      </c>
      <c r="G1101" s="339">
        <v>0</v>
      </c>
      <c r="H1101" s="339">
        <v>0</v>
      </c>
      <c r="I1101" s="339">
        <v>516.65728999999999</v>
      </c>
      <c r="J1101" s="339">
        <v>3.7530000000000001E-2</v>
      </c>
      <c r="K1101" s="339">
        <v>516.69482000000005</v>
      </c>
      <c r="L1101" s="339">
        <v>57.039839999999998</v>
      </c>
      <c r="M1101" s="339">
        <v>0</v>
      </c>
      <c r="N1101" s="339">
        <v>57.039839999999998</v>
      </c>
      <c r="O1101" s="339">
        <v>573.73466000000008</v>
      </c>
      <c r="P1101" s="339">
        <v>1678.8373000000001</v>
      </c>
      <c r="Q1101" s="339">
        <v>0</v>
      </c>
      <c r="R1101" s="340">
        <v>1678.8373000000001</v>
      </c>
    </row>
    <row r="1102" spans="1:18" s="315" customFormat="1" ht="13.5">
      <c r="A1102" s="341"/>
      <c r="B1102" s="336" t="s">
        <v>21</v>
      </c>
      <c r="C1102" s="336" t="s">
        <v>21</v>
      </c>
      <c r="D1102" s="336" t="s">
        <v>21</v>
      </c>
      <c r="E1102" s="337">
        <v>70</v>
      </c>
      <c r="F1102" s="338">
        <v>0</v>
      </c>
      <c r="G1102" s="339">
        <v>0</v>
      </c>
      <c r="H1102" s="339">
        <v>0</v>
      </c>
      <c r="I1102" s="339">
        <v>5702.7651999999998</v>
      </c>
      <c r="J1102" s="339">
        <v>8.7410000000000002E-2</v>
      </c>
      <c r="K1102" s="339">
        <v>5702.8526099999999</v>
      </c>
      <c r="L1102" s="339">
        <v>2781.66354</v>
      </c>
      <c r="M1102" s="339">
        <v>0</v>
      </c>
      <c r="N1102" s="339">
        <v>2781.66354</v>
      </c>
      <c r="O1102" s="339">
        <v>8484.5161499999995</v>
      </c>
      <c r="P1102" s="339">
        <v>23314.314640000001</v>
      </c>
      <c r="Q1102" s="339">
        <v>0</v>
      </c>
      <c r="R1102" s="340">
        <v>23314.314640000001</v>
      </c>
    </row>
    <row r="1103" spans="1:18" s="315" customFormat="1" ht="13.5">
      <c r="A1103" s="341"/>
      <c r="B1103" s="336" t="s">
        <v>22</v>
      </c>
      <c r="C1103" s="336" t="s">
        <v>299</v>
      </c>
      <c r="D1103" s="336" t="s">
        <v>300</v>
      </c>
      <c r="E1103" s="337">
        <v>76</v>
      </c>
      <c r="F1103" s="338">
        <v>0</v>
      </c>
      <c r="G1103" s="339">
        <v>0</v>
      </c>
      <c r="H1103" s="339">
        <v>0</v>
      </c>
      <c r="I1103" s="339">
        <v>2600.6064200000001</v>
      </c>
      <c r="J1103" s="339">
        <v>33.815220000000004</v>
      </c>
      <c r="K1103" s="339">
        <v>2634.42164</v>
      </c>
      <c r="L1103" s="339">
        <v>1553.0182399999999</v>
      </c>
      <c r="M1103" s="339">
        <v>0</v>
      </c>
      <c r="N1103" s="339">
        <v>1553.0182399999999</v>
      </c>
      <c r="O1103" s="339">
        <v>4187.4398799999999</v>
      </c>
      <c r="P1103" s="339">
        <v>4122.3242099999998</v>
      </c>
      <c r="Q1103" s="339">
        <v>0</v>
      </c>
      <c r="R1103" s="340">
        <v>4122.3242099999998</v>
      </c>
    </row>
    <row r="1104" spans="1:18" s="315" customFormat="1" ht="13.5">
      <c r="A1104" s="341"/>
      <c r="B1104" s="336" t="s">
        <v>26</v>
      </c>
      <c r="C1104" s="336" t="s">
        <v>310</v>
      </c>
      <c r="D1104" s="336" t="s">
        <v>312</v>
      </c>
      <c r="E1104" s="337">
        <v>74</v>
      </c>
      <c r="F1104" s="338">
        <v>0</v>
      </c>
      <c r="G1104" s="339">
        <v>0</v>
      </c>
      <c r="H1104" s="339">
        <v>0</v>
      </c>
      <c r="I1104" s="339">
        <v>2740.9582400000004</v>
      </c>
      <c r="J1104" s="339">
        <v>2.1299999999999999E-3</v>
      </c>
      <c r="K1104" s="339">
        <v>2740.9603700000002</v>
      </c>
      <c r="L1104" s="339">
        <v>1182.13267</v>
      </c>
      <c r="M1104" s="339">
        <v>0</v>
      </c>
      <c r="N1104" s="339">
        <v>1182.13267</v>
      </c>
      <c r="O1104" s="339">
        <v>3923.0930400000002</v>
      </c>
      <c r="P1104" s="339">
        <v>7603.9844899999998</v>
      </c>
      <c r="Q1104" s="339">
        <v>0</v>
      </c>
      <c r="R1104" s="340">
        <v>7603.9844899999998</v>
      </c>
    </row>
    <row r="1105" spans="1:18" s="315" customFormat="1" ht="13.5">
      <c r="A1105" s="336" t="s">
        <v>453</v>
      </c>
      <c r="B1105" s="336" t="s">
        <v>2</v>
      </c>
      <c r="C1105" s="336" t="s">
        <v>195</v>
      </c>
      <c r="D1105" s="336" t="s">
        <v>196</v>
      </c>
      <c r="E1105" s="337">
        <v>451</v>
      </c>
      <c r="F1105" s="338">
        <v>5447.8796199999997</v>
      </c>
      <c r="G1105" s="339">
        <v>1204.1571000000001</v>
      </c>
      <c r="H1105" s="339">
        <v>6652.0367200000001</v>
      </c>
      <c r="I1105" s="339">
        <v>37907.774720000001</v>
      </c>
      <c r="J1105" s="339">
        <v>1273.2254599999999</v>
      </c>
      <c r="K1105" s="339">
        <v>39181.000180000003</v>
      </c>
      <c r="L1105" s="339">
        <v>5971.3750099999997</v>
      </c>
      <c r="M1105" s="339">
        <v>1417.8981000000001</v>
      </c>
      <c r="N1105" s="339">
        <v>7389.2731100000001</v>
      </c>
      <c r="O1105" s="339">
        <v>53222.310010000001</v>
      </c>
      <c r="P1105" s="339">
        <v>94580.813150000002</v>
      </c>
      <c r="Q1105" s="339">
        <v>84.998509999999996</v>
      </c>
      <c r="R1105" s="340">
        <v>94665.811659999992</v>
      </c>
    </row>
    <row r="1106" spans="1:18" s="315" customFormat="1" ht="13.5">
      <c r="A1106" s="341"/>
      <c r="B1106" s="336" t="s">
        <v>3</v>
      </c>
      <c r="C1106" s="336" t="s">
        <v>198</v>
      </c>
      <c r="D1106" s="336" t="s">
        <v>198</v>
      </c>
      <c r="E1106" s="337">
        <v>252</v>
      </c>
      <c r="F1106" s="338">
        <v>55454.496719999996</v>
      </c>
      <c r="G1106" s="339">
        <v>3187.3906000000002</v>
      </c>
      <c r="H1106" s="339">
        <v>58641.887320000002</v>
      </c>
      <c r="I1106" s="339">
        <v>150389.27466</v>
      </c>
      <c r="J1106" s="339">
        <v>18332.191640000001</v>
      </c>
      <c r="K1106" s="339">
        <v>168721.4663</v>
      </c>
      <c r="L1106" s="339">
        <v>54742.607560000004</v>
      </c>
      <c r="M1106" s="339">
        <v>10910.14351</v>
      </c>
      <c r="N1106" s="339">
        <v>65652.751069999998</v>
      </c>
      <c r="O1106" s="339">
        <v>293016.10469000001</v>
      </c>
      <c r="P1106" s="339">
        <v>212624.97615999999</v>
      </c>
      <c r="Q1106" s="339">
        <v>14079.97127</v>
      </c>
      <c r="R1106" s="340">
        <v>226704.94743</v>
      </c>
    </row>
    <row r="1107" spans="1:18" s="315" customFormat="1" ht="13.5">
      <c r="A1107" s="341"/>
      <c r="B1107" s="341"/>
      <c r="C1107" s="336" t="s">
        <v>201</v>
      </c>
      <c r="D1107" s="336" t="s">
        <v>202</v>
      </c>
      <c r="E1107" s="337">
        <v>166</v>
      </c>
      <c r="F1107" s="338">
        <v>63087.940439999998</v>
      </c>
      <c r="G1107" s="339">
        <v>14175.09576</v>
      </c>
      <c r="H1107" s="339">
        <v>77263.036200000002</v>
      </c>
      <c r="I1107" s="339">
        <v>118744.22284999999</v>
      </c>
      <c r="J1107" s="339">
        <v>32079.277149999998</v>
      </c>
      <c r="K1107" s="339">
        <v>150823.5</v>
      </c>
      <c r="L1107" s="339">
        <v>74690.384349999993</v>
      </c>
      <c r="M1107" s="339">
        <v>41710.752990000001</v>
      </c>
      <c r="N1107" s="339">
        <v>116401.13734</v>
      </c>
      <c r="O1107" s="339">
        <v>344487.67354000005</v>
      </c>
      <c r="P1107" s="339">
        <v>233282.38954</v>
      </c>
      <c r="Q1107" s="339">
        <v>14864.66597</v>
      </c>
      <c r="R1107" s="340">
        <v>248147.05550999998</v>
      </c>
    </row>
    <row r="1108" spans="1:18" s="315" customFormat="1" ht="13.5">
      <c r="A1108" s="341"/>
      <c r="B1108" s="341"/>
      <c r="C1108" s="341"/>
      <c r="D1108" s="341"/>
      <c r="E1108" s="342">
        <v>196</v>
      </c>
      <c r="F1108" s="343">
        <v>13320.77003</v>
      </c>
      <c r="G1108" s="344">
        <v>4123.4331400000001</v>
      </c>
      <c r="H1108" s="344">
        <v>17444.203170000001</v>
      </c>
      <c r="I1108" s="344">
        <v>25577.932519999998</v>
      </c>
      <c r="J1108" s="344">
        <v>3504.3236299999999</v>
      </c>
      <c r="K1108" s="344">
        <v>29082.256149999997</v>
      </c>
      <c r="L1108" s="344">
        <v>11836.00261</v>
      </c>
      <c r="M1108" s="344">
        <v>3675.6986400000001</v>
      </c>
      <c r="N1108" s="344">
        <v>15511.70125</v>
      </c>
      <c r="O1108" s="344">
        <v>62038.16057</v>
      </c>
      <c r="P1108" s="344">
        <v>71814.101620000001</v>
      </c>
      <c r="Q1108" s="344">
        <v>6912.5316199999997</v>
      </c>
      <c r="R1108" s="345">
        <v>78726.633239999996</v>
      </c>
    </row>
    <row r="1109" spans="1:18" s="315" customFormat="1" ht="13.5">
      <c r="A1109" s="341"/>
      <c r="B1109" s="341"/>
      <c r="C1109" s="341"/>
      <c r="D1109" s="341"/>
      <c r="E1109" s="342">
        <v>436</v>
      </c>
      <c r="F1109" s="343">
        <v>10434.3107</v>
      </c>
      <c r="G1109" s="344">
        <v>1289.1342999999999</v>
      </c>
      <c r="H1109" s="344">
        <v>11723.445</v>
      </c>
      <c r="I1109" s="344">
        <v>24258.022639999999</v>
      </c>
      <c r="J1109" s="344">
        <v>5593.1665300000004</v>
      </c>
      <c r="K1109" s="344">
        <v>29851.189170000001</v>
      </c>
      <c r="L1109" s="344">
        <v>7309.7241699999995</v>
      </c>
      <c r="M1109" s="344">
        <v>4041.81702</v>
      </c>
      <c r="N1109" s="344">
        <v>11351.54119</v>
      </c>
      <c r="O1109" s="344">
        <v>52926.175360000001</v>
      </c>
      <c r="P1109" s="344">
        <v>54924.315860000002</v>
      </c>
      <c r="Q1109" s="344">
        <v>1771.27613</v>
      </c>
      <c r="R1109" s="345">
        <v>56695.591990000001</v>
      </c>
    </row>
    <row r="1110" spans="1:18" s="315" customFormat="1" ht="13.5">
      <c r="A1110" s="341"/>
      <c r="B1110" s="341"/>
      <c r="C1110" s="341"/>
      <c r="D1110" s="336" t="s">
        <v>320</v>
      </c>
      <c r="E1110" s="337">
        <v>413</v>
      </c>
      <c r="F1110" s="338">
        <v>14642.621949999999</v>
      </c>
      <c r="G1110" s="339">
        <v>1389.6384800000001</v>
      </c>
      <c r="H1110" s="339">
        <v>16032.26043</v>
      </c>
      <c r="I1110" s="339">
        <v>42682.335590000002</v>
      </c>
      <c r="J1110" s="339">
        <v>8708.4340299999985</v>
      </c>
      <c r="K1110" s="339">
        <v>51390.769619999999</v>
      </c>
      <c r="L1110" s="339">
        <v>11465.02505</v>
      </c>
      <c r="M1110" s="339">
        <v>11528.59585</v>
      </c>
      <c r="N1110" s="339">
        <v>22993.620899999998</v>
      </c>
      <c r="O1110" s="339">
        <v>90416.65095000001</v>
      </c>
      <c r="P1110" s="339">
        <v>71320.437310000008</v>
      </c>
      <c r="Q1110" s="339">
        <v>1903.63078</v>
      </c>
      <c r="R1110" s="340">
        <v>73224.068090000001</v>
      </c>
    </row>
    <row r="1111" spans="1:18" s="315" customFormat="1" ht="13.5">
      <c r="A1111" s="341"/>
      <c r="B1111" s="336" t="s">
        <v>203</v>
      </c>
      <c r="C1111" s="336" t="s">
        <v>204</v>
      </c>
      <c r="D1111" s="336" t="s">
        <v>204</v>
      </c>
      <c r="E1111" s="337">
        <v>469</v>
      </c>
      <c r="F1111" s="338">
        <v>3979.90362</v>
      </c>
      <c r="G1111" s="339">
        <v>311.44716</v>
      </c>
      <c r="H1111" s="339">
        <v>4291.3507800000007</v>
      </c>
      <c r="I1111" s="339">
        <v>13729.14918</v>
      </c>
      <c r="J1111" s="339">
        <v>667.4898199999999</v>
      </c>
      <c r="K1111" s="339">
        <v>14396.638999999999</v>
      </c>
      <c r="L1111" s="339">
        <v>9173.2246699999996</v>
      </c>
      <c r="M1111" s="339">
        <v>1379.37742</v>
      </c>
      <c r="N1111" s="339">
        <v>10552.60209</v>
      </c>
      <c r="O1111" s="339">
        <v>29240.59187</v>
      </c>
      <c r="P1111" s="339">
        <v>36024.020509999995</v>
      </c>
      <c r="Q1111" s="339">
        <v>53.211649999999999</v>
      </c>
      <c r="R1111" s="340">
        <v>36077.23216</v>
      </c>
    </row>
    <row r="1112" spans="1:18" s="315" customFormat="1" ht="13.5">
      <c r="A1112" s="341"/>
      <c r="B1112" s="341"/>
      <c r="C1112" s="336" t="s">
        <v>205</v>
      </c>
      <c r="D1112" s="336" t="s">
        <v>205</v>
      </c>
      <c r="E1112" s="337">
        <v>444</v>
      </c>
      <c r="F1112" s="338">
        <v>9873.2247299999999</v>
      </c>
      <c r="G1112" s="339">
        <v>195.79657</v>
      </c>
      <c r="H1112" s="339">
        <v>10069.0213</v>
      </c>
      <c r="I1112" s="339">
        <v>57598.542990000002</v>
      </c>
      <c r="J1112" s="339">
        <v>5813.67443</v>
      </c>
      <c r="K1112" s="339">
        <v>63412.217420000001</v>
      </c>
      <c r="L1112" s="339">
        <v>14220.023929999999</v>
      </c>
      <c r="M1112" s="339">
        <v>1293.1936899999998</v>
      </c>
      <c r="N1112" s="339">
        <v>15513.217619999999</v>
      </c>
      <c r="O1112" s="339">
        <v>88994.456340000004</v>
      </c>
      <c r="P1112" s="339">
        <v>64416.639149999995</v>
      </c>
      <c r="Q1112" s="339">
        <v>626.34335999999996</v>
      </c>
      <c r="R1112" s="340">
        <v>65042.982509999994</v>
      </c>
    </row>
    <row r="1113" spans="1:18" s="315" customFormat="1" ht="13.5">
      <c r="A1113" s="341"/>
      <c r="B1113" s="341"/>
      <c r="C1113" s="336" t="s">
        <v>321</v>
      </c>
      <c r="D1113" s="336" t="s">
        <v>322</v>
      </c>
      <c r="E1113" s="337">
        <v>446</v>
      </c>
      <c r="F1113" s="338">
        <v>15679.577630000002</v>
      </c>
      <c r="G1113" s="339">
        <v>10141.05042</v>
      </c>
      <c r="H1113" s="339">
        <v>25820.628049999999</v>
      </c>
      <c r="I1113" s="339">
        <v>77196.568700000003</v>
      </c>
      <c r="J1113" s="339">
        <v>16805.78528</v>
      </c>
      <c r="K1113" s="339">
        <v>94002.35398</v>
      </c>
      <c r="L1113" s="339">
        <v>35692.593840000001</v>
      </c>
      <c r="M1113" s="339">
        <v>1314.9034299999998</v>
      </c>
      <c r="N1113" s="339">
        <v>37007.49727</v>
      </c>
      <c r="O1113" s="339">
        <v>156830.47930000001</v>
      </c>
      <c r="P1113" s="339">
        <v>32268.892110000001</v>
      </c>
      <c r="Q1113" s="339">
        <v>459.07002</v>
      </c>
      <c r="R1113" s="340">
        <v>32727.96213</v>
      </c>
    </row>
    <row r="1114" spans="1:18" s="315" customFormat="1" ht="13.5">
      <c r="A1114" s="341"/>
      <c r="B1114" s="336" t="s">
        <v>5</v>
      </c>
      <c r="C1114" s="336" t="s">
        <v>5</v>
      </c>
      <c r="D1114" s="336" t="s">
        <v>5</v>
      </c>
      <c r="E1114" s="337">
        <v>3</v>
      </c>
      <c r="F1114" s="338">
        <v>191760.51256999999</v>
      </c>
      <c r="G1114" s="339">
        <v>118557.71566</v>
      </c>
      <c r="H1114" s="339">
        <v>310318.22823000001</v>
      </c>
      <c r="I1114" s="339">
        <v>212414.53887000002</v>
      </c>
      <c r="J1114" s="339">
        <v>99707.156900000002</v>
      </c>
      <c r="K1114" s="339">
        <v>312121.69576999999</v>
      </c>
      <c r="L1114" s="339">
        <v>105231.34890000001</v>
      </c>
      <c r="M1114" s="339">
        <v>93574.855360000001</v>
      </c>
      <c r="N1114" s="339">
        <v>198806.20426</v>
      </c>
      <c r="O1114" s="339">
        <v>821246.12826000003</v>
      </c>
      <c r="P1114" s="339">
        <v>763459.91495000001</v>
      </c>
      <c r="Q1114" s="339">
        <v>318533.71591999999</v>
      </c>
      <c r="R1114" s="340">
        <v>1081993.63087</v>
      </c>
    </row>
    <row r="1115" spans="1:18" s="315" customFormat="1" ht="13.5">
      <c r="A1115" s="341"/>
      <c r="B1115" s="341"/>
      <c r="C1115" s="341"/>
      <c r="D1115" s="341"/>
      <c r="E1115" s="342">
        <v>4</v>
      </c>
      <c r="F1115" s="343">
        <v>6699.9251399999994</v>
      </c>
      <c r="G1115" s="344">
        <v>2545.5056600000003</v>
      </c>
      <c r="H1115" s="344">
        <v>9245.4308000000001</v>
      </c>
      <c r="I1115" s="344">
        <v>35357.310640000003</v>
      </c>
      <c r="J1115" s="344">
        <v>5268.3883599999999</v>
      </c>
      <c r="K1115" s="344">
        <v>40625.699000000001</v>
      </c>
      <c r="L1115" s="344">
        <v>8759.3524099999995</v>
      </c>
      <c r="M1115" s="344">
        <v>8917.0312699999995</v>
      </c>
      <c r="N1115" s="344">
        <v>17676.383679999999</v>
      </c>
      <c r="O1115" s="344">
        <v>67547.513480000009</v>
      </c>
      <c r="P1115" s="344">
        <v>74021.01473000001</v>
      </c>
      <c r="Q1115" s="344">
        <v>3664.09827</v>
      </c>
      <c r="R1115" s="345">
        <v>77685.112999999998</v>
      </c>
    </row>
    <row r="1116" spans="1:18" s="315" customFormat="1" ht="13.5">
      <c r="A1116" s="341"/>
      <c r="B1116" s="341"/>
      <c r="C1116" s="341"/>
      <c r="D1116" s="341"/>
      <c r="E1116" s="342">
        <v>230</v>
      </c>
      <c r="F1116" s="343">
        <v>11813.728539999998</v>
      </c>
      <c r="G1116" s="344">
        <v>8134.2536799999998</v>
      </c>
      <c r="H1116" s="344">
        <v>19947.982219999998</v>
      </c>
      <c r="I1116" s="344">
        <v>30948.855</v>
      </c>
      <c r="J1116" s="344">
        <v>12073.941500000001</v>
      </c>
      <c r="K1116" s="344">
        <v>43022.796499999997</v>
      </c>
      <c r="L1116" s="344">
        <v>9480.9943999999996</v>
      </c>
      <c r="M1116" s="344">
        <v>6268.7233799999995</v>
      </c>
      <c r="N1116" s="344">
        <v>15749.717779999999</v>
      </c>
      <c r="O1116" s="344">
        <v>78720.496499999994</v>
      </c>
      <c r="P1116" s="344">
        <v>85474.405019999991</v>
      </c>
      <c r="Q1116" s="344">
        <v>10699.042369999999</v>
      </c>
      <c r="R1116" s="345">
        <v>96173.447390000001</v>
      </c>
    </row>
    <row r="1117" spans="1:18" s="315" customFormat="1" ht="13.5">
      <c r="A1117" s="341"/>
      <c r="B1117" s="341"/>
      <c r="C1117" s="341"/>
      <c r="D1117" s="341"/>
      <c r="E1117" s="342">
        <v>353</v>
      </c>
      <c r="F1117" s="343">
        <v>0</v>
      </c>
      <c r="G1117" s="344">
        <v>1.0189999999999999E-2</v>
      </c>
      <c r="H1117" s="344">
        <v>1.0189999999999999E-2</v>
      </c>
      <c r="I1117" s="344">
        <v>161.48795999999999</v>
      </c>
      <c r="J1117" s="344">
        <v>11.007770000000001</v>
      </c>
      <c r="K1117" s="344">
        <v>172.49573000000001</v>
      </c>
      <c r="L1117" s="344">
        <v>25.527000000000001</v>
      </c>
      <c r="M1117" s="344">
        <v>19.62997</v>
      </c>
      <c r="N1117" s="344">
        <v>45.156970000000001</v>
      </c>
      <c r="O1117" s="344">
        <v>217.66289</v>
      </c>
      <c r="P1117" s="344">
        <v>4191.5692399999998</v>
      </c>
      <c r="Q1117" s="344">
        <v>184.08779999999999</v>
      </c>
      <c r="R1117" s="345">
        <v>4375.6570400000001</v>
      </c>
    </row>
    <row r="1118" spans="1:18" s="315" customFormat="1" ht="13.5">
      <c r="A1118" s="341"/>
      <c r="B1118" s="341"/>
      <c r="C1118" s="341"/>
      <c r="D1118" s="336" t="s">
        <v>207</v>
      </c>
      <c r="E1118" s="337">
        <v>424</v>
      </c>
      <c r="F1118" s="338">
        <v>12420.954390000001</v>
      </c>
      <c r="G1118" s="339">
        <v>10053.70061</v>
      </c>
      <c r="H1118" s="339">
        <v>22474.654999999999</v>
      </c>
      <c r="I1118" s="339">
        <v>44560.185020000004</v>
      </c>
      <c r="J1118" s="339">
        <v>12601.719869999999</v>
      </c>
      <c r="K1118" s="339">
        <v>57161.904889999998</v>
      </c>
      <c r="L1118" s="339">
        <v>18014.921320000001</v>
      </c>
      <c r="M1118" s="339">
        <v>4796.6737599999997</v>
      </c>
      <c r="N1118" s="339">
        <v>22811.595079999999</v>
      </c>
      <c r="O1118" s="339">
        <v>102448.15497</v>
      </c>
      <c r="P1118" s="339">
        <v>89202.775010000012</v>
      </c>
      <c r="Q1118" s="339">
        <v>6010.3010199999999</v>
      </c>
      <c r="R1118" s="340">
        <v>95213.076029999997</v>
      </c>
    </row>
    <row r="1119" spans="1:18" s="315" customFormat="1" ht="13.5">
      <c r="A1119" s="341"/>
      <c r="B1119" s="341"/>
      <c r="C1119" s="341"/>
      <c r="D1119" s="336" t="s">
        <v>208</v>
      </c>
      <c r="E1119" s="337">
        <v>362</v>
      </c>
      <c r="F1119" s="338">
        <v>4694.2267899999997</v>
      </c>
      <c r="G1119" s="339">
        <v>2216.38625</v>
      </c>
      <c r="H1119" s="339">
        <v>6910.6130400000002</v>
      </c>
      <c r="I1119" s="339">
        <v>55649.858780000002</v>
      </c>
      <c r="J1119" s="339">
        <v>12194.477859999999</v>
      </c>
      <c r="K1119" s="339">
        <v>67844.336639999994</v>
      </c>
      <c r="L1119" s="339">
        <v>15251.149029999999</v>
      </c>
      <c r="M1119" s="339">
        <v>6811.8574600000002</v>
      </c>
      <c r="N1119" s="339">
        <v>22063.00649</v>
      </c>
      <c r="O1119" s="339">
        <v>96817.956170000005</v>
      </c>
      <c r="P1119" s="339">
        <v>97490.510800000004</v>
      </c>
      <c r="Q1119" s="339">
        <v>3174.5250699999997</v>
      </c>
      <c r="R1119" s="340">
        <v>100665.03587000001</v>
      </c>
    </row>
    <row r="1120" spans="1:18" s="315" customFormat="1" ht="13.5">
      <c r="A1120" s="341"/>
      <c r="B1120" s="341"/>
      <c r="C1120" s="341"/>
      <c r="D1120" s="336" t="s">
        <v>60</v>
      </c>
      <c r="E1120" s="337">
        <v>5</v>
      </c>
      <c r="F1120" s="338">
        <v>12871.082539999999</v>
      </c>
      <c r="G1120" s="339">
        <v>2190.11571</v>
      </c>
      <c r="H1120" s="339">
        <v>15061.198249999999</v>
      </c>
      <c r="I1120" s="339">
        <v>51345.054899999996</v>
      </c>
      <c r="J1120" s="339">
        <v>12230.298470000002</v>
      </c>
      <c r="K1120" s="339">
        <v>63575.353369999997</v>
      </c>
      <c r="L1120" s="339">
        <v>16665.23978</v>
      </c>
      <c r="M1120" s="339">
        <v>9139.8574000000008</v>
      </c>
      <c r="N1120" s="339">
        <v>25805.097180000001</v>
      </c>
      <c r="O1120" s="339">
        <v>104441.6488</v>
      </c>
      <c r="P1120" s="339">
        <v>103083.82294</v>
      </c>
      <c r="Q1120" s="339">
        <v>2516.5866599999999</v>
      </c>
      <c r="R1120" s="340">
        <v>105600.4096</v>
      </c>
    </row>
    <row r="1121" spans="1:18" s="315" customFormat="1" ht="13.5">
      <c r="A1121" s="341"/>
      <c r="B1121" s="341"/>
      <c r="C1121" s="341"/>
      <c r="D1121" s="336" t="s">
        <v>209</v>
      </c>
      <c r="E1121" s="337">
        <v>361</v>
      </c>
      <c r="F1121" s="338">
        <v>7660.6704400000008</v>
      </c>
      <c r="G1121" s="339">
        <v>10075.36694</v>
      </c>
      <c r="H1121" s="339">
        <v>17736.037379999998</v>
      </c>
      <c r="I1121" s="339">
        <v>39554.761439999995</v>
      </c>
      <c r="J1121" s="339">
        <v>16737.378710000001</v>
      </c>
      <c r="K1121" s="339">
        <v>56292.140149999999</v>
      </c>
      <c r="L1121" s="339">
        <v>19193.91102</v>
      </c>
      <c r="M1121" s="339">
        <v>8901.1969300000001</v>
      </c>
      <c r="N1121" s="339">
        <v>28095.107949999998</v>
      </c>
      <c r="O1121" s="339">
        <v>102123.28548000001</v>
      </c>
      <c r="P1121" s="339">
        <v>85192.341469999999</v>
      </c>
      <c r="Q1121" s="339">
        <v>8719.6404600000005</v>
      </c>
      <c r="R1121" s="340">
        <v>93911.981930000009</v>
      </c>
    </row>
    <row r="1122" spans="1:18" s="315" customFormat="1" ht="13.5">
      <c r="A1122" s="341"/>
      <c r="B1122" s="341"/>
      <c r="C1122" s="341"/>
      <c r="D1122" s="336" t="s">
        <v>211</v>
      </c>
      <c r="E1122" s="337">
        <v>470</v>
      </c>
      <c r="F1122" s="338">
        <v>2163.0826400000001</v>
      </c>
      <c r="G1122" s="339">
        <v>467.31450999999998</v>
      </c>
      <c r="H1122" s="339">
        <v>2630.3971499999998</v>
      </c>
      <c r="I1122" s="339">
        <v>27233.249090000001</v>
      </c>
      <c r="J1122" s="339">
        <v>6864.4711699999998</v>
      </c>
      <c r="K1122" s="339">
        <v>34097.720259999995</v>
      </c>
      <c r="L1122" s="339">
        <v>9467.6943699999993</v>
      </c>
      <c r="M1122" s="339">
        <v>3556.38681</v>
      </c>
      <c r="N1122" s="339">
        <v>13024.081179999999</v>
      </c>
      <c r="O1122" s="339">
        <v>49752.19859</v>
      </c>
      <c r="P1122" s="339">
        <v>48819.84893</v>
      </c>
      <c r="Q1122" s="339">
        <v>1641.0329999999999</v>
      </c>
      <c r="R1122" s="340">
        <v>50460.881930000003</v>
      </c>
    </row>
    <row r="1123" spans="1:18" s="315" customFormat="1" ht="13.5">
      <c r="A1123" s="341"/>
      <c r="B1123" s="341"/>
      <c r="C1123" s="341"/>
      <c r="D1123" s="336" t="s">
        <v>212</v>
      </c>
      <c r="E1123" s="337">
        <v>119</v>
      </c>
      <c r="F1123" s="338">
        <v>22403.676480000002</v>
      </c>
      <c r="G1123" s="339">
        <v>33225.064530000003</v>
      </c>
      <c r="H1123" s="339">
        <v>55628.741009999998</v>
      </c>
      <c r="I1123" s="339">
        <v>115003.61461</v>
      </c>
      <c r="J1123" s="339">
        <v>57337.116439999998</v>
      </c>
      <c r="K1123" s="339">
        <v>172340.73105</v>
      </c>
      <c r="L1123" s="339">
        <v>66374.614889999997</v>
      </c>
      <c r="M1123" s="339">
        <v>47508.510740000005</v>
      </c>
      <c r="N1123" s="339">
        <v>113883.12562999999</v>
      </c>
      <c r="O1123" s="339">
        <v>341852.59769000002</v>
      </c>
      <c r="P1123" s="339">
        <v>272570.67751000001</v>
      </c>
      <c r="Q1123" s="339">
        <v>18667.882940000003</v>
      </c>
      <c r="R1123" s="340">
        <v>291238.56044999999</v>
      </c>
    </row>
    <row r="1124" spans="1:18" s="315" customFormat="1" ht="13.5">
      <c r="A1124" s="341"/>
      <c r="B1124" s="341"/>
      <c r="C1124" s="341"/>
      <c r="D1124" s="341"/>
      <c r="E1124" s="342">
        <v>434</v>
      </c>
      <c r="F1124" s="343">
        <v>6417.4849100000001</v>
      </c>
      <c r="G1124" s="344">
        <v>4999.402</v>
      </c>
      <c r="H1124" s="344">
        <v>11416.886909999999</v>
      </c>
      <c r="I1124" s="344">
        <v>27420.800170000002</v>
      </c>
      <c r="J1124" s="344">
        <v>18137.157190000002</v>
      </c>
      <c r="K1124" s="344">
        <v>45557.95736</v>
      </c>
      <c r="L1124" s="344">
        <v>8748.6896899999992</v>
      </c>
      <c r="M1124" s="344">
        <v>7659.4910399999999</v>
      </c>
      <c r="N1124" s="344">
        <v>16408.18073</v>
      </c>
      <c r="O1124" s="344">
        <v>73383.024999999994</v>
      </c>
      <c r="P1124" s="344">
        <v>75246.166830000002</v>
      </c>
      <c r="Q1124" s="344">
        <v>3613.5895099999998</v>
      </c>
      <c r="R1124" s="345">
        <v>78859.756340000007</v>
      </c>
    </row>
    <row r="1125" spans="1:18" s="315" customFormat="1" ht="13.5">
      <c r="A1125" s="341"/>
      <c r="B1125" s="341"/>
      <c r="C1125" s="336" t="s">
        <v>214</v>
      </c>
      <c r="D1125" s="336" t="s">
        <v>214</v>
      </c>
      <c r="E1125" s="337">
        <v>242</v>
      </c>
      <c r="F1125" s="338">
        <v>7858.32078</v>
      </c>
      <c r="G1125" s="339">
        <v>950.15476000000001</v>
      </c>
      <c r="H1125" s="339">
        <v>8808.4755399999995</v>
      </c>
      <c r="I1125" s="339">
        <v>26822.01727</v>
      </c>
      <c r="J1125" s="339">
        <v>8827.6927899999991</v>
      </c>
      <c r="K1125" s="339">
        <v>35649.710060000005</v>
      </c>
      <c r="L1125" s="339">
        <v>10448.363869999999</v>
      </c>
      <c r="M1125" s="339">
        <v>6041.2666399999998</v>
      </c>
      <c r="N1125" s="339">
        <v>16489.630509999999</v>
      </c>
      <c r="O1125" s="339">
        <v>60947.81611</v>
      </c>
      <c r="P1125" s="339">
        <v>61039.48633</v>
      </c>
      <c r="Q1125" s="339">
        <v>609.81351000000006</v>
      </c>
      <c r="R1125" s="340">
        <v>61649.299840000007</v>
      </c>
    </row>
    <row r="1126" spans="1:18" s="315" customFormat="1" ht="13.5">
      <c r="A1126" s="341"/>
      <c r="B1126" s="341"/>
      <c r="C1126" s="336" t="s">
        <v>215</v>
      </c>
      <c r="D1126" s="336" t="s">
        <v>216</v>
      </c>
      <c r="E1126" s="337">
        <v>370</v>
      </c>
      <c r="F1126" s="338">
        <v>2376.0274199999999</v>
      </c>
      <c r="G1126" s="339">
        <v>1200.06393</v>
      </c>
      <c r="H1126" s="339">
        <v>3576.0913500000001</v>
      </c>
      <c r="I1126" s="339">
        <v>35377.154190000001</v>
      </c>
      <c r="J1126" s="339">
        <v>12131.74632</v>
      </c>
      <c r="K1126" s="339">
        <v>47508.900509999999</v>
      </c>
      <c r="L1126" s="339">
        <v>7094.8942100000004</v>
      </c>
      <c r="M1126" s="339">
        <v>1611.1228600000002</v>
      </c>
      <c r="N1126" s="339">
        <v>8706.0170699999999</v>
      </c>
      <c r="O1126" s="339">
        <v>59791.008929999996</v>
      </c>
      <c r="P1126" s="339">
        <v>46854.289899999996</v>
      </c>
      <c r="Q1126" s="339">
        <v>1655.5063300000002</v>
      </c>
      <c r="R1126" s="340">
        <v>48509.79623</v>
      </c>
    </row>
    <row r="1127" spans="1:18" s="315" customFormat="1" ht="13.5">
      <c r="A1127" s="341"/>
      <c r="B1127" s="336" t="s">
        <v>6</v>
      </c>
      <c r="C1127" s="336" t="s">
        <v>219</v>
      </c>
      <c r="D1127" s="336" t="s">
        <v>6</v>
      </c>
      <c r="E1127" s="337">
        <v>301</v>
      </c>
      <c r="F1127" s="338">
        <v>39508.698759999999</v>
      </c>
      <c r="G1127" s="339">
        <v>1108.0052000000001</v>
      </c>
      <c r="H1127" s="339">
        <v>40616.703959999999</v>
      </c>
      <c r="I1127" s="339">
        <v>72077.006260000009</v>
      </c>
      <c r="J1127" s="339">
        <v>8962.6610099999998</v>
      </c>
      <c r="K1127" s="339">
        <v>81039.667269999991</v>
      </c>
      <c r="L1127" s="339">
        <v>29122.500050000002</v>
      </c>
      <c r="M1127" s="339">
        <v>5715.1914200000001</v>
      </c>
      <c r="N1127" s="339">
        <v>34837.691469999998</v>
      </c>
      <c r="O1127" s="339">
        <v>156494.06269999998</v>
      </c>
      <c r="P1127" s="339">
        <v>131079.24019000001</v>
      </c>
      <c r="Q1127" s="339">
        <v>3819.7451099999998</v>
      </c>
      <c r="R1127" s="340">
        <v>134898.9853</v>
      </c>
    </row>
    <row r="1128" spans="1:18" s="315" customFormat="1" ht="13.5">
      <c r="A1128" s="341"/>
      <c r="B1128" s="336" t="s">
        <v>7</v>
      </c>
      <c r="C1128" s="336" t="s">
        <v>7</v>
      </c>
      <c r="D1128" s="336" t="s">
        <v>7</v>
      </c>
      <c r="E1128" s="337">
        <v>160</v>
      </c>
      <c r="F1128" s="338">
        <v>29763.566850000003</v>
      </c>
      <c r="G1128" s="339">
        <v>5072.7093299999997</v>
      </c>
      <c r="H1128" s="339">
        <v>34836.276180000001</v>
      </c>
      <c r="I1128" s="339">
        <v>92590.756779999996</v>
      </c>
      <c r="J1128" s="339">
        <v>20733.110539999998</v>
      </c>
      <c r="K1128" s="339">
        <v>113323.86731999999</v>
      </c>
      <c r="L1128" s="339">
        <v>57886.616540000003</v>
      </c>
      <c r="M1128" s="339">
        <v>21799.0579</v>
      </c>
      <c r="N1128" s="339">
        <v>79685.674440000003</v>
      </c>
      <c r="O1128" s="339">
        <v>227845.81794000001</v>
      </c>
      <c r="P1128" s="339">
        <v>258474.10650999998</v>
      </c>
      <c r="Q1128" s="339">
        <v>14187.60756</v>
      </c>
      <c r="R1128" s="340">
        <v>272661.71406999999</v>
      </c>
    </row>
    <row r="1129" spans="1:18" s="315" customFormat="1" ht="13.5">
      <c r="A1129" s="341"/>
      <c r="B1129" s="341"/>
      <c r="C1129" s="341"/>
      <c r="D1129" s="341"/>
      <c r="E1129" s="342">
        <v>324</v>
      </c>
      <c r="F1129" s="343">
        <v>16743.777969999999</v>
      </c>
      <c r="G1129" s="344">
        <v>804.53296999999998</v>
      </c>
      <c r="H1129" s="344">
        <v>17548.310940000003</v>
      </c>
      <c r="I1129" s="344">
        <v>40263.064460000001</v>
      </c>
      <c r="J1129" s="344">
        <v>7136.0959800000001</v>
      </c>
      <c r="K1129" s="344">
        <v>47399.16044</v>
      </c>
      <c r="L1129" s="344">
        <v>16770.061089999999</v>
      </c>
      <c r="M1129" s="344">
        <v>2699.4515200000001</v>
      </c>
      <c r="N1129" s="344">
        <v>19469.512609999998</v>
      </c>
      <c r="O1129" s="344">
        <v>84416.983989999993</v>
      </c>
      <c r="P1129" s="344">
        <v>113866.25947</v>
      </c>
      <c r="Q1129" s="344">
        <v>10801.53476</v>
      </c>
      <c r="R1129" s="345">
        <v>124667.79423</v>
      </c>
    </row>
    <row r="1130" spans="1:18" s="315" customFormat="1" ht="13.5">
      <c r="A1130" s="341"/>
      <c r="B1130" s="341"/>
      <c r="C1130" s="336" t="s">
        <v>220</v>
      </c>
      <c r="D1130" s="336" t="s">
        <v>220</v>
      </c>
      <c r="E1130" s="337">
        <v>401</v>
      </c>
      <c r="F1130" s="338">
        <v>21121.570460000003</v>
      </c>
      <c r="G1130" s="339">
        <v>229.95759000000001</v>
      </c>
      <c r="H1130" s="339">
        <v>21351.528050000001</v>
      </c>
      <c r="I1130" s="339">
        <v>28813.030699999999</v>
      </c>
      <c r="J1130" s="339">
        <v>1002.05773</v>
      </c>
      <c r="K1130" s="339">
        <v>29815.08843</v>
      </c>
      <c r="L1130" s="339">
        <v>7694.8196200000002</v>
      </c>
      <c r="M1130" s="339">
        <v>451.02575999999999</v>
      </c>
      <c r="N1130" s="339">
        <v>8145.8453799999997</v>
      </c>
      <c r="O1130" s="339">
        <v>59312.461859999996</v>
      </c>
      <c r="P1130" s="339">
        <v>147838.08684999999</v>
      </c>
      <c r="Q1130" s="339">
        <v>57.37294</v>
      </c>
      <c r="R1130" s="340">
        <v>147895.45978999999</v>
      </c>
    </row>
    <row r="1131" spans="1:18" s="315" customFormat="1" ht="13.5">
      <c r="A1131" s="341"/>
      <c r="B1131" s="341"/>
      <c r="C1131" s="336" t="s">
        <v>221</v>
      </c>
      <c r="D1131" s="336" t="s">
        <v>221</v>
      </c>
      <c r="E1131" s="337">
        <v>161</v>
      </c>
      <c r="F1131" s="338">
        <v>31722.729749999999</v>
      </c>
      <c r="G1131" s="339">
        <v>5298.0182500000001</v>
      </c>
      <c r="H1131" s="339">
        <v>37020.748</v>
      </c>
      <c r="I1131" s="339">
        <v>68111.636969999992</v>
      </c>
      <c r="J1131" s="339">
        <v>4624.4559400000007</v>
      </c>
      <c r="K1131" s="339">
        <v>72736.092909999992</v>
      </c>
      <c r="L1131" s="339">
        <v>20825.469960000002</v>
      </c>
      <c r="M1131" s="339">
        <v>2169.67328</v>
      </c>
      <c r="N1131" s="339">
        <v>22995.143239999998</v>
      </c>
      <c r="O1131" s="339">
        <v>132751.98415</v>
      </c>
      <c r="P1131" s="339">
        <v>249034.32363</v>
      </c>
      <c r="Q1131" s="339">
        <v>1093.49746</v>
      </c>
      <c r="R1131" s="340">
        <v>250127.82109000001</v>
      </c>
    </row>
    <row r="1132" spans="1:18" s="315" customFormat="1" ht="13.5">
      <c r="A1132" s="341"/>
      <c r="B1132" s="336" t="s">
        <v>8</v>
      </c>
      <c r="C1132" s="336" t="s">
        <v>222</v>
      </c>
      <c r="D1132" s="336" t="s">
        <v>89</v>
      </c>
      <c r="E1132" s="337">
        <v>335</v>
      </c>
      <c r="F1132" s="338">
        <v>6546.9270800000004</v>
      </c>
      <c r="G1132" s="339">
        <v>2448.40724</v>
      </c>
      <c r="H1132" s="339">
        <v>8995.3343199999999</v>
      </c>
      <c r="I1132" s="339">
        <v>33497.984920000003</v>
      </c>
      <c r="J1132" s="339">
        <v>10932.676750000001</v>
      </c>
      <c r="K1132" s="339">
        <v>44430.661670000001</v>
      </c>
      <c r="L1132" s="339">
        <v>12780.739240000001</v>
      </c>
      <c r="M1132" s="339">
        <v>4029.7364700000003</v>
      </c>
      <c r="N1132" s="339">
        <v>16810.475710000002</v>
      </c>
      <c r="O1132" s="339">
        <v>70236.471700000009</v>
      </c>
      <c r="P1132" s="339">
        <v>69266.605349999998</v>
      </c>
      <c r="Q1132" s="339">
        <v>1345.60285</v>
      </c>
      <c r="R1132" s="340">
        <v>70612.208200000008</v>
      </c>
    </row>
    <row r="1133" spans="1:18" s="315" customFormat="1" ht="13.5">
      <c r="A1133" s="341"/>
      <c r="B1133" s="341"/>
      <c r="C1133" s="341"/>
      <c r="D1133" s="336" t="s">
        <v>8</v>
      </c>
      <c r="E1133" s="337">
        <v>6</v>
      </c>
      <c r="F1133" s="338">
        <v>1889.2850700000001</v>
      </c>
      <c r="G1133" s="339">
        <v>591.08826999999997</v>
      </c>
      <c r="H1133" s="339">
        <v>2480.3733399999996</v>
      </c>
      <c r="I1133" s="339">
        <v>16201.41368</v>
      </c>
      <c r="J1133" s="339">
        <v>2444.85961</v>
      </c>
      <c r="K1133" s="339">
        <v>18646.273289999997</v>
      </c>
      <c r="L1133" s="339">
        <v>4705.5431900000003</v>
      </c>
      <c r="M1133" s="339">
        <v>1706.0151699999999</v>
      </c>
      <c r="N1133" s="339">
        <v>6411.55836</v>
      </c>
      <c r="O1133" s="339">
        <v>27538.204989999998</v>
      </c>
      <c r="P1133" s="339">
        <v>224234.64005000002</v>
      </c>
      <c r="Q1133" s="339">
        <v>628.68335999999999</v>
      </c>
      <c r="R1133" s="340">
        <v>224863.32340999998</v>
      </c>
    </row>
    <row r="1134" spans="1:18" s="315" customFormat="1" ht="13.5">
      <c r="A1134" s="341"/>
      <c r="B1134" s="341"/>
      <c r="C1134" s="341"/>
      <c r="D1134" s="341"/>
      <c r="E1134" s="342">
        <v>8</v>
      </c>
      <c r="F1134" s="343">
        <v>6641.4675599999991</v>
      </c>
      <c r="G1134" s="344">
        <v>10698.311949999999</v>
      </c>
      <c r="H1134" s="344">
        <v>17339.77951</v>
      </c>
      <c r="I1134" s="344">
        <v>51557.998450000006</v>
      </c>
      <c r="J1134" s="344">
        <v>12921.554749999999</v>
      </c>
      <c r="K1134" s="344">
        <v>64479.553200000002</v>
      </c>
      <c r="L1134" s="344">
        <v>32758.60082</v>
      </c>
      <c r="M1134" s="344">
        <v>10963.11664</v>
      </c>
      <c r="N1134" s="344">
        <v>43721.71746</v>
      </c>
      <c r="O1134" s="344">
        <v>125541.05017</v>
      </c>
      <c r="P1134" s="344">
        <v>146269.44034999999</v>
      </c>
      <c r="Q1134" s="344">
        <v>3632.0133100000003</v>
      </c>
      <c r="R1134" s="345">
        <v>149901.45366</v>
      </c>
    </row>
    <row r="1135" spans="1:18" s="315" customFormat="1" ht="13.5">
      <c r="A1135" s="341"/>
      <c r="B1135" s="341"/>
      <c r="C1135" s="341"/>
      <c r="D1135" s="341"/>
      <c r="E1135" s="342">
        <v>9</v>
      </c>
      <c r="F1135" s="343">
        <v>13071.745220000001</v>
      </c>
      <c r="G1135" s="344">
        <v>14937.833949999998</v>
      </c>
      <c r="H1135" s="344">
        <v>28009.579170000001</v>
      </c>
      <c r="I1135" s="344">
        <v>82337.625639999998</v>
      </c>
      <c r="J1135" s="344">
        <v>17635.076300000001</v>
      </c>
      <c r="K1135" s="344">
        <v>99972.701939999999</v>
      </c>
      <c r="L1135" s="344">
        <v>16284.236779999999</v>
      </c>
      <c r="M1135" s="344">
        <v>13007.311720000002</v>
      </c>
      <c r="N1135" s="344">
        <v>29291.548500000001</v>
      </c>
      <c r="O1135" s="344">
        <v>157273.82961000002</v>
      </c>
      <c r="P1135" s="344">
        <v>140201.72956000001</v>
      </c>
      <c r="Q1135" s="344">
        <v>18398.846379999999</v>
      </c>
      <c r="R1135" s="345">
        <v>158600.57594000001</v>
      </c>
    </row>
    <row r="1136" spans="1:18" s="315" customFormat="1" ht="13.5">
      <c r="A1136" s="341"/>
      <c r="B1136" s="341"/>
      <c r="C1136" s="341"/>
      <c r="D1136" s="341"/>
      <c r="E1136" s="342">
        <v>11</v>
      </c>
      <c r="F1136" s="343">
        <v>11121.75583</v>
      </c>
      <c r="G1136" s="344">
        <v>10116.17569</v>
      </c>
      <c r="H1136" s="344">
        <v>21237.931519999998</v>
      </c>
      <c r="I1136" s="344">
        <v>36884.659650000001</v>
      </c>
      <c r="J1136" s="344">
        <v>10959.328160000001</v>
      </c>
      <c r="K1136" s="344">
        <v>47843.987810000006</v>
      </c>
      <c r="L1136" s="344">
        <v>14058.090980000001</v>
      </c>
      <c r="M1136" s="344">
        <v>7055.8225400000001</v>
      </c>
      <c r="N1136" s="344">
        <v>21113.913519999998</v>
      </c>
      <c r="O1136" s="344">
        <v>90195.832849999992</v>
      </c>
      <c r="P1136" s="344">
        <v>82750.625569999989</v>
      </c>
      <c r="Q1136" s="344">
        <v>3282.4182400000004</v>
      </c>
      <c r="R1136" s="345">
        <v>86033.043810000003</v>
      </c>
    </row>
    <row r="1137" spans="1:18" s="315" customFormat="1" ht="13.5">
      <c r="A1137" s="341"/>
      <c r="B1137" s="341"/>
      <c r="C1137" s="341"/>
      <c r="D1137" s="341"/>
      <c r="E1137" s="342">
        <v>133</v>
      </c>
      <c r="F1137" s="343">
        <v>12730.57245</v>
      </c>
      <c r="G1137" s="344">
        <v>14336.266669999999</v>
      </c>
      <c r="H1137" s="344">
        <v>27066.839120000001</v>
      </c>
      <c r="I1137" s="344">
        <v>51917.544929999996</v>
      </c>
      <c r="J1137" s="344">
        <v>14248.94119</v>
      </c>
      <c r="K1137" s="344">
        <v>66166.486120000001</v>
      </c>
      <c r="L1137" s="344">
        <v>30609.078960000003</v>
      </c>
      <c r="M1137" s="344">
        <v>12234.971460000001</v>
      </c>
      <c r="N1137" s="344">
        <v>42844.05042</v>
      </c>
      <c r="O1137" s="344">
        <v>136077.37565999999</v>
      </c>
      <c r="P1137" s="344">
        <v>108145.13054000001</v>
      </c>
      <c r="Q1137" s="344">
        <v>4873.4081500000002</v>
      </c>
      <c r="R1137" s="345">
        <v>113018.53869</v>
      </c>
    </row>
    <row r="1138" spans="1:18" s="315" customFormat="1" ht="13.5">
      <c r="A1138" s="341"/>
      <c r="B1138" s="341"/>
      <c r="C1138" s="341"/>
      <c r="D1138" s="341"/>
      <c r="E1138" s="342">
        <v>322</v>
      </c>
      <c r="F1138" s="343">
        <v>10666.98877</v>
      </c>
      <c r="G1138" s="344">
        <v>13393.23554</v>
      </c>
      <c r="H1138" s="344">
        <v>24060.224309999998</v>
      </c>
      <c r="I1138" s="344">
        <v>55608.483970000001</v>
      </c>
      <c r="J1138" s="344">
        <v>26290.38337</v>
      </c>
      <c r="K1138" s="344">
        <v>81898.867339999997</v>
      </c>
      <c r="L1138" s="344">
        <v>45621.10916</v>
      </c>
      <c r="M1138" s="344">
        <v>26814.482620000002</v>
      </c>
      <c r="N1138" s="344">
        <v>72435.591780000002</v>
      </c>
      <c r="O1138" s="344">
        <v>178394.68343</v>
      </c>
      <c r="P1138" s="344">
        <v>179859.72812000001</v>
      </c>
      <c r="Q1138" s="344">
        <v>34883.202700000002</v>
      </c>
      <c r="R1138" s="345">
        <v>214742.93081999998</v>
      </c>
    </row>
    <row r="1139" spans="1:18" s="315" customFormat="1" ht="13.5">
      <c r="A1139" s="341"/>
      <c r="B1139" s="341"/>
      <c r="C1139" s="341"/>
      <c r="D1139" s="341"/>
      <c r="E1139" s="342">
        <v>329</v>
      </c>
      <c r="F1139" s="343">
        <v>16651.463739999999</v>
      </c>
      <c r="G1139" s="344">
        <v>6024.5919000000004</v>
      </c>
      <c r="H1139" s="344">
        <v>22676.055640000002</v>
      </c>
      <c r="I1139" s="344">
        <v>54702.565729999995</v>
      </c>
      <c r="J1139" s="344">
        <v>11696.382750000001</v>
      </c>
      <c r="K1139" s="344">
        <v>66398.948479999992</v>
      </c>
      <c r="L1139" s="344">
        <v>35493.014060000001</v>
      </c>
      <c r="M1139" s="344">
        <v>11723.97349</v>
      </c>
      <c r="N1139" s="344">
        <v>47216.987549999998</v>
      </c>
      <c r="O1139" s="344">
        <v>136291.99166999999</v>
      </c>
      <c r="P1139" s="344">
        <v>132210.91860999999</v>
      </c>
      <c r="Q1139" s="344">
        <v>8626.2651100000003</v>
      </c>
      <c r="R1139" s="345">
        <v>140837.18372</v>
      </c>
    </row>
    <row r="1140" spans="1:18" s="315" customFormat="1" ht="13.5">
      <c r="A1140" s="341"/>
      <c r="B1140" s="341"/>
      <c r="C1140" s="341"/>
      <c r="D1140" s="336" t="s">
        <v>93</v>
      </c>
      <c r="E1140" s="337">
        <v>213</v>
      </c>
      <c r="F1140" s="338">
        <v>1475.2617499999999</v>
      </c>
      <c r="G1140" s="339">
        <v>374.00842999999998</v>
      </c>
      <c r="H1140" s="339">
        <v>1849.27018</v>
      </c>
      <c r="I1140" s="339">
        <v>12722.39826</v>
      </c>
      <c r="J1140" s="339">
        <v>2245.1466099999998</v>
      </c>
      <c r="K1140" s="339">
        <v>14967.54487</v>
      </c>
      <c r="L1140" s="339">
        <v>13391.10555</v>
      </c>
      <c r="M1140" s="339">
        <v>3805.9557999999997</v>
      </c>
      <c r="N1140" s="339">
        <v>17197.06135</v>
      </c>
      <c r="O1140" s="339">
        <v>34013.876400000001</v>
      </c>
      <c r="P1140" s="339">
        <v>25300.034309999999</v>
      </c>
      <c r="Q1140" s="339">
        <v>505.18932000000001</v>
      </c>
      <c r="R1140" s="340">
        <v>25805.22363</v>
      </c>
    </row>
    <row r="1141" spans="1:18" s="315" customFormat="1" ht="13.5">
      <c r="A1141" s="341"/>
      <c r="B1141" s="341"/>
      <c r="C1141" s="341"/>
      <c r="D1141" s="341"/>
      <c r="E1141" s="342">
        <v>346</v>
      </c>
      <c r="F1141" s="343">
        <v>12223.71358</v>
      </c>
      <c r="G1141" s="344">
        <v>2172.2089799999999</v>
      </c>
      <c r="H1141" s="344">
        <v>14395.922560000001</v>
      </c>
      <c r="I1141" s="344">
        <v>52044.109280000004</v>
      </c>
      <c r="J1141" s="344">
        <v>8375.8085300000002</v>
      </c>
      <c r="K1141" s="344">
        <v>60419.917809999999</v>
      </c>
      <c r="L1141" s="344">
        <v>13520.03443</v>
      </c>
      <c r="M1141" s="344">
        <v>6021.8703700000005</v>
      </c>
      <c r="N1141" s="344">
        <v>19541.9048</v>
      </c>
      <c r="O1141" s="344">
        <v>94357.745169999995</v>
      </c>
      <c r="P1141" s="344">
        <v>102443.64267</v>
      </c>
      <c r="Q1141" s="344">
        <v>949.24888999999996</v>
      </c>
      <c r="R1141" s="345">
        <v>103392.89156</v>
      </c>
    </row>
    <row r="1142" spans="1:18" s="315" customFormat="1" ht="13.5">
      <c r="A1142" s="341"/>
      <c r="B1142" s="341"/>
      <c r="C1142" s="341"/>
      <c r="D1142" s="336" t="s">
        <v>91</v>
      </c>
      <c r="E1142" s="337">
        <v>453</v>
      </c>
      <c r="F1142" s="338">
        <v>19231.389609999998</v>
      </c>
      <c r="G1142" s="339">
        <v>22241.766670000001</v>
      </c>
      <c r="H1142" s="339">
        <v>41473.156280000003</v>
      </c>
      <c r="I1142" s="339">
        <v>79726.852750000005</v>
      </c>
      <c r="J1142" s="339">
        <v>44749.440340000001</v>
      </c>
      <c r="K1142" s="339">
        <v>124476.29309000001</v>
      </c>
      <c r="L1142" s="339">
        <v>55615.601950000004</v>
      </c>
      <c r="M1142" s="339">
        <v>38067.704570000002</v>
      </c>
      <c r="N1142" s="339">
        <v>93683.306519999998</v>
      </c>
      <c r="O1142" s="339">
        <v>259632.75588999997</v>
      </c>
      <c r="P1142" s="339">
        <v>318951.45845999999</v>
      </c>
      <c r="Q1142" s="339">
        <v>55549.509229999996</v>
      </c>
      <c r="R1142" s="340">
        <v>374500.96769000002</v>
      </c>
    </row>
    <row r="1143" spans="1:18" s="315" customFormat="1" ht="13.5">
      <c r="A1143" s="341"/>
      <c r="B1143" s="336" t="s">
        <v>9</v>
      </c>
      <c r="C1143" s="336" t="s">
        <v>9</v>
      </c>
      <c r="D1143" s="336" t="s">
        <v>9</v>
      </c>
      <c r="E1143" s="337">
        <v>149</v>
      </c>
      <c r="F1143" s="338">
        <v>127724.61236</v>
      </c>
      <c r="G1143" s="339">
        <v>80215.454840000006</v>
      </c>
      <c r="H1143" s="339">
        <v>207940.06719999999</v>
      </c>
      <c r="I1143" s="339">
        <v>210360.61575</v>
      </c>
      <c r="J1143" s="339">
        <v>98593.453180000011</v>
      </c>
      <c r="K1143" s="339">
        <v>308954.06893000001</v>
      </c>
      <c r="L1143" s="339">
        <v>90939.959829999993</v>
      </c>
      <c r="M1143" s="339">
        <v>86645.789919999996</v>
      </c>
      <c r="N1143" s="339">
        <v>177585.74974999999</v>
      </c>
      <c r="O1143" s="339">
        <v>694479.88587999996</v>
      </c>
      <c r="P1143" s="339">
        <v>509156.37349000003</v>
      </c>
      <c r="Q1143" s="339">
        <v>62245.10671</v>
      </c>
      <c r="R1143" s="340">
        <v>571401.48019999999</v>
      </c>
    </row>
    <row r="1144" spans="1:18" s="315" customFormat="1" ht="13.5">
      <c r="A1144" s="341"/>
      <c r="B1144" s="341"/>
      <c r="C1144" s="341"/>
      <c r="D1144" s="341"/>
      <c r="E1144" s="342">
        <v>471</v>
      </c>
      <c r="F1144" s="343">
        <v>1802.9678799999999</v>
      </c>
      <c r="G1144" s="344">
        <v>1250.3353200000001</v>
      </c>
      <c r="H1144" s="344">
        <v>3053.3032000000003</v>
      </c>
      <c r="I1144" s="344">
        <v>26670.548879999998</v>
      </c>
      <c r="J1144" s="344">
        <v>7380.0421799999995</v>
      </c>
      <c r="K1144" s="344">
        <v>34050.591059999999</v>
      </c>
      <c r="L1144" s="344">
        <v>5943.60563</v>
      </c>
      <c r="M1144" s="344">
        <v>3700.8463099999999</v>
      </c>
      <c r="N1144" s="344">
        <v>9644.451939999999</v>
      </c>
      <c r="O1144" s="344">
        <v>46748.3462</v>
      </c>
      <c r="P1144" s="344">
        <v>33906.463630000006</v>
      </c>
      <c r="Q1144" s="344">
        <v>901.14363000000003</v>
      </c>
      <c r="R1144" s="345">
        <v>34807.607259999997</v>
      </c>
    </row>
    <row r="1145" spans="1:18" s="315" customFormat="1" ht="13.5">
      <c r="A1145" s="341"/>
      <c r="B1145" s="341"/>
      <c r="C1145" s="341"/>
      <c r="D1145" s="341"/>
      <c r="E1145" s="342">
        <v>439</v>
      </c>
      <c r="F1145" s="343">
        <v>9907.2551300000014</v>
      </c>
      <c r="G1145" s="344">
        <v>3825.6644300000003</v>
      </c>
      <c r="H1145" s="344">
        <v>13732.91956</v>
      </c>
      <c r="I1145" s="344">
        <v>44371.303209999998</v>
      </c>
      <c r="J1145" s="344">
        <v>23274.564879999998</v>
      </c>
      <c r="K1145" s="344">
        <v>67645.868090000004</v>
      </c>
      <c r="L1145" s="344">
        <v>12913.303189999999</v>
      </c>
      <c r="M1145" s="344">
        <v>3975.5141200000003</v>
      </c>
      <c r="N1145" s="344">
        <v>16888.817309999999</v>
      </c>
      <c r="O1145" s="344">
        <v>98267.604959999997</v>
      </c>
      <c r="P1145" s="344">
        <v>63809.150439999998</v>
      </c>
      <c r="Q1145" s="344">
        <v>5746.3619800000006</v>
      </c>
      <c r="R1145" s="345">
        <v>69555.512419999999</v>
      </c>
    </row>
    <row r="1146" spans="1:18" s="315" customFormat="1" ht="13.5">
      <c r="A1146" s="341"/>
      <c r="B1146" s="341"/>
      <c r="C1146" s="341"/>
      <c r="D1146" s="341"/>
      <c r="E1146" s="342">
        <v>467</v>
      </c>
      <c r="F1146" s="343">
        <v>553.37181999999996</v>
      </c>
      <c r="G1146" s="344">
        <v>156.95860000000002</v>
      </c>
      <c r="H1146" s="344">
        <v>710.33042</v>
      </c>
      <c r="I1146" s="344">
        <v>524.97451000000001</v>
      </c>
      <c r="J1146" s="344">
        <v>98.347059999999999</v>
      </c>
      <c r="K1146" s="344">
        <v>623.32156999999995</v>
      </c>
      <c r="L1146" s="344">
        <v>79.092110000000005</v>
      </c>
      <c r="M1146" s="344">
        <v>0</v>
      </c>
      <c r="N1146" s="344">
        <v>79.092110000000005</v>
      </c>
      <c r="O1146" s="344">
        <v>1412.7441000000001</v>
      </c>
      <c r="P1146" s="344">
        <v>99.626919999999998</v>
      </c>
      <c r="Q1146" s="344">
        <v>32.225919999999995</v>
      </c>
      <c r="R1146" s="345">
        <v>131.85283999999999</v>
      </c>
    </row>
    <row r="1147" spans="1:18" s="315" customFormat="1" ht="13.5">
      <c r="A1147" s="341"/>
      <c r="B1147" s="341"/>
      <c r="C1147" s="341"/>
      <c r="D1147" s="336" t="s">
        <v>369</v>
      </c>
      <c r="E1147" s="337">
        <v>345</v>
      </c>
      <c r="F1147" s="338">
        <v>17215.469010000001</v>
      </c>
      <c r="G1147" s="339">
        <v>4593.9194900000002</v>
      </c>
      <c r="H1147" s="339">
        <v>21809.388500000001</v>
      </c>
      <c r="I1147" s="339">
        <v>45315.66332</v>
      </c>
      <c r="J1147" s="339">
        <v>11159.089619999999</v>
      </c>
      <c r="K1147" s="339">
        <v>56474.752939999998</v>
      </c>
      <c r="L1147" s="339">
        <v>10731.08149</v>
      </c>
      <c r="M1147" s="339">
        <v>3645.56349</v>
      </c>
      <c r="N1147" s="339">
        <v>14376.644980000001</v>
      </c>
      <c r="O1147" s="339">
        <v>92660.786420000004</v>
      </c>
      <c r="P1147" s="339">
        <v>57175.484770000003</v>
      </c>
      <c r="Q1147" s="339">
        <v>2062.3656499999997</v>
      </c>
      <c r="R1147" s="340">
        <v>59237.850420000002</v>
      </c>
    </row>
    <row r="1148" spans="1:18" s="315" customFormat="1" ht="13.5">
      <c r="A1148" s="341"/>
      <c r="B1148" s="341"/>
      <c r="C1148" s="341"/>
      <c r="D1148" s="336" t="s">
        <v>226</v>
      </c>
      <c r="E1148" s="337">
        <v>150</v>
      </c>
      <c r="F1148" s="338">
        <v>15637.02248</v>
      </c>
      <c r="G1148" s="339">
        <v>2552.6334200000001</v>
      </c>
      <c r="H1148" s="339">
        <v>18189.655899999998</v>
      </c>
      <c r="I1148" s="339">
        <v>88891.040500000003</v>
      </c>
      <c r="J1148" s="339">
        <v>13767.210359999999</v>
      </c>
      <c r="K1148" s="339">
        <v>102658.25086</v>
      </c>
      <c r="L1148" s="339">
        <v>13640.01665</v>
      </c>
      <c r="M1148" s="339">
        <v>4666.0419299999994</v>
      </c>
      <c r="N1148" s="339">
        <v>18306.058579999997</v>
      </c>
      <c r="O1148" s="339">
        <v>139153.96534</v>
      </c>
      <c r="P1148" s="339">
        <v>74812.907959999997</v>
      </c>
      <c r="Q1148" s="339">
        <v>5239.24676</v>
      </c>
      <c r="R1148" s="340">
        <v>80052.154720000006</v>
      </c>
    </row>
    <row r="1149" spans="1:18" s="315" customFormat="1" ht="13.5">
      <c r="A1149" s="341"/>
      <c r="B1149" s="341"/>
      <c r="C1149" s="341"/>
      <c r="D1149" s="341"/>
      <c r="E1149" s="342">
        <v>472</v>
      </c>
      <c r="F1149" s="343">
        <v>2349.5508</v>
      </c>
      <c r="G1149" s="344">
        <v>106.70327999999999</v>
      </c>
      <c r="H1149" s="344">
        <v>2456.2540800000002</v>
      </c>
      <c r="I1149" s="344">
        <v>6486.4810700000007</v>
      </c>
      <c r="J1149" s="344">
        <v>2941.7056499999999</v>
      </c>
      <c r="K1149" s="344">
        <v>9428.1867200000015</v>
      </c>
      <c r="L1149" s="344">
        <v>4213.96911</v>
      </c>
      <c r="M1149" s="344">
        <v>957.86145999999997</v>
      </c>
      <c r="N1149" s="344">
        <v>5171.8305700000001</v>
      </c>
      <c r="O1149" s="344">
        <v>17056.271370000002</v>
      </c>
      <c r="P1149" s="344">
        <v>26900.84806</v>
      </c>
      <c r="Q1149" s="344">
        <v>793.72831999999994</v>
      </c>
      <c r="R1149" s="345">
        <v>27694.576379999999</v>
      </c>
    </row>
    <row r="1150" spans="1:18" s="315" customFormat="1" ht="13.5">
      <c r="A1150" s="341"/>
      <c r="B1150" s="341"/>
      <c r="C1150" s="336" t="s">
        <v>371</v>
      </c>
      <c r="D1150" s="336" t="s">
        <v>371</v>
      </c>
      <c r="E1150" s="337">
        <v>188</v>
      </c>
      <c r="F1150" s="338">
        <v>9674.0626699999993</v>
      </c>
      <c r="G1150" s="339">
        <v>5292.3384900000001</v>
      </c>
      <c r="H1150" s="339">
        <v>14966.401159999999</v>
      </c>
      <c r="I1150" s="339">
        <v>65884.646930000003</v>
      </c>
      <c r="J1150" s="339">
        <v>16446.833770000001</v>
      </c>
      <c r="K1150" s="339">
        <v>82331.4807</v>
      </c>
      <c r="L1150" s="339">
        <v>39276.696619999995</v>
      </c>
      <c r="M1150" s="339">
        <v>20208.491239999999</v>
      </c>
      <c r="N1150" s="339">
        <v>59485.187859999998</v>
      </c>
      <c r="O1150" s="339">
        <v>156783.06972</v>
      </c>
      <c r="P1150" s="339">
        <v>53314.528890000001</v>
      </c>
      <c r="Q1150" s="339">
        <v>599.46084999999994</v>
      </c>
      <c r="R1150" s="340">
        <v>53913.989740000005</v>
      </c>
    </row>
    <row r="1151" spans="1:18" s="315" customFormat="1" ht="13.5">
      <c r="A1151" s="341"/>
      <c r="B1151" s="341"/>
      <c r="C1151" s="336" t="s">
        <v>227</v>
      </c>
      <c r="D1151" s="336" t="s">
        <v>228</v>
      </c>
      <c r="E1151" s="337">
        <v>153</v>
      </c>
      <c r="F1151" s="338">
        <v>41630.177750000003</v>
      </c>
      <c r="G1151" s="339">
        <v>121.84878999999999</v>
      </c>
      <c r="H1151" s="339">
        <v>41752.026539999999</v>
      </c>
      <c r="I1151" s="339">
        <v>50383.115920000004</v>
      </c>
      <c r="J1151" s="339">
        <v>6893.3852300000008</v>
      </c>
      <c r="K1151" s="339">
        <v>57276.501149999996</v>
      </c>
      <c r="L1151" s="339">
        <v>10783.113150000001</v>
      </c>
      <c r="M1151" s="339">
        <v>1484.3243300000001</v>
      </c>
      <c r="N1151" s="339">
        <v>12267.437480000001</v>
      </c>
      <c r="O1151" s="339">
        <v>111295.96517</v>
      </c>
      <c r="P1151" s="339">
        <v>76691.609129999997</v>
      </c>
      <c r="Q1151" s="339">
        <v>435.79793999999998</v>
      </c>
      <c r="R1151" s="340">
        <v>77127.407069999987</v>
      </c>
    </row>
    <row r="1152" spans="1:18" s="315" customFormat="1" ht="13.5">
      <c r="A1152" s="341"/>
      <c r="B1152" s="336" t="s">
        <v>231</v>
      </c>
      <c r="C1152" s="336" t="s">
        <v>231</v>
      </c>
      <c r="D1152" s="336" t="s">
        <v>231</v>
      </c>
      <c r="E1152" s="337">
        <v>146</v>
      </c>
      <c r="F1152" s="338">
        <v>38809.950149999997</v>
      </c>
      <c r="G1152" s="339">
        <v>2230.4525800000001</v>
      </c>
      <c r="H1152" s="339">
        <v>41040.402729999994</v>
      </c>
      <c r="I1152" s="339">
        <v>85026.421579999995</v>
      </c>
      <c r="J1152" s="339">
        <v>14782.40343</v>
      </c>
      <c r="K1152" s="339">
        <v>99808.82501</v>
      </c>
      <c r="L1152" s="339">
        <v>45358.846270000002</v>
      </c>
      <c r="M1152" s="339">
        <v>24180.343769999999</v>
      </c>
      <c r="N1152" s="339">
        <v>69539.190040000001</v>
      </c>
      <c r="O1152" s="339">
        <v>210388.41777999999</v>
      </c>
      <c r="P1152" s="339">
        <v>196446.96046999999</v>
      </c>
      <c r="Q1152" s="339">
        <v>1384.4940800000002</v>
      </c>
      <c r="R1152" s="340">
        <v>197831.45455000002</v>
      </c>
    </row>
    <row r="1153" spans="1:18" s="315" customFormat="1" ht="13.5">
      <c r="A1153" s="341"/>
      <c r="B1153" s="341"/>
      <c r="C1153" s="341"/>
      <c r="D1153" s="341"/>
      <c r="E1153" s="342">
        <v>425</v>
      </c>
      <c r="F1153" s="343">
        <v>14069.93678</v>
      </c>
      <c r="G1153" s="344">
        <v>1405.53755</v>
      </c>
      <c r="H1153" s="344">
        <v>15475.474330000001</v>
      </c>
      <c r="I1153" s="344">
        <v>96494.836980000007</v>
      </c>
      <c r="J1153" s="344">
        <v>8510.769400000001</v>
      </c>
      <c r="K1153" s="344">
        <v>105005.60638</v>
      </c>
      <c r="L1153" s="344">
        <v>24649.773699999998</v>
      </c>
      <c r="M1153" s="344">
        <v>4871.8834999999999</v>
      </c>
      <c r="N1153" s="344">
        <v>29521.657199999998</v>
      </c>
      <c r="O1153" s="344">
        <v>150002.73791</v>
      </c>
      <c r="P1153" s="344">
        <v>113392.05278</v>
      </c>
      <c r="Q1153" s="344">
        <v>996.74866000000009</v>
      </c>
      <c r="R1153" s="345">
        <v>114388.80144</v>
      </c>
    </row>
    <row r="1154" spans="1:18" s="315" customFormat="1" ht="13.5">
      <c r="A1154" s="341"/>
      <c r="B1154" s="341"/>
      <c r="C1154" s="336" t="s">
        <v>232</v>
      </c>
      <c r="D1154" s="336" t="s">
        <v>233</v>
      </c>
      <c r="E1154" s="337">
        <v>135</v>
      </c>
      <c r="F1154" s="338">
        <v>11980.158589999999</v>
      </c>
      <c r="G1154" s="339">
        <v>2610.0834300000001</v>
      </c>
      <c r="H1154" s="339">
        <v>14590.24202</v>
      </c>
      <c r="I1154" s="339">
        <v>58873.738259999998</v>
      </c>
      <c r="J1154" s="339">
        <v>7960.4070999999994</v>
      </c>
      <c r="K1154" s="339">
        <v>66834.145359999995</v>
      </c>
      <c r="L1154" s="339">
        <v>15125.704089999999</v>
      </c>
      <c r="M1154" s="339">
        <v>11750.077359999999</v>
      </c>
      <c r="N1154" s="339">
        <v>26875.781449999999</v>
      </c>
      <c r="O1154" s="339">
        <v>108300.16883</v>
      </c>
      <c r="P1154" s="339">
        <v>85998.722170000008</v>
      </c>
      <c r="Q1154" s="339">
        <v>414.35712000000001</v>
      </c>
      <c r="R1154" s="340">
        <v>86413.079290000009</v>
      </c>
    </row>
    <row r="1155" spans="1:18" s="315" customFormat="1" ht="13.5">
      <c r="A1155" s="341"/>
      <c r="B1155" s="336" t="s">
        <v>12</v>
      </c>
      <c r="C1155" s="336" t="s">
        <v>234</v>
      </c>
      <c r="D1155" s="336" t="s">
        <v>235</v>
      </c>
      <c r="E1155" s="337">
        <v>129</v>
      </c>
      <c r="F1155" s="338">
        <v>54779.232790000002</v>
      </c>
      <c r="G1155" s="339">
        <v>64709.629500000003</v>
      </c>
      <c r="H1155" s="339">
        <v>119488.86229</v>
      </c>
      <c r="I1155" s="339">
        <v>62382.673740000006</v>
      </c>
      <c r="J1155" s="339">
        <v>12038.75799</v>
      </c>
      <c r="K1155" s="339">
        <v>74421.431730000011</v>
      </c>
      <c r="L1155" s="339">
        <v>41272.360500000003</v>
      </c>
      <c r="M1155" s="339">
        <v>17983.532950000001</v>
      </c>
      <c r="N1155" s="339">
        <v>59255.893450000003</v>
      </c>
      <c r="O1155" s="339">
        <v>253166.18747</v>
      </c>
      <c r="P1155" s="339">
        <v>233005.34121000001</v>
      </c>
      <c r="Q1155" s="339">
        <v>197869.22146999999</v>
      </c>
      <c r="R1155" s="340">
        <v>430874.56268000003</v>
      </c>
    </row>
    <row r="1156" spans="1:18" s="315" customFormat="1" ht="13.5">
      <c r="A1156" s="341"/>
      <c r="B1156" s="341"/>
      <c r="C1156" s="336" t="s">
        <v>12</v>
      </c>
      <c r="D1156" s="336" t="s">
        <v>12</v>
      </c>
      <c r="E1156" s="337">
        <v>2</v>
      </c>
      <c r="F1156" s="338">
        <v>61098.923600000002</v>
      </c>
      <c r="G1156" s="339">
        <v>11061.331880000002</v>
      </c>
      <c r="H1156" s="339">
        <v>72160.255480000007</v>
      </c>
      <c r="I1156" s="339">
        <v>114252.52094</v>
      </c>
      <c r="J1156" s="339">
        <v>21762.666430000001</v>
      </c>
      <c r="K1156" s="339">
        <v>136015.18737</v>
      </c>
      <c r="L1156" s="339">
        <v>38607.418570000002</v>
      </c>
      <c r="M1156" s="339">
        <v>32738.608120000001</v>
      </c>
      <c r="N1156" s="339">
        <v>71346.026689999999</v>
      </c>
      <c r="O1156" s="339">
        <v>279521.46954000002</v>
      </c>
      <c r="P1156" s="339">
        <v>294575.99656</v>
      </c>
      <c r="Q1156" s="339">
        <v>5194.6647699999994</v>
      </c>
      <c r="R1156" s="340">
        <v>299770.66132999997</v>
      </c>
    </row>
    <row r="1157" spans="1:18" s="315" customFormat="1" ht="13.5">
      <c r="A1157" s="341"/>
      <c r="B1157" s="341"/>
      <c r="C1157" s="341"/>
      <c r="D1157" s="341"/>
      <c r="E1157" s="342">
        <v>333</v>
      </c>
      <c r="F1157" s="343">
        <v>26075.218639999999</v>
      </c>
      <c r="G1157" s="344">
        <v>14913.563779999999</v>
      </c>
      <c r="H1157" s="344">
        <v>40988.782420000003</v>
      </c>
      <c r="I1157" s="344">
        <v>68049.761259999999</v>
      </c>
      <c r="J1157" s="344">
        <v>22433.31597</v>
      </c>
      <c r="K1157" s="344">
        <v>90483.07723000001</v>
      </c>
      <c r="L1157" s="344">
        <v>50678.327109999998</v>
      </c>
      <c r="M1157" s="344">
        <v>25254.475870000002</v>
      </c>
      <c r="N1157" s="344">
        <v>75932.802980000008</v>
      </c>
      <c r="O1157" s="344">
        <v>207404.66263000001</v>
      </c>
      <c r="P1157" s="344">
        <v>150081.46331999998</v>
      </c>
      <c r="Q1157" s="344">
        <v>15772.07475</v>
      </c>
      <c r="R1157" s="345">
        <v>165853.53806999998</v>
      </c>
    </row>
    <row r="1158" spans="1:18" s="315" customFormat="1" ht="13.5">
      <c r="A1158" s="341"/>
      <c r="B1158" s="341"/>
      <c r="C1158" s="336" t="s">
        <v>238</v>
      </c>
      <c r="D1158" s="336" t="s">
        <v>238</v>
      </c>
      <c r="E1158" s="337">
        <v>200</v>
      </c>
      <c r="F1158" s="338">
        <v>15697.235570000001</v>
      </c>
      <c r="G1158" s="339">
        <v>1724.8718600000002</v>
      </c>
      <c r="H1158" s="339">
        <v>17422.10743</v>
      </c>
      <c r="I1158" s="339">
        <v>57978.138460000002</v>
      </c>
      <c r="J1158" s="339">
        <v>11306.4365</v>
      </c>
      <c r="K1158" s="339">
        <v>69284.574959999998</v>
      </c>
      <c r="L1158" s="339">
        <v>21435.092519999998</v>
      </c>
      <c r="M1158" s="339">
        <v>11335.00741</v>
      </c>
      <c r="N1158" s="339">
        <v>32770.099929999997</v>
      </c>
      <c r="O1158" s="339">
        <v>119476.78232</v>
      </c>
      <c r="P1158" s="339">
        <v>103125.02804999999</v>
      </c>
      <c r="Q1158" s="339">
        <v>7040.7363099999993</v>
      </c>
      <c r="R1158" s="340">
        <v>110165.76436</v>
      </c>
    </row>
    <row r="1159" spans="1:18" s="315" customFormat="1" ht="13.5">
      <c r="A1159" s="341"/>
      <c r="B1159" s="336" t="s">
        <v>239</v>
      </c>
      <c r="C1159" s="336" t="s">
        <v>240</v>
      </c>
      <c r="D1159" s="336" t="s">
        <v>240</v>
      </c>
      <c r="E1159" s="337">
        <v>342</v>
      </c>
      <c r="F1159" s="338">
        <v>8623.5914900000007</v>
      </c>
      <c r="G1159" s="339">
        <v>450.25210999999996</v>
      </c>
      <c r="H1159" s="339">
        <v>9073.8436000000002</v>
      </c>
      <c r="I1159" s="339">
        <v>48905.262490000001</v>
      </c>
      <c r="J1159" s="339">
        <v>5455.0690599999998</v>
      </c>
      <c r="K1159" s="339">
        <v>54360.331549999995</v>
      </c>
      <c r="L1159" s="339">
        <v>10953.68814</v>
      </c>
      <c r="M1159" s="339">
        <v>8132.5924500000001</v>
      </c>
      <c r="N1159" s="339">
        <v>19086.280589999998</v>
      </c>
      <c r="O1159" s="339">
        <v>82520.45573999999</v>
      </c>
      <c r="P1159" s="339">
        <v>123958.43119</v>
      </c>
      <c r="Q1159" s="339">
        <v>830.12506999999994</v>
      </c>
      <c r="R1159" s="340">
        <v>124788.55626000001</v>
      </c>
    </row>
    <row r="1160" spans="1:18" s="315" customFormat="1" ht="13.5">
      <c r="A1160" s="341"/>
      <c r="B1160" s="341"/>
      <c r="C1160" s="341"/>
      <c r="D1160" s="336" t="s">
        <v>241</v>
      </c>
      <c r="E1160" s="337">
        <v>388</v>
      </c>
      <c r="F1160" s="338">
        <v>4644.9779100000005</v>
      </c>
      <c r="G1160" s="339">
        <v>2132.1327099999999</v>
      </c>
      <c r="H1160" s="339">
        <v>6777.1106200000004</v>
      </c>
      <c r="I1160" s="339">
        <v>28022.60482</v>
      </c>
      <c r="J1160" s="339">
        <v>1990.2948899999999</v>
      </c>
      <c r="K1160" s="339">
        <v>30012.899710000002</v>
      </c>
      <c r="L1160" s="339">
        <v>7827.4206799999993</v>
      </c>
      <c r="M1160" s="339">
        <v>869.81281999999999</v>
      </c>
      <c r="N1160" s="339">
        <v>8697.2335000000003</v>
      </c>
      <c r="O1160" s="339">
        <v>45487.243829999999</v>
      </c>
      <c r="P1160" s="339">
        <v>72927.936189999993</v>
      </c>
      <c r="Q1160" s="339">
        <v>2760.2052799999997</v>
      </c>
      <c r="R1160" s="340">
        <v>75688.141470000002</v>
      </c>
    </row>
    <row r="1161" spans="1:18" s="315" customFormat="1" ht="13.5">
      <c r="A1161" s="341"/>
      <c r="B1161" s="341"/>
      <c r="C1161" s="336" t="s">
        <v>242</v>
      </c>
      <c r="D1161" s="336" t="s">
        <v>392</v>
      </c>
      <c r="E1161" s="337">
        <v>417</v>
      </c>
      <c r="F1161" s="338">
        <v>10622.57051</v>
      </c>
      <c r="G1161" s="339">
        <v>2875.7773299999999</v>
      </c>
      <c r="H1161" s="339">
        <v>13498.34784</v>
      </c>
      <c r="I1161" s="339">
        <v>33476.646739999996</v>
      </c>
      <c r="J1161" s="339">
        <v>3859.14192</v>
      </c>
      <c r="K1161" s="339">
        <v>37335.788659999998</v>
      </c>
      <c r="L1161" s="339">
        <v>8756.4384100000007</v>
      </c>
      <c r="M1161" s="339">
        <v>993.74698999999998</v>
      </c>
      <c r="N1161" s="339">
        <v>9750.1854000000003</v>
      </c>
      <c r="O1161" s="339">
        <v>60584.321899999995</v>
      </c>
      <c r="P1161" s="339">
        <v>62919.935170000004</v>
      </c>
      <c r="Q1161" s="339">
        <v>664.81614999999999</v>
      </c>
      <c r="R1161" s="340">
        <v>63584.751320000003</v>
      </c>
    </row>
    <row r="1162" spans="1:18" s="315" customFormat="1" ht="13.5">
      <c r="A1162" s="341"/>
      <c r="B1162" s="341"/>
      <c r="C1162" s="341"/>
      <c r="D1162" s="336" t="s">
        <v>243</v>
      </c>
      <c r="E1162" s="337">
        <v>297</v>
      </c>
      <c r="F1162" s="338">
        <v>18484.27161</v>
      </c>
      <c r="G1162" s="339">
        <v>1976.3256999999999</v>
      </c>
      <c r="H1162" s="339">
        <v>20460.597309999997</v>
      </c>
      <c r="I1162" s="339">
        <v>83612.66509000001</v>
      </c>
      <c r="J1162" s="339">
        <v>10406.99769</v>
      </c>
      <c r="K1162" s="339">
        <v>94019.662779999999</v>
      </c>
      <c r="L1162" s="339">
        <v>20231.991890000001</v>
      </c>
      <c r="M1162" s="339">
        <v>4443.4799999999996</v>
      </c>
      <c r="N1162" s="339">
        <v>24675.471890000001</v>
      </c>
      <c r="O1162" s="339">
        <v>139155.73197999998</v>
      </c>
      <c r="P1162" s="339">
        <v>141998.726</v>
      </c>
      <c r="Q1162" s="339">
        <v>3478.5749000000001</v>
      </c>
      <c r="R1162" s="340">
        <v>145477.3009</v>
      </c>
    </row>
    <row r="1163" spans="1:18" s="315" customFormat="1" ht="13.5">
      <c r="A1163" s="341"/>
      <c r="B1163" s="341"/>
      <c r="C1163" s="341"/>
      <c r="D1163" s="336" t="s">
        <v>242</v>
      </c>
      <c r="E1163" s="337">
        <v>147</v>
      </c>
      <c r="F1163" s="338">
        <v>108432.77534000001</v>
      </c>
      <c r="G1163" s="339">
        <v>53832.698479999999</v>
      </c>
      <c r="H1163" s="339">
        <v>162265.47381999998</v>
      </c>
      <c r="I1163" s="339">
        <v>213697.10486000002</v>
      </c>
      <c r="J1163" s="339">
        <v>39721.682509999999</v>
      </c>
      <c r="K1163" s="339">
        <v>253418.78737000001</v>
      </c>
      <c r="L1163" s="339">
        <v>105058.44843</v>
      </c>
      <c r="M1163" s="339">
        <v>57699.899469999997</v>
      </c>
      <c r="N1163" s="339">
        <v>162758.34789999999</v>
      </c>
      <c r="O1163" s="339">
        <v>578442.60909000004</v>
      </c>
      <c r="P1163" s="339">
        <v>487521.43569000001</v>
      </c>
      <c r="Q1163" s="339">
        <v>45563.646260000001</v>
      </c>
      <c r="R1163" s="340">
        <v>533085.08195000002</v>
      </c>
    </row>
    <row r="1164" spans="1:18" s="315" customFormat="1" ht="13.5">
      <c r="A1164" s="341"/>
      <c r="B1164" s="341"/>
      <c r="C1164" s="341"/>
      <c r="D1164" s="341"/>
      <c r="E1164" s="342">
        <v>327</v>
      </c>
      <c r="F1164" s="343">
        <v>8731.0706499999997</v>
      </c>
      <c r="G1164" s="344">
        <v>596.53906000000006</v>
      </c>
      <c r="H1164" s="344">
        <v>9327.6097100000006</v>
      </c>
      <c r="I1164" s="344">
        <v>43475.437420000002</v>
      </c>
      <c r="J1164" s="344">
        <v>3652.4771700000001</v>
      </c>
      <c r="K1164" s="344">
        <v>47127.91459</v>
      </c>
      <c r="L1164" s="344">
        <v>11340.276820000001</v>
      </c>
      <c r="M1164" s="344">
        <v>3652.4647200000004</v>
      </c>
      <c r="N1164" s="344">
        <v>14992.741539999999</v>
      </c>
      <c r="O1164" s="344">
        <v>71448.265840000007</v>
      </c>
      <c r="P1164" s="344">
        <v>116510.75221999999</v>
      </c>
      <c r="Q1164" s="344">
        <v>739.84235000000001</v>
      </c>
      <c r="R1164" s="345">
        <v>117250.59456999999</v>
      </c>
    </row>
    <row r="1165" spans="1:18" s="315" customFormat="1" ht="13.5">
      <c r="A1165" s="341"/>
      <c r="B1165" s="341"/>
      <c r="C1165" s="336" t="s">
        <v>245</v>
      </c>
      <c r="D1165" s="336" t="s">
        <v>245</v>
      </c>
      <c r="E1165" s="337">
        <v>428</v>
      </c>
      <c r="F1165" s="338">
        <v>6217.2261200000003</v>
      </c>
      <c r="G1165" s="339">
        <v>1769.47379</v>
      </c>
      <c r="H1165" s="339">
        <v>7986.6999100000003</v>
      </c>
      <c r="I1165" s="339">
        <v>32806.092420000001</v>
      </c>
      <c r="J1165" s="339">
        <v>2748.5931399999999</v>
      </c>
      <c r="K1165" s="339">
        <v>35554.685560000005</v>
      </c>
      <c r="L1165" s="339">
        <v>7489.3115399999997</v>
      </c>
      <c r="M1165" s="339">
        <v>844.24456000000009</v>
      </c>
      <c r="N1165" s="339">
        <v>8333.5560999999998</v>
      </c>
      <c r="O1165" s="339">
        <v>51874.941570000003</v>
      </c>
      <c r="P1165" s="339">
        <v>97433.374129999997</v>
      </c>
      <c r="Q1165" s="339">
        <v>56.988750000000003</v>
      </c>
      <c r="R1165" s="340">
        <v>97490.362880000001</v>
      </c>
    </row>
    <row r="1166" spans="1:18" s="315" customFormat="1" ht="13.5">
      <c r="A1166" s="341"/>
      <c r="B1166" s="341"/>
      <c r="C1166" s="336" t="s">
        <v>247</v>
      </c>
      <c r="D1166" s="336" t="s">
        <v>247</v>
      </c>
      <c r="E1166" s="337">
        <v>391</v>
      </c>
      <c r="F1166" s="338">
        <v>3420.8729199999998</v>
      </c>
      <c r="G1166" s="339">
        <v>1119.1188100000002</v>
      </c>
      <c r="H1166" s="339">
        <v>4539.9917300000006</v>
      </c>
      <c r="I1166" s="339">
        <v>33680.013030000002</v>
      </c>
      <c r="J1166" s="339">
        <v>3996.0308399999999</v>
      </c>
      <c r="K1166" s="339">
        <v>37676.043869999994</v>
      </c>
      <c r="L1166" s="339">
        <v>16230.988710000001</v>
      </c>
      <c r="M1166" s="339">
        <v>2749.5798300000001</v>
      </c>
      <c r="N1166" s="339">
        <v>18980.56854</v>
      </c>
      <c r="O1166" s="339">
        <v>61196.604140000003</v>
      </c>
      <c r="P1166" s="339">
        <v>57442.718840000001</v>
      </c>
      <c r="Q1166" s="339">
        <v>59.30782</v>
      </c>
      <c r="R1166" s="340">
        <v>57502.026659999996</v>
      </c>
    </row>
    <row r="1167" spans="1:18" s="315" customFormat="1" ht="13.5">
      <c r="A1167" s="341"/>
      <c r="B1167" s="341"/>
      <c r="C1167" s="336" t="s">
        <v>248</v>
      </c>
      <c r="D1167" s="336" t="s">
        <v>249</v>
      </c>
      <c r="E1167" s="337">
        <v>148</v>
      </c>
      <c r="F1167" s="338">
        <v>27745.541350000003</v>
      </c>
      <c r="G1167" s="339">
        <v>18257.196190000002</v>
      </c>
      <c r="H1167" s="339">
        <v>46002.737540000002</v>
      </c>
      <c r="I1167" s="339">
        <v>43500.43172</v>
      </c>
      <c r="J1167" s="339">
        <v>10201.72968</v>
      </c>
      <c r="K1167" s="339">
        <v>53702.161399999997</v>
      </c>
      <c r="L1167" s="339">
        <v>16660.41735</v>
      </c>
      <c r="M1167" s="339">
        <v>6948.9837300000008</v>
      </c>
      <c r="N1167" s="339">
        <v>23609.40108</v>
      </c>
      <c r="O1167" s="339">
        <v>123314.30002</v>
      </c>
      <c r="P1167" s="339">
        <v>54074.350200000001</v>
      </c>
      <c r="Q1167" s="339">
        <v>7740.3847000000005</v>
      </c>
      <c r="R1167" s="340">
        <v>61814.734899999996</v>
      </c>
    </row>
    <row r="1168" spans="1:18" s="315" customFormat="1" ht="13.5">
      <c r="A1168" s="341"/>
      <c r="B1168" s="336" t="s">
        <v>14</v>
      </c>
      <c r="C1168" s="336" t="s">
        <v>250</v>
      </c>
      <c r="D1168" s="336" t="s">
        <v>250</v>
      </c>
      <c r="E1168" s="337">
        <v>234</v>
      </c>
      <c r="F1168" s="338">
        <v>8898.4400399999995</v>
      </c>
      <c r="G1168" s="339">
        <v>242.22665000000001</v>
      </c>
      <c r="H1168" s="339">
        <v>9140.66669</v>
      </c>
      <c r="I1168" s="339">
        <v>78834.014299999995</v>
      </c>
      <c r="J1168" s="339">
        <v>6169.8873099999992</v>
      </c>
      <c r="K1168" s="339">
        <v>85003.901610000001</v>
      </c>
      <c r="L1168" s="339">
        <v>21282.897860000001</v>
      </c>
      <c r="M1168" s="339">
        <v>1928.5255500000001</v>
      </c>
      <c r="N1168" s="339">
        <v>23211.423409999999</v>
      </c>
      <c r="O1168" s="339">
        <v>117355.99170999999</v>
      </c>
      <c r="P1168" s="339">
        <v>76574.831969999999</v>
      </c>
      <c r="Q1168" s="339">
        <v>618.27148</v>
      </c>
      <c r="R1168" s="340">
        <v>77193.10345000001</v>
      </c>
    </row>
    <row r="1169" spans="1:18" s="315" customFormat="1" ht="13.5">
      <c r="A1169" s="341"/>
      <c r="B1169" s="341"/>
      <c r="C1169" s="336" t="s">
        <v>253</v>
      </c>
      <c r="D1169" s="336" t="s">
        <v>253</v>
      </c>
      <c r="E1169" s="337">
        <v>168</v>
      </c>
      <c r="F1169" s="338">
        <v>420482.56180000002</v>
      </c>
      <c r="G1169" s="339">
        <v>78439.556599999996</v>
      </c>
      <c r="H1169" s="339">
        <v>498922.11839999998</v>
      </c>
      <c r="I1169" s="339">
        <v>232119.10900999999</v>
      </c>
      <c r="J1169" s="339">
        <v>96304.577170000004</v>
      </c>
      <c r="K1169" s="339">
        <v>328423.68618000002</v>
      </c>
      <c r="L1169" s="339">
        <v>158759.35503000001</v>
      </c>
      <c r="M1169" s="339">
        <v>87326.478560000003</v>
      </c>
      <c r="N1169" s="339">
        <v>246085.83358999999</v>
      </c>
      <c r="O1169" s="339">
        <v>1073431.6381699999</v>
      </c>
      <c r="P1169" s="339">
        <v>822224.12027999992</v>
      </c>
      <c r="Q1169" s="339">
        <v>406995.41200000001</v>
      </c>
      <c r="R1169" s="340">
        <v>1229219.5322799999</v>
      </c>
    </row>
    <row r="1170" spans="1:18" s="315" customFormat="1" ht="13.5">
      <c r="A1170" s="341"/>
      <c r="B1170" s="341"/>
      <c r="C1170" s="341"/>
      <c r="D1170" s="341"/>
      <c r="E1170" s="342">
        <v>169</v>
      </c>
      <c r="F1170" s="343">
        <v>23601.759489999997</v>
      </c>
      <c r="G1170" s="344">
        <v>4868.2647200000001</v>
      </c>
      <c r="H1170" s="344">
        <v>28470.02421</v>
      </c>
      <c r="I1170" s="344">
        <v>45656.693070000001</v>
      </c>
      <c r="J1170" s="344">
        <v>7881.3452800000005</v>
      </c>
      <c r="K1170" s="344">
        <v>53538.038350000003</v>
      </c>
      <c r="L1170" s="344">
        <v>14339.711660000001</v>
      </c>
      <c r="M1170" s="344">
        <v>2337.2772500000001</v>
      </c>
      <c r="N1170" s="344">
        <v>16676.98891</v>
      </c>
      <c r="O1170" s="344">
        <v>98685.051470000006</v>
      </c>
      <c r="P1170" s="344">
        <v>145340.97859000001</v>
      </c>
      <c r="Q1170" s="344">
        <v>2344.1356900000001</v>
      </c>
      <c r="R1170" s="345">
        <v>147685.11428000001</v>
      </c>
    </row>
    <row r="1171" spans="1:18" s="315" customFormat="1" ht="13.5">
      <c r="A1171" s="341"/>
      <c r="B1171" s="341"/>
      <c r="C1171" s="341"/>
      <c r="D1171" s="341"/>
      <c r="E1171" s="342">
        <v>170</v>
      </c>
      <c r="F1171" s="343">
        <v>4757.48783</v>
      </c>
      <c r="G1171" s="344">
        <v>2904.55132</v>
      </c>
      <c r="H1171" s="344">
        <v>7662.0391500000005</v>
      </c>
      <c r="I1171" s="344">
        <v>32594.53802</v>
      </c>
      <c r="J1171" s="344">
        <v>4536.3508099999999</v>
      </c>
      <c r="K1171" s="344">
        <v>37130.888829999996</v>
      </c>
      <c r="L1171" s="344">
        <v>7251.9625900000001</v>
      </c>
      <c r="M1171" s="344">
        <v>1422.07223</v>
      </c>
      <c r="N1171" s="344">
        <v>8674.0348200000008</v>
      </c>
      <c r="O1171" s="344">
        <v>53466.962799999994</v>
      </c>
      <c r="P1171" s="344">
        <v>87730.344680000009</v>
      </c>
      <c r="Q1171" s="344">
        <v>5354.4535099999994</v>
      </c>
      <c r="R1171" s="345">
        <v>93084.798190000001</v>
      </c>
    </row>
    <row r="1172" spans="1:18" s="315" customFormat="1" ht="13.5">
      <c r="A1172" s="341"/>
      <c r="B1172" s="341"/>
      <c r="C1172" s="341"/>
      <c r="D1172" s="341"/>
      <c r="E1172" s="342">
        <v>173</v>
      </c>
      <c r="F1172" s="343">
        <v>13308.321749999999</v>
      </c>
      <c r="G1172" s="344">
        <v>13624.32948</v>
      </c>
      <c r="H1172" s="344">
        <v>26932.651229999999</v>
      </c>
      <c r="I1172" s="344">
        <v>37937.135299999994</v>
      </c>
      <c r="J1172" s="344">
        <v>13915.429830000001</v>
      </c>
      <c r="K1172" s="344">
        <v>51852.565130000003</v>
      </c>
      <c r="L1172" s="344">
        <v>10220.9336</v>
      </c>
      <c r="M1172" s="344">
        <v>4657.23351</v>
      </c>
      <c r="N1172" s="344">
        <v>14878.167109999999</v>
      </c>
      <c r="O1172" s="344">
        <v>93663.383470000001</v>
      </c>
      <c r="P1172" s="344">
        <v>118761.82431</v>
      </c>
      <c r="Q1172" s="344">
        <v>1799.3969199999999</v>
      </c>
      <c r="R1172" s="345">
        <v>120561.22123000001</v>
      </c>
    </row>
    <row r="1173" spans="1:18" s="315" customFormat="1" ht="13.5">
      <c r="A1173" s="341"/>
      <c r="B1173" s="341"/>
      <c r="C1173" s="341"/>
      <c r="D1173" s="341"/>
      <c r="E1173" s="342">
        <v>243</v>
      </c>
      <c r="F1173" s="343">
        <v>22698.920329999997</v>
      </c>
      <c r="G1173" s="344">
        <v>10311.023130000001</v>
      </c>
      <c r="H1173" s="344">
        <v>33009.943460000002</v>
      </c>
      <c r="I1173" s="344">
        <v>81607.670689999999</v>
      </c>
      <c r="J1173" s="344">
        <v>42294.165789999999</v>
      </c>
      <c r="K1173" s="344">
        <v>123901.83648</v>
      </c>
      <c r="L1173" s="344">
        <v>50409.743849999999</v>
      </c>
      <c r="M1173" s="344">
        <v>27383.458780000001</v>
      </c>
      <c r="N1173" s="344">
        <v>77793.20263</v>
      </c>
      <c r="O1173" s="344">
        <v>234704.98256999999</v>
      </c>
      <c r="P1173" s="344">
        <v>287555.40573</v>
      </c>
      <c r="Q1173" s="344">
        <v>10035.791789999999</v>
      </c>
      <c r="R1173" s="345">
        <v>297591.19751999999</v>
      </c>
    </row>
    <row r="1174" spans="1:18" s="315" customFormat="1" ht="13.5">
      <c r="A1174" s="341"/>
      <c r="B1174" s="341"/>
      <c r="C1174" s="341"/>
      <c r="D1174" s="341"/>
      <c r="E1174" s="342">
        <v>378</v>
      </c>
      <c r="F1174" s="343">
        <v>9136.0592300000008</v>
      </c>
      <c r="G1174" s="344">
        <v>1564.23747</v>
      </c>
      <c r="H1174" s="344">
        <v>10700.296699999999</v>
      </c>
      <c r="I1174" s="344">
        <v>64461.461470000002</v>
      </c>
      <c r="J1174" s="344">
        <v>11566.725869999998</v>
      </c>
      <c r="K1174" s="344">
        <v>76028.187340000004</v>
      </c>
      <c r="L1174" s="344">
        <v>14037.213830000001</v>
      </c>
      <c r="M1174" s="344">
        <v>3394.61663</v>
      </c>
      <c r="N1174" s="344">
        <v>17431.830460000001</v>
      </c>
      <c r="O1174" s="344">
        <v>104160.31449999999</v>
      </c>
      <c r="P1174" s="344">
        <v>82892.429239999998</v>
      </c>
      <c r="Q1174" s="344">
        <v>1093.4901599999998</v>
      </c>
      <c r="R1174" s="345">
        <v>83985.919399999999</v>
      </c>
    </row>
    <row r="1175" spans="1:18" s="315" customFormat="1" ht="13.5">
      <c r="A1175" s="341"/>
      <c r="B1175" s="341"/>
      <c r="C1175" s="341"/>
      <c r="D1175" s="341"/>
      <c r="E1175" s="342">
        <v>316</v>
      </c>
      <c r="F1175" s="343">
        <v>18638.704229999999</v>
      </c>
      <c r="G1175" s="344">
        <v>908.84871999999996</v>
      </c>
      <c r="H1175" s="344">
        <v>19547.552949999998</v>
      </c>
      <c r="I1175" s="344">
        <v>56951.405229999997</v>
      </c>
      <c r="J1175" s="344">
        <v>11560.085279999999</v>
      </c>
      <c r="K1175" s="344">
        <v>68511.490510000003</v>
      </c>
      <c r="L1175" s="344">
        <v>16641.18461</v>
      </c>
      <c r="M1175" s="344">
        <v>3256.62518</v>
      </c>
      <c r="N1175" s="344">
        <v>19897.809789999999</v>
      </c>
      <c r="O1175" s="344">
        <v>107956.85325</v>
      </c>
      <c r="P1175" s="344">
        <v>127258.21473000001</v>
      </c>
      <c r="Q1175" s="344">
        <v>1465.3576</v>
      </c>
      <c r="R1175" s="345">
        <v>128723.57233</v>
      </c>
    </row>
    <row r="1176" spans="1:18" s="315" customFormat="1" ht="13.5">
      <c r="A1176" s="341"/>
      <c r="B1176" s="341"/>
      <c r="C1176" s="341"/>
      <c r="D1176" s="341"/>
      <c r="E1176" s="342">
        <v>314</v>
      </c>
      <c r="F1176" s="343">
        <v>16178.086949999999</v>
      </c>
      <c r="G1176" s="344">
        <v>11182.096820000001</v>
      </c>
      <c r="H1176" s="344">
        <v>27360.18377</v>
      </c>
      <c r="I1176" s="344">
        <v>39057.2958</v>
      </c>
      <c r="J1176" s="344">
        <v>23236.278030000001</v>
      </c>
      <c r="K1176" s="344">
        <v>62293.573830000001</v>
      </c>
      <c r="L1176" s="344">
        <v>14851.235980000001</v>
      </c>
      <c r="M1176" s="344">
        <v>4509.7495099999996</v>
      </c>
      <c r="N1176" s="344">
        <v>19360.985489999999</v>
      </c>
      <c r="O1176" s="344">
        <v>109014.74309</v>
      </c>
      <c r="P1176" s="344">
        <v>66924.433869999993</v>
      </c>
      <c r="Q1176" s="344">
        <v>2923.92454</v>
      </c>
      <c r="R1176" s="345">
        <v>69848.358410000001</v>
      </c>
    </row>
    <row r="1177" spans="1:18" s="315" customFormat="1" ht="13.5">
      <c r="A1177" s="341"/>
      <c r="B1177" s="341"/>
      <c r="C1177" s="341"/>
      <c r="D1177" s="341"/>
      <c r="E1177" s="342">
        <v>437</v>
      </c>
      <c r="F1177" s="343">
        <v>7419.7979599999999</v>
      </c>
      <c r="G1177" s="344">
        <v>2377.6928399999997</v>
      </c>
      <c r="H1177" s="344">
        <v>9797.4908000000014</v>
      </c>
      <c r="I1177" s="344">
        <v>26351.32069</v>
      </c>
      <c r="J1177" s="344">
        <v>5968.6465799999996</v>
      </c>
      <c r="K1177" s="344">
        <v>32319.967270000001</v>
      </c>
      <c r="L1177" s="344">
        <v>10263.81862</v>
      </c>
      <c r="M1177" s="344">
        <v>3315.0047799999998</v>
      </c>
      <c r="N1177" s="344">
        <v>13578.823400000001</v>
      </c>
      <c r="O1177" s="344">
        <v>55696.281470000002</v>
      </c>
      <c r="P1177" s="344">
        <v>93254.16204000001</v>
      </c>
      <c r="Q1177" s="344">
        <v>761.47315000000003</v>
      </c>
      <c r="R1177" s="345">
        <v>94015.635190000001</v>
      </c>
    </row>
    <row r="1178" spans="1:18" s="315" customFormat="1" ht="13.5">
      <c r="A1178" s="341"/>
      <c r="B1178" s="341"/>
      <c r="C1178" s="336" t="s">
        <v>255</v>
      </c>
      <c r="D1178" s="336" t="s">
        <v>255</v>
      </c>
      <c r="E1178" s="337">
        <v>176</v>
      </c>
      <c r="F1178" s="338">
        <v>7239.5964999999997</v>
      </c>
      <c r="G1178" s="339">
        <v>1380.20389</v>
      </c>
      <c r="H1178" s="339">
        <v>8619.8003900000003</v>
      </c>
      <c r="I1178" s="339">
        <v>50217.396479999996</v>
      </c>
      <c r="J1178" s="339">
        <v>7318.5531500000006</v>
      </c>
      <c r="K1178" s="339">
        <v>57535.949630000003</v>
      </c>
      <c r="L1178" s="339">
        <v>26996.000840000001</v>
      </c>
      <c r="M1178" s="339">
        <v>8283.23848</v>
      </c>
      <c r="N1178" s="339">
        <v>35279.239320000001</v>
      </c>
      <c r="O1178" s="339">
        <v>101434.98934</v>
      </c>
      <c r="P1178" s="339">
        <v>41866.763469999998</v>
      </c>
      <c r="Q1178" s="339">
        <v>567.92184999999995</v>
      </c>
      <c r="R1178" s="340">
        <v>42434.685319999997</v>
      </c>
    </row>
    <row r="1179" spans="1:18" s="315" customFormat="1" ht="13.5">
      <c r="A1179" s="341"/>
      <c r="B1179" s="336" t="s">
        <v>15</v>
      </c>
      <c r="C1179" s="336" t="s">
        <v>256</v>
      </c>
      <c r="D1179" s="336" t="s">
        <v>256</v>
      </c>
      <c r="E1179" s="337">
        <v>162</v>
      </c>
      <c r="F1179" s="338">
        <v>209516.18659999999</v>
      </c>
      <c r="G1179" s="339">
        <v>91960.321930000006</v>
      </c>
      <c r="H1179" s="339">
        <v>301476.50852999999</v>
      </c>
      <c r="I1179" s="339">
        <v>186187.53083</v>
      </c>
      <c r="J1179" s="339">
        <v>68723.428549999997</v>
      </c>
      <c r="K1179" s="339">
        <v>254910.95937999999</v>
      </c>
      <c r="L1179" s="339">
        <v>116097.79222</v>
      </c>
      <c r="M1179" s="339">
        <v>85963.875899999999</v>
      </c>
      <c r="N1179" s="339">
        <v>202061.66812000002</v>
      </c>
      <c r="O1179" s="339">
        <v>758449.13602999994</v>
      </c>
      <c r="P1179" s="339">
        <v>683297.32265999995</v>
      </c>
      <c r="Q1179" s="339">
        <v>125557.85426000001</v>
      </c>
      <c r="R1179" s="340">
        <v>808855.17692</v>
      </c>
    </row>
    <row r="1180" spans="1:18" s="315" customFormat="1" ht="13.5">
      <c r="A1180" s="341"/>
      <c r="B1180" s="341"/>
      <c r="C1180" s="341"/>
      <c r="D1180" s="341"/>
      <c r="E1180" s="342">
        <v>197</v>
      </c>
      <c r="F1180" s="343">
        <v>5930.3100199999999</v>
      </c>
      <c r="G1180" s="344">
        <v>6528.87907</v>
      </c>
      <c r="H1180" s="344">
        <v>12459.18909</v>
      </c>
      <c r="I1180" s="344">
        <v>23915.14819</v>
      </c>
      <c r="J1180" s="344">
        <v>4337.9816200000005</v>
      </c>
      <c r="K1180" s="344">
        <v>28253.129809999999</v>
      </c>
      <c r="L1180" s="344">
        <v>5840.8375300000007</v>
      </c>
      <c r="M1180" s="344">
        <v>1750.2527700000001</v>
      </c>
      <c r="N1180" s="344">
        <v>7591.0902999999998</v>
      </c>
      <c r="O1180" s="344">
        <v>48303.409200000002</v>
      </c>
      <c r="P1180" s="344">
        <v>102116.44403</v>
      </c>
      <c r="Q1180" s="344">
        <v>206.14161999999999</v>
      </c>
      <c r="R1180" s="345">
        <v>102322.58565000001</v>
      </c>
    </row>
    <row r="1181" spans="1:18" s="315" customFormat="1" ht="13.5">
      <c r="A1181" s="341"/>
      <c r="B1181" s="341"/>
      <c r="C1181" s="341"/>
      <c r="D1181" s="341"/>
      <c r="E1181" s="342">
        <v>365</v>
      </c>
      <c r="F1181" s="343">
        <v>7554.6369100000002</v>
      </c>
      <c r="G1181" s="344">
        <v>733.90472</v>
      </c>
      <c r="H1181" s="344">
        <v>8288.5416299999997</v>
      </c>
      <c r="I1181" s="344">
        <v>41332.993950000004</v>
      </c>
      <c r="J1181" s="344">
        <v>4773.3995999999997</v>
      </c>
      <c r="K1181" s="344">
        <v>46106.393549999993</v>
      </c>
      <c r="L1181" s="344">
        <v>8708.7480399999986</v>
      </c>
      <c r="M1181" s="344">
        <v>1715.41381</v>
      </c>
      <c r="N1181" s="344">
        <v>10424.16185</v>
      </c>
      <c r="O1181" s="344">
        <v>64819.097030000004</v>
      </c>
      <c r="P1181" s="344">
        <v>108579.27539</v>
      </c>
      <c r="Q1181" s="344">
        <v>593.60266000000001</v>
      </c>
      <c r="R1181" s="345">
        <v>109172.87805</v>
      </c>
    </row>
    <row r="1182" spans="1:18" s="315" customFormat="1" ht="13.5">
      <c r="A1182" s="341"/>
      <c r="B1182" s="341"/>
      <c r="C1182" s="341"/>
      <c r="D1182" s="341"/>
      <c r="E1182" s="342">
        <v>311</v>
      </c>
      <c r="F1182" s="343">
        <v>31663.509300000002</v>
      </c>
      <c r="G1182" s="344">
        <v>2242.8192599999998</v>
      </c>
      <c r="H1182" s="344">
        <v>33906.328560000002</v>
      </c>
      <c r="I1182" s="344">
        <v>63915.398880000001</v>
      </c>
      <c r="J1182" s="344">
        <v>11612.200419999999</v>
      </c>
      <c r="K1182" s="344">
        <v>75527.599300000002</v>
      </c>
      <c r="L1182" s="344">
        <v>12247.44456</v>
      </c>
      <c r="M1182" s="344">
        <v>6299.3379299999997</v>
      </c>
      <c r="N1182" s="344">
        <v>18546.782489999998</v>
      </c>
      <c r="O1182" s="344">
        <v>127980.71034999999</v>
      </c>
      <c r="P1182" s="344">
        <v>149780.04472999999</v>
      </c>
      <c r="Q1182" s="344">
        <v>1512.2125900000001</v>
      </c>
      <c r="R1182" s="345">
        <v>151292.25732</v>
      </c>
    </row>
    <row r="1183" spans="1:18" s="315" customFormat="1" ht="13.5">
      <c r="A1183" s="341"/>
      <c r="B1183" s="341"/>
      <c r="C1183" s="341"/>
      <c r="D1183" s="341"/>
      <c r="E1183" s="342">
        <v>438</v>
      </c>
      <c r="F1183" s="343">
        <v>6198.9753300000002</v>
      </c>
      <c r="G1183" s="344">
        <v>399.30409999999995</v>
      </c>
      <c r="H1183" s="344">
        <v>6598.2794299999996</v>
      </c>
      <c r="I1183" s="344">
        <v>22454.446620000002</v>
      </c>
      <c r="J1183" s="344">
        <v>1471.93445</v>
      </c>
      <c r="K1183" s="344">
        <v>23926.381069999999</v>
      </c>
      <c r="L1183" s="344">
        <v>4895.6910099999996</v>
      </c>
      <c r="M1183" s="344">
        <v>891.31882999999993</v>
      </c>
      <c r="N1183" s="344">
        <v>5787.0098399999997</v>
      </c>
      <c r="O1183" s="344">
        <v>36311.670340000004</v>
      </c>
      <c r="P1183" s="344">
        <v>48863.68058</v>
      </c>
      <c r="Q1183" s="344">
        <v>199.04028</v>
      </c>
      <c r="R1183" s="345">
        <v>49062.720860000001</v>
      </c>
    </row>
    <row r="1184" spans="1:18" s="315" customFormat="1" ht="13.5">
      <c r="A1184" s="341"/>
      <c r="B1184" s="341"/>
      <c r="C1184" s="341"/>
      <c r="D1184" s="336" t="s">
        <v>257</v>
      </c>
      <c r="E1184" s="337">
        <v>192</v>
      </c>
      <c r="F1184" s="338">
        <v>17011.840660000002</v>
      </c>
      <c r="G1184" s="339">
        <v>2338.0816299999997</v>
      </c>
      <c r="H1184" s="339">
        <v>19349.922289999999</v>
      </c>
      <c r="I1184" s="339">
        <v>18941.27449</v>
      </c>
      <c r="J1184" s="339">
        <v>3397.3723500000001</v>
      </c>
      <c r="K1184" s="339">
        <v>22338.646840000001</v>
      </c>
      <c r="L1184" s="339">
        <v>4232.6043600000003</v>
      </c>
      <c r="M1184" s="339">
        <v>554.70303000000001</v>
      </c>
      <c r="N1184" s="339">
        <v>4787.3073899999999</v>
      </c>
      <c r="O1184" s="339">
        <v>46475.876520000005</v>
      </c>
      <c r="P1184" s="339">
        <v>56596.337950000001</v>
      </c>
      <c r="Q1184" s="339">
        <v>4079.3973500000002</v>
      </c>
      <c r="R1184" s="340">
        <v>60675.7353</v>
      </c>
    </row>
    <row r="1185" spans="1:18" s="315" customFormat="1" ht="13.5">
      <c r="A1185" s="341"/>
      <c r="B1185" s="341"/>
      <c r="C1185" s="336" t="s">
        <v>15</v>
      </c>
      <c r="D1185" s="336" t="s">
        <v>15</v>
      </c>
      <c r="E1185" s="337">
        <v>426</v>
      </c>
      <c r="F1185" s="338">
        <v>7655.6248700000006</v>
      </c>
      <c r="G1185" s="339">
        <v>8376.7455300000001</v>
      </c>
      <c r="H1185" s="339">
        <v>16032.3704</v>
      </c>
      <c r="I1185" s="339">
        <v>32485.120510000001</v>
      </c>
      <c r="J1185" s="339">
        <v>2434.99208</v>
      </c>
      <c r="K1185" s="339">
        <v>34920.112590000004</v>
      </c>
      <c r="L1185" s="339">
        <v>9386.5050700000011</v>
      </c>
      <c r="M1185" s="339">
        <v>2076.06781</v>
      </c>
      <c r="N1185" s="339">
        <v>11462.572880000002</v>
      </c>
      <c r="O1185" s="339">
        <v>62415.055869999997</v>
      </c>
      <c r="P1185" s="339">
        <v>86543.320059999998</v>
      </c>
      <c r="Q1185" s="339">
        <v>592.64334999999994</v>
      </c>
      <c r="R1185" s="340">
        <v>87135.963409999997</v>
      </c>
    </row>
    <row r="1186" spans="1:18" s="315" customFormat="1" ht="13.5">
      <c r="A1186" s="341"/>
      <c r="B1186" s="336" t="s">
        <v>16</v>
      </c>
      <c r="C1186" s="336" t="s">
        <v>258</v>
      </c>
      <c r="D1186" s="336" t="s">
        <v>258</v>
      </c>
      <c r="E1186" s="337">
        <v>209</v>
      </c>
      <c r="F1186" s="338">
        <v>18491.56725</v>
      </c>
      <c r="G1186" s="339">
        <v>2835.1171899999999</v>
      </c>
      <c r="H1186" s="339">
        <v>21326.684440000001</v>
      </c>
      <c r="I1186" s="339">
        <v>52491.095869999997</v>
      </c>
      <c r="J1186" s="339">
        <v>7318.4056399999999</v>
      </c>
      <c r="K1186" s="339">
        <v>59809.501509999995</v>
      </c>
      <c r="L1186" s="339">
        <v>25075.66158</v>
      </c>
      <c r="M1186" s="339">
        <v>6692.5367000000006</v>
      </c>
      <c r="N1186" s="339">
        <v>31768.198280000001</v>
      </c>
      <c r="O1186" s="339">
        <v>112904.38423000001</v>
      </c>
      <c r="P1186" s="339">
        <v>115743.11870000001</v>
      </c>
      <c r="Q1186" s="339">
        <v>6890.1809000000003</v>
      </c>
      <c r="R1186" s="340">
        <v>122633.2996</v>
      </c>
    </row>
    <row r="1187" spans="1:18" s="315" customFormat="1" ht="13.5">
      <c r="A1187" s="341"/>
      <c r="B1187" s="341"/>
      <c r="C1187" s="336" t="s">
        <v>259</v>
      </c>
      <c r="D1187" s="336" t="s">
        <v>261</v>
      </c>
      <c r="E1187" s="337">
        <v>400</v>
      </c>
      <c r="F1187" s="338">
        <v>2932.1702099999998</v>
      </c>
      <c r="G1187" s="339">
        <v>61.924289999999999</v>
      </c>
      <c r="H1187" s="339">
        <v>2994.0945000000002</v>
      </c>
      <c r="I1187" s="339">
        <v>21315.942370000001</v>
      </c>
      <c r="J1187" s="339">
        <v>3340.5802999999996</v>
      </c>
      <c r="K1187" s="339">
        <v>24656.522670000002</v>
      </c>
      <c r="L1187" s="339">
        <v>14779.41942</v>
      </c>
      <c r="M1187" s="339">
        <v>1605.29431</v>
      </c>
      <c r="N1187" s="339">
        <v>16384.713729999999</v>
      </c>
      <c r="O1187" s="339">
        <v>44035.330900000001</v>
      </c>
      <c r="P1187" s="339">
        <v>79167.275689999995</v>
      </c>
      <c r="Q1187" s="339">
        <v>86.256990000000002</v>
      </c>
      <c r="R1187" s="340">
        <v>79253.532680000004</v>
      </c>
    </row>
    <row r="1188" spans="1:18" s="315" customFormat="1" ht="13.5">
      <c r="A1188" s="341"/>
      <c r="B1188" s="341"/>
      <c r="C1188" s="341"/>
      <c r="D1188" s="336" t="s">
        <v>262</v>
      </c>
      <c r="E1188" s="337">
        <v>250</v>
      </c>
      <c r="F1188" s="338">
        <v>17176.132369999999</v>
      </c>
      <c r="G1188" s="339">
        <v>3041.5439500000002</v>
      </c>
      <c r="H1188" s="339">
        <v>20217.676319999999</v>
      </c>
      <c r="I1188" s="339">
        <v>50785.57763</v>
      </c>
      <c r="J1188" s="339">
        <v>12810.361060000001</v>
      </c>
      <c r="K1188" s="339">
        <v>63595.938689999995</v>
      </c>
      <c r="L1188" s="339">
        <v>13536.583699999999</v>
      </c>
      <c r="M1188" s="339">
        <v>6416.183</v>
      </c>
      <c r="N1188" s="339">
        <v>19952.7667</v>
      </c>
      <c r="O1188" s="339">
        <v>103766.38170999999</v>
      </c>
      <c r="P1188" s="339">
        <v>92283.831739999994</v>
      </c>
      <c r="Q1188" s="339">
        <v>3475.41131</v>
      </c>
      <c r="R1188" s="340">
        <v>95759.24304999999</v>
      </c>
    </row>
    <row r="1189" spans="1:18" s="315" customFormat="1" ht="13.5">
      <c r="A1189" s="341"/>
      <c r="B1189" s="341"/>
      <c r="C1189" s="336" t="s">
        <v>264</v>
      </c>
      <c r="D1189" s="336" t="s">
        <v>264</v>
      </c>
      <c r="E1189" s="337">
        <v>239</v>
      </c>
      <c r="F1189" s="338">
        <v>8211.9630899999993</v>
      </c>
      <c r="G1189" s="339">
        <v>4319.3125099999997</v>
      </c>
      <c r="H1189" s="339">
        <v>12531.275599999999</v>
      </c>
      <c r="I1189" s="339">
        <v>40048.548590000006</v>
      </c>
      <c r="J1189" s="339">
        <v>14648.61362</v>
      </c>
      <c r="K1189" s="339">
        <v>54697.162210000002</v>
      </c>
      <c r="L1189" s="339">
        <v>21966.009449999998</v>
      </c>
      <c r="M1189" s="339">
        <v>8410.1550399999996</v>
      </c>
      <c r="N1189" s="339">
        <v>30376.164489999999</v>
      </c>
      <c r="O1189" s="339">
        <v>97604.602299999999</v>
      </c>
      <c r="P1189" s="339">
        <v>73745.873099999997</v>
      </c>
      <c r="Q1189" s="339">
        <v>5213.5612799999999</v>
      </c>
      <c r="R1189" s="340">
        <v>78959.434379999992</v>
      </c>
    </row>
    <row r="1190" spans="1:18" s="315" customFormat="1" ht="13.5">
      <c r="A1190" s="341"/>
      <c r="B1190" s="341"/>
      <c r="C1190" s="341"/>
      <c r="D1190" s="336" t="s">
        <v>265</v>
      </c>
      <c r="E1190" s="337">
        <v>349</v>
      </c>
      <c r="F1190" s="338">
        <v>5485.3995599999998</v>
      </c>
      <c r="G1190" s="339">
        <v>370.27096</v>
      </c>
      <c r="H1190" s="339">
        <v>5855.6705199999997</v>
      </c>
      <c r="I1190" s="339">
        <v>29283.203699999998</v>
      </c>
      <c r="J1190" s="339">
        <v>7123.4418499999992</v>
      </c>
      <c r="K1190" s="339">
        <v>36406.645549999994</v>
      </c>
      <c r="L1190" s="339">
        <v>11468.47228</v>
      </c>
      <c r="M1190" s="339">
        <v>1790.77286</v>
      </c>
      <c r="N1190" s="339">
        <v>13259.245140000001</v>
      </c>
      <c r="O1190" s="339">
        <v>55521.56121</v>
      </c>
      <c r="P1190" s="339">
        <v>34598.451119999998</v>
      </c>
      <c r="Q1190" s="339">
        <v>182.86207000000002</v>
      </c>
      <c r="R1190" s="340">
        <v>34781.313190000001</v>
      </c>
    </row>
    <row r="1191" spans="1:18" s="315" customFormat="1" ht="13.5">
      <c r="A1191" s="341"/>
      <c r="B1191" s="341"/>
      <c r="C1191" s="336" t="s">
        <v>266</v>
      </c>
      <c r="D1191" s="336" t="s">
        <v>267</v>
      </c>
      <c r="E1191" s="337">
        <v>191</v>
      </c>
      <c r="F1191" s="338">
        <v>19845.087230000001</v>
      </c>
      <c r="G1191" s="339">
        <v>4225.9207900000001</v>
      </c>
      <c r="H1191" s="339">
        <v>24071.008020000001</v>
      </c>
      <c r="I1191" s="339">
        <v>93089.078709999987</v>
      </c>
      <c r="J1191" s="339">
        <v>16162.42743</v>
      </c>
      <c r="K1191" s="339">
        <v>109251.50614</v>
      </c>
      <c r="L1191" s="339">
        <v>42715.462009999996</v>
      </c>
      <c r="M1191" s="339">
        <v>14904.60477</v>
      </c>
      <c r="N1191" s="339">
        <v>57620.066780000001</v>
      </c>
      <c r="O1191" s="339">
        <v>190942.58093999999</v>
      </c>
      <c r="P1191" s="339">
        <v>152262.48366999999</v>
      </c>
      <c r="Q1191" s="339">
        <v>1104.5336000000002</v>
      </c>
      <c r="R1191" s="340">
        <v>153367.01727000001</v>
      </c>
    </row>
    <row r="1192" spans="1:18" s="315" customFormat="1" ht="13.5">
      <c r="A1192" s="341"/>
      <c r="B1192" s="341"/>
      <c r="C1192" s="341"/>
      <c r="D1192" s="341"/>
      <c r="E1192" s="342">
        <v>376</v>
      </c>
      <c r="F1192" s="343">
        <v>14850.503929999999</v>
      </c>
      <c r="G1192" s="344">
        <v>3899.7083399999997</v>
      </c>
      <c r="H1192" s="344">
        <v>18750.21227</v>
      </c>
      <c r="I1192" s="344">
        <v>21613.139719999999</v>
      </c>
      <c r="J1192" s="344">
        <v>3676.1561900000002</v>
      </c>
      <c r="K1192" s="344">
        <v>25289.295910000001</v>
      </c>
      <c r="L1192" s="344">
        <v>12531.74358</v>
      </c>
      <c r="M1192" s="344">
        <v>6354.4688499999993</v>
      </c>
      <c r="N1192" s="344">
        <v>18886.21243</v>
      </c>
      <c r="O1192" s="344">
        <v>62925.720609999997</v>
      </c>
      <c r="P1192" s="344">
        <v>51323.609659999995</v>
      </c>
      <c r="Q1192" s="344">
        <v>1242.26394</v>
      </c>
      <c r="R1192" s="345">
        <v>52565.873599999999</v>
      </c>
    </row>
    <row r="1193" spans="1:18" s="315" customFormat="1" ht="13.5">
      <c r="A1193" s="341"/>
      <c r="B1193" s="341"/>
      <c r="C1193" s="336" t="s">
        <v>16</v>
      </c>
      <c r="D1193" s="336" t="s">
        <v>268</v>
      </c>
      <c r="E1193" s="337">
        <v>29</v>
      </c>
      <c r="F1193" s="338">
        <v>9905.7337799999987</v>
      </c>
      <c r="G1193" s="339">
        <v>3597.7667099999999</v>
      </c>
      <c r="H1193" s="339">
        <v>13503.50049</v>
      </c>
      <c r="I1193" s="339">
        <v>18725.145260000001</v>
      </c>
      <c r="J1193" s="339">
        <v>6177.7664100000002</v>
      </c>
      <c r="K1193" s="339">
        <v>24902.911670000001</v>
      </c>
      <c r="L1193" s="339">
        <v>7169.7652400000006</v>
      </c>
      <c r="M1193" s="339">
        <v>1795.3517199999999</v>
      </c>
      <c r="N1193" s="339">
        <v>8965.1169600000012</v>
      </c>
      <c r="O1193" s="339">
        <v>47371.529119999999</v>
      </c>
      <c r="P1193" s="339">
        <v>46674.278399999996</v>
      </c>
      <c r="Q1193" s="339">
        <v>3711.8788199999999</v>
      </c>
      <c r="R1193" s="340">
        <v>50386.157220000001</v>
      </c>
    </row>
    <row r="1194" spans="1:18" s="315" customFormat="1" ht="13.5">
      <c r="A1194" s="341"/>
      <c r="B1194" s="341"/>
      <c r="C1194" s="341"/>
      <c r="D1194" s="341"/>
      <c r="E1194" s="342">
        <v>30</v>
      </c>
      <c r="F1194" s="343">
        <v>16842.59895</v>
      </c>
      <c r="G1194" s="344">
        <v>10665.78904</v>
      </c>
      <c r="H1194" s="344">
        <v>27508.387989999999</v>
      </c>
      <c r="I1194" s="344">
        <v>60617.354920000005</v>
      </c>
      <c r="J1194" s="344">
        <v>12642.181430000001</v>
      </c>
      <c r="K1194" s="344">
        <v>73259.536349999995</v>
      </c>
      <c r="L1194" s="344">
        <v>17674.623869999999</v>
      </c>
      <c r="M1194" s="344">
        <v>5267.9861000000001</v>
      </c>
      <c r="N1194" s="344">
        <v>22942.609969999998</v>
      </c>
      <c r="O1194" s="344">
        <v>123710.53431</v>
      </c>
      <c r="P1194" s="344">
        <v>71965.588250000001</v>
      </c>
      <c r="Q1194" s="344">
        <v>2103.8243700000003</v>
      </c>
      <c r="R1194" s="345">
        <v>74069.412620000003</v>
      </c>
    </row>
    <row r="1195" spans="1:18" s="315" customFormat="1" ht="13.5">
      <c r="A1195" s="341"/>
      <c r="B1195" s="341"/>
      <c r="C1195" s="341"/>
      <c r="D1195" s="341"/>
      <c r="E1195" s="342">
        <v>33</v>
      </c>
      <c r="F1195" s="343">
        <v>15451.577789999999</v>
      </c>
      <c r="G1195" s="344">
        <v>8740.6421300000002</v>
      </c>
      <c r="H1195" s="344">
        <v>24192.219920000003</v>
      </c>
      <c r="I1195" s="344">
        <v>39265.117130000006</v>
      </c>
      <c r="J1195" s="344">
        <v>16990.418420000002</v>
      </c>
      <c r="K1195" s="344">
        <v>56255.535550000001</v>
      </c>
      <c r="L1195" s="344">
        <v>12439.842869999999</v>
      </c>
      <c r="M1195" s="344">
        <v>6780.8134600000003</v>
      </c>
      <c r="N1195" s="344">
        <v>19220.656329999998</v>
      </c>
      <c r="O1195" s="344">
        <v>99668.411800000002</v>
      </c>
      <c r="P1195" s="344">
        <v>111860.69489</v>
      </c>
      <c r="Q1195" s="344">
        <v>3200.9492200000004</v>
      </c>
      <c r="R1195" s="345">
        <v>115061.64410999999</v>
      </c>
    </row>
    <row r="1196" spans="1:18" s="315" customFormat="1" ht="13.5">
      <c r="A1196" s="341"/>
      <c r="B1196" s="341"/>
      <c r="C1196" s="341"/>
      <c r="D1196" s="341"/>
      <c r="E1196" s="342">
        <v>355</v>
      </c>
      <c r="F1196" s="343">
        <v>18245.048640000001</v>
      </c>
      <c r="G1196" s="344">
        <v>3281.5887400000001</v>
      </c>
      <c r="H1196" s="344">
        <v>21526.63738</v>
      </c>
      <c r="I1196" s="344">
        <v>45775.162560000004</v>
      </c>
      <c r="J1196" s="344">
        <v>7558.7733799999996</v>
      </c>
      <c r="K1196" s="344">
        <v>53333.935939999996</v>
      </c>
      <c r="L1196" s="344">
        <v>15643.203300000001</v>
      </c>
      <c r="M1196" s="344">
        <v>4801.5460999999996</v>
      </c>
      <c r="N1196" s="344">
        <v>20444.749399999997</v>
      </c>
      <c r="O1196" s="344">
        <v>95305.322719999996</v>
      </c>
      <c r="P1196" s="344">
        <v>78983.980549999993</v>
      </c>
      <c r="Q1196" s="344">
        <v>3713.1221299999997</v>
      </c>
      <c r="R1196" s="345">
        <v>82697.102680000011</v>
      </c>
    </row>
    <row r="1197" spans="1:18" s="315" customFormat="1" ht="13.5">
      <c r="A1197" s="341"/>
      <c r="B1197" s="341"/>
      <c r="C1197" s="341"/>
      <c r="D1197" s="341"/>
      <c r="E1197" s="342">
        <v>279</v>
      </c>
      <c r="F1197" s="343">
        <v>9536.62363</v>
      </c>
      <c r="G1197" s="344">
        <v>2938.1388400000001</v>
      </c>
      <c r="H1197" s="344">
        <v>12474.762470000001</v>
      </c>
      <c r="I1197" s="344">
        <v>33110.397660000002</v>
      </c>
      <c r="J1197" s="344">
        <v>5154.0340999999999</v>
      </c>
      <c r="K1197" s="344">
        <v>38264.431759999999</v>
      </c>
      <c r="L1197" s="344">
        <v>13198.063039999999</v>
      </c>
      <c r="M1197" s="344">
        <v>3863.0224500000004</v>
      </c>
      <c r="N1197" s="344">
        <v>17061.085489999998</v>
      </c>
      <c r="O1197" s="344">
        <v>67800.279720000006</v>
      </c>
      <c r="P1197" s="344">
        <v>68757.190540000011</v>
      </c>
      <c r="Q1197" s="344">
        <v>2444.83797</v>
      </c>
      <c r="R1197" s="345">
        <v>71202.028510000004</v>
      </c>
    </row>
    <row r="1198" spans="1:18" s="315" customFormat="1" ht="13.5">
      <c r="A1198" s="341"/>
      <c r="B1198" s="341"/>
      <c r="C1198" s="341"/>
      <c r="D1198" s="341"/>
      <c r="E1198" s="342">
        <v>307</v>
      </c>
      <c r="F1198" s="343">
        <v>7461.3992099999996</v>
      </c>
      <c r="G1198" s="344">
        <v>924.17462</v>
      </c>
      <c r="H1198" s="344">
        <v>8385.5738299999994</v>
      </c>
      <c r="I1198" s="344">
        <v>17960.265339999998</v>
      </c>
      <c r="J1198" s="344">
        <v>11740.277619999999</v>
      </c>
      <c r="K1198" s="344">
        <v>29700.542960000002</v>
      </c>
      <c r="L1198" s="344">
        <v>11515.848099999999</v>
      </c>
      <c r="M1198" s="344">
        <v>5146.6614800000007</v>
      </c>
      <c r="N1198" s="344">
        <v>16662.509580000002</v>
      </c>
      <c r="O1198" s="344">
        <v>54748.626369999998</v>
      </c>
      <c r="P1198" s="344">
        <v>144924.72021999999</v>
      </c>
      <c r="Q1198" s="344">
        <v>5626.8192600000002</v>
      </c>
      <c r="R1198" s="345">
        <v>150551.53947999998</v>
      </c>
    </row>
    <row r="1199" spans="1:18" s="315" customFormat="1" ht="13.5">
      <c r="A1199" s="341"/>
      <c r="B1199" s="341"/>
      <c r="C1199" s="341"/>
      <c r="D1199" s="341"/>
      <c r="E1199" s="342">
        <v>313</v>
      </c>
      <c r="F1199" s="343">
        <v>14595.55593</v>
      </c>
      <c r="G1199" s="344">
        <v>2099.6239999999998</v>
      </c>
      <c r="H1199" s="344">
        <v>16695.179929999998</v>
      </c>
      <c r="I1199" s="344">
        <v>42475.035920000002</v>
      </c>
      <c r="J1199" s="344">
        <v>6749.1924300000001</v>
      </c>
      <c r="K1199" s="344">
        <v>49224.228350000005</v>
      </c>
      <c r="L1199" s="344">
        <v>14174.319150000001</v>
      </c>
      <c r="M1199" s="344">
        <v>4318.8163199999999</v>
      </c>
      <c r="N1199" s="344">
        <v>18493.135469999997</v>
      </c>
      <c r="O1199" s="344">
        <v>84412.543749999997</v>
      </c>
      <c r="P1199" s="344">
        <v>110923.53406000001</v>
      </c>
      <c r="Q1199" s="344">
        <v>5898.9867800000002</v>
      </c>
      <c r="R1199" s="345">
        <v>116822.52084</v>
      </c>
    </row>
    <row r="1200" spans="1:18" s="315" customFormat="1" ht="13.5">
      <c r="A1200" s="341"/>
      <c r="B1200" s="341"/>
      <c r="C1200" s="341"/>
      <c r="D1200" s="336" t="s">
        <v>74</v>
      </c>
      <c r="E1200" s="337">
        <v>387</v>
      </c>
      <c r="F1200" s="338">
        <v>10022.681420000001</v>
      </c>
      <c r="G1200" s="339">
        <v>2434.9420499999997</v>
      </c>
      <c r="H1200" s="339">
        <v>12457.62347</v>
      </c>
      <c r="I1200" s="339">
        <v>32689.616190000001</v>
      </c>
      <c r="J1200" s="339">
        <v>6229.93</v>
      </c>
      <c r="K1200" s="339">
        <v>38919.546190000001</v>
      </c>
      <c r="L1200" s="339">
        <v>10579.772140000001</v>
      </c>
      <c r="M1200" s="339">
        <v>2862.78361</v>
      </c>
      <c r="N1200" s="339">
        <v>13442.55575</v>
      </c>
      <c r="O1200" s="339">
        <v>64819.725409999999</v>
      </c>
      <c r="P1200" s="339">
        <v>87290.398109999995</v>
      </c>
      <c r="Q1200" s="339">
        <v>731.08238000000006</v>
      </c>
      <c r="R1200" s="340">
        <v>88021.480490000002</v>
      </c>
    </row>
    <row r="1201" spans="1:18" s="315" customFormat="1" ht="13.5">
      <c r="A1201" s="341"/>
      <c r="B1201" s="341"/>
      <c r="C1201" s="341"/>
      <c r="D1201" s="336" t="s">
        <v>73</v>
      </c>
      <c r="E1201" s="337">
        <v>219</v>
      </c>
      <c r="F1201" s="338">
        <v>14842.06249</v>
      </c>
      <c r="G1201" s="339">
        <v>6655.2829800000009</v>
      </c>
      <c r="H1201" s="339">
        <v>21497.34547</v>
      </c>
      <c r="I1201" s="339">
        <v>50572.013709999999</v>
      </c>
      <c r="J1201" s="339">
        <v>12518.6914</v>
      </c>
      <c r="K1201" s="339">
        <v>63090.705110000003</v>
      </c>
      <c r="L1201" s="339">
        <v>20218.553019999999</v>
      </c>
      <c r="M1201" s="339">
        <v>6552.0499</v>
      </c>
      <c r="N1201" s="339">
        <v>26770.602920000001</v>
      </c>
      <c r="O1201" s="339">
        <v>111358.6535</v>
      </c>
      <c r="P1201" s="339">
        <v>100476.34619</v>
      </c>
      <c r="Q1201" s="339">
        <v>10384.824500000001</v>
      </c>
      <c r="R1201" s="340">
        <v>110861.17069</v>
      </c>
    </row>
    <row r="1202" spans="1:18" s="315" customFormat="1" ht="13.5">
      <c r="A1202" s="341"/>
      <c r="B1202" s="341"/>
      <c r="C1202" s="341"/>
      <c r="D1202" s="341"/>
      <c r="E1202" s="342">
        <v>323</v>
      </c>
      <c r="F1202" s="343">
        <v>6849.2600599999996</v>
      </c>
      <c r="G1202" s="344">
        <v>2656.6227999999996</v>
      </c>
      <c r="H1202" s="344">
        <v>9505.8828599999997</v>
      </c>
      <c r="I1202" s="344">
        <v>42473.109770000003</v>
      </c>
      <c r="J1202" s="344">
        <v>6560.1838799999996</v>
      </c>
      <c r="K1202" s="344">
        <v>49033.29365</v>
      </c>
      <c r="L1202" s="344">
        <v>15381.09439</v>
      </c>
      <c r="M1202" s="344">
        <v>2141.6324</v>
      </c>
      <c r="N1202" s="344">
        <v>17522.726790000001</v>
      </c>
      <c r="O1202" s="344">
        <v>76061.903299999991</v>
      </c>
      <c r="P1202" s="344">
        <v>71360.355790000001</v>
      </c>
      <c r="Q1202" s="344">
        <v>9730.1568200000002</v>
      </c>
      <c r="R1202" s="345">
        <v>81090.512610000005</v>
      </c>
    </row>
    <row r="1203" spans="1:18" s="315" customFormat="1" ht="13.5">
      <c r="A1203" s="341"/>
      <c r="B1203" s="341"/>
      <c r="C1203" s="341"/>
      <c r="D1203" s="341"/>
      <c r="E1203" s="342">
        <v>383</v>
      </c>
      <c r="F1203" s="343">
        <v>13700.715410000001</v>
      </c>
      <c r="G1203" s="344">
        <v>6483.7858900000001</v>
      </c>
      <c r="H1203" s="344">
        <v>20184.5013</v>
      </c>
      <c r="I1203" s="344">
        <v>49319.105080000001</v>
      </c>
      <c r="J1203" s="344">
        <v>8028.6418200000007</v>
      </c>
      <c r="K1203" s="344">
        <v>57347.746899999998</v>
      </c>
      <c r="L1203" s="344">
        <v>28907.768700000001</v>
      </c>
      <c r="M1203" s="344">
        <v>7781.1129299999993</v>
      </c>
      <c r="N1203" s="344">
        <v>36688.881630000003</v>
      </c>
      <c r="O1203" s="344">
        <v>114221.12983000001</v>
      </c>
      <c r="P1203" s="344">
        <v>137279.09040000002</v>
      </c>
      <c r="Q1203" s="344">
        <v>2561.6735199999998</v>
      </c>
      <c r="R1203" s="345">
        <v>139840.76392</v>
      </c>
    </row>
    <row r="1204" spans="1:18" s="315" customFormat="1" ht="13.5">
      <c r="A1204" s="341"/>
      <c r="B1204" s="341"/>
      <c r="C1204" s="341"/>
      <c r="D1204" s="341"/>
      <c r="E1204" s="342">
        <v>396</v>
      </c>
      <c r="F1204" s="343">
        <v>8181.1586100000004</v>
      </c>
      <c r="G1204" s="344">
        <v>3983.6092400000002</v>
      </c>
      <c r="H1204" s="344">
        <v>12164.76785</v>
      </c>
      <c r="I1204" s="344">
        <v>48931.310140000001</v>
      </c>
      <c r="J1204" s="344">
        <v>9075.1370600000009</v>
      </c>
      <c r="K1204" s="344">
        <v>58006.447200000002</v>
      </c>
      <c r="L1204" s="344">
        <v>15935.575560000001</v>
      </c>
      <c r="M1204" s="344">
        <v>5998.7486600000002</v>
      </c>
      <c r="N1204" s="344">
        <v>21934.324219999999</v>
      </c>
      <c r="O1204" s="344">
        <v>92105.539269999994</v>
      </c>
      <c r="P1204" s="344">
        <v>275645.26395999995</v>
      </c>
      <c r="Q1204" s="344">
        <v>3212.83439</v>
      </c>
      <c r="R1204" s="345">
        <v>278858.09835000004</v>
      </c>
    </row>
    <row r="1205" spans="1:18" s="315" customFormat="1" ht="13.5">
      <c r="A1205" s="341"/>
      <c r="B1205" s="341"/>
      <c r="C1205" s="341"/>
      <c r="D1205" s="341"/>
      <c r="E1205" s="342">
        <v>277</v>
      </c>
      <c r="F1205" s="343">
        <v>7648.1007099999997</v>
      </c>
      <c r="G1205" s="344">
        <v>2728.0062000000003</v>
      </c>
      <c r="H1205" s="344">
        <v>10376.10691</v>
      </c>
      <c r="I1205" s="344">
        <v>34456.482600000003</v>
      </c>
      <c r="J1205" s="344">
        <v>5014.5227100000002</v>
      </c>
      <c r="K1205" s="344">
        <v>39471.00531</v>
      </c>
      <c r="L1205" s="344">
        <v>13160.996939999999</v>
      </c>
      <c r="M1205" s="344">
        <v>4350.86247</v>
      </c>
      <c r="N1205" s="344">
        <v>17511.859410000001</v>
      </c>
      <c r="O1205" s="344">
        <v>67358.97163</v>
      </c>
      <c r="P1205" s="344">
        <v>85451.913159999996</v>
      </c>
      <c r="Q1205" s="344">
        <v>4329.8660799999998</v>
      </c>
      <c r="R1205" s="345">
        <v>89781.779239999989</v>
      </c>
    </row>
    <row r="1206" spans="1:18" s="315" customFormat="1" ht="13.5">
      <c r="A1206" s="341"/>
      <c r="B1206" s="341"/>
      <c r="C1206" s="341"/>
      <c r="D1206" s="336" t="s">
        <v>269</v>
      </c>
      <c r="E1206" s="337">
        <v>98</v>
      </c>
      <c r="F1206" s="338">
        <v>14377.920840000001</v>
      </c>
      <c r="G1206" s="339">
        <v>6323.9316600000002</v>
      </c>
      <c r="H1206" s="339">
        <v>20701.852500000001</v>
      </c>
      <c r="I1206" s="339">
        <v>63378.748209999998</v>
      </c>
      <c r="J1206" s="339">
        <v>27283.738690000002</v>
      </c>
      <c r="K1206" s="339">
        <v>90662.486900000004</v>
      </c>
      <c r="L1206" s="339">
        <v>26023.09777</v>
      </c>
      <c r="M1206" s="339">
        <v>13139.148509999999</v>
      </c>
      <c r="N1206" s="339">
        <v>39162.246279999999</v>
      </c>
      <c r="O1206" s="339">
        <v>150526.58568000002</v>
      </c>
      <c r="P1206" s="339">
        <v>157850.50231000001</v>
      </c>
      <c r="Q1206" s="339">
        <v>7507.3200099999995</v>
      </c>
      <c r="R1206" s="340">
        <v>165357.82232000001</v>
      </c>
    </row>
    <row r="1207" spans="1:18" s="315" customFormat="1" ht="13.5">
      <c r="A1207" s="341"/>
      <c r="B1207" s="341"/>
      <c r="C1207" s="341"/>
      <c r="D1207" s="341"/>
      <c r="E1207" s="342">
        <v>97</v>
      </c>
      <c r="F1207" s="343">
        <v>24766.658460000002</v>
      </c>
      <c r="G1207" s="344">
        <v>14732.4851</v>
      </c>
      <c r="H1207" s="344">
        <v>39499.143560000004</v>
      </c>
      <c r="I1207" s="344">
        <v>75404.843180000011</v>
      </c>
      <c r="J1207" s="344">
        <v>38822.260579999995</v>
      </c>
      <c r="K1207" s="344">
        <v>114227.10376</v>
      </c>
      <c r="L1207" s="344">
        <v>39978.138279999999</v>
      </c>
      <c r="M1207" s="344">
        <v>32428.22292</v>
      </c>
      <c r="N1207" s="344">
        <v>72406.361199999999</v>
      </c>
      <c r="O1207" s="344">
        <v>226132.60852000001</v>
      </c>
      <c r="P1207" s="344">
        <v>160677.22843000002</v>
      </c>
      <c r="Q1207" s="344">
        <v>8568.0999400000001</v>
      </c>
      <c r="R1207" s="345">
        <v>169245.32837</v>
      </c>
    </row>
    <row r="1208" spans="1:18" s="315" customFormat="1" ht="13.5">
      <c r="A1208" s="341"/>
      <c r="B1208" s="341"/>
      <c r="C1208" s="341"/>
      <c r="D1208" s="341"/>
      <c r="E1208" s="342">
        <v>99</v>
      </c>
      <c r="F1208" s="343">
        <v>32886.73631</v>
      </c>
      <c r="G1208" s="344">
        <v>13384.79191</v>
      </c>
      <c r="H1208" s="344">
        <v>46271.52822</v>
      </c>
      <c r="I1208" s="344">
        <v>116332.98881</v>
      </c>
      <c r="J1208" s="344">
        <v>41998.12717</v>
      </c>
      <c r="K1208" s="344">
        <v>158331.11598</v>
      </c>
      <c r="L1208" s="344">
        <v>62138.590360000002</v>
      </c>
      <c r="M1208" s="344">
        <v>40892.419500000004</v>
      </c>
      <c r="N1208" s="344">
        <v>103031.00986000001</v>
      </c>
      <c r="O1208" s="344">
        <v>307633.65406000003</v>
      </c>
      <c r="P1208" s="344">
        <v>425166.63363</v>
      </c>
      <c r="Q1208" s="344">
        <v>25209.972719999998</v>
      </c>
      <c r="R1208" s="345">
        <v>450376.60635000002</v>
      </c>
    </row>
    <row r="1209" spans="1:18" s="315" customFormat="1" ht="13.5">
      <c r="A1209" s="341"/>
      <c r="B1209" s="341"/>
      <c r="C1209" s="341"/>
      <c r="D1209" s="341"/>
      <c r="E1209" s="342">
        <v>291</v>
      </c>
      <c r="F1209" s="343">
        <v>11873.406650000001</v>
      </c>
      <c r="G1209" s="344">
        <v>1763.7348</v>
      </c>
      <c r="H1209" s="344">
        <v>13637.141449999999</v>
      </c>
      <c r="I1209" s="344">
        <v>232479.62877000001</v>
      </c>
      <c r="J1209" s="344">
        <v>48494.937600000005</v>
      </c>
      <c r="K1209" s="344">
        <v>280974.56637000002</v>
      </c>
      <c r="L1209" s="344">
        <v>152240.89317</v>
      </c>
      <c r="M1209" s="344">
        <v>92581.458150000006</v>
      </c>
      <c r="N1209" s="344">
        <v>244822.35131999999</v>
      </c>
      <c r="O1209" s="344">
        <v>539434.05914000003</v>
      </c>
      <c r="P1209" s="344">
        <v>266657.35041999997</v>
      </c>
      <c r="Q1209" s="344">
        <v>8991.2269800000013</v>
      </c>
      <c r="R1209" s="345">
        <v>275648.57739999995</v>
      </c>
    </row>
    <row r="1210" spans="1:18" s="315" customFormat="1" ht="13.5">
      <c r="A1210" s="341"/>
      <c r="B1210" s="341"/>
      <c r="C1210" s="341"/>
      <c r="D1210" s="341"/>
      <c r="E1210" s="342">
        <v>420</v>
      </c>
      <c r="F1210" s="343">
        <v>15523.220289999999</v>
      </c>
      <c r="G1210" s="344">
        <v>2389.04727</v>
      </c>
      <c r="H1210" s="344">
        <v>17912.26756</v>
      </c>
      <c r="I1210" s="344">
        <v>35029.675860000003</v>
      </c>
      <c r="J1210" s="344">
        <v>13460.092070000001</v>
      </c>
      <c r="K1210" s="344">
        <v>48489.767930000002</v>
      </c>
      <c r="L1210" s="344">
        <v>15266.06702</v>
      </c>
      <c r="M1210" s="344">
        <v>7051.4765399999997</v>
      </c>
      <c r="N1210" s="344">
        <v>22317.543559999998</v>
      </c>
      <c r="O1210" s="344">
        <v>88719.57905</v>
      </c>
      <c r="P1210" s="344">
        <v>91604.274109999998</v>
      </c>
      <c r="Q1210" s="344">
        <v>1617.49479</v>
      </c>
      <c r="R1210" s="345">
        <v>93221.76890000001</v>
      </c>
    </row>
    <row r="1211" spans="1:18" s="315" customFormat="1" ht="13.5">
      <c r="A1211" s="341"/>
      <c r="B1211" s="341"/>
      <c r="C1211" s="341"/>
      <c r="D1211" s="341"/>
      <c r="E1211" s="342">
        <v>448</v>
      </c>
      <c r="F1211" s="343">
        <v>7569.2253200000005</v>
      </c>
      <c r="G1211" s="344">
        <v>7092.7947999999997</v>
      </c>
      <c r="H1211" s="344">
        <v>14662.020119999999</v>
      </c>
      <c r="I1211" s="344">
        <v>35112.496979999996</v>
      </c>
      <c r="J1211" s="344">
        <v>12979.36902</v>
      </c>
      <c r="K1211" s="344">
        <v>48091.866000000002</v>
      </c>
      <c r="L1211" s="344">
        <v>12090.53299</v>
      </c>
      <c r="M1211" s="344">
        <v>7447.5602900000004</v>
      </c>
      <c r="N1211" s="344">
        <v>19538.093280000001</v>
      </c>
      <c r="O1211" s="344">
        <v>82291.979400000011</v>
      </c>
      <c r="P1211" s="344">
        <v>92130.842489999995</v>
      </c>
      <c r="Q1211" s="344">
        <v>2489.01647</v>
      </c>
      <c r="R1211" s="345">
        <v>94619.858959999998</v>
      </c>
    </row>
    <row r="1212" spans="1:18" s="315" customFormat="1" ht="13.5">
      <c r="A1212" s="341"/>
      <c r="B1212" s="341"/>
      <c r="C1212" s="341"/>
      <c r="D1212" s="336" t="s">
        <v>78</v>
      </c>
      <c r="E1212" s="337">
        <v>32</v>
      </c>
      <c r="F1212" s="338">
        <v>397690.16501999996</v>
      </c>
      <c r="G1212" s="339">
        <v>205278.88624000002</v>
      </c>
      <c r="H1212" s="339">
        <v>602969.05125999998</v>
      </c>
      <c r="I1212" s="339">
        <v>65551.672879999998</v>
      </c>
      <c r="J1212" s="339">
        <v>63942.703950000003</v>
      </c>
      <c r="K1212" s="339">
        <v>129494.37682999999</v>
      </c>
      <c r="L1212" s="339">
        <v>44469.99613</v>
      </c>
      <c r="M1212" s="339">
        <v>55172.086479999998</v>
      </c>
      <c r="N1212" s="339">
        <v>99642.082609999998</v>
      </c>
      <c r="O1212" s="339">
        <v>832105.5107000001</v>
      </c>
      <c r="P1212" s="339">
        <v>607745.59738000005</v>
      </c>
      <c r="Q1212" s="339">
        <v>471947.88587</v>
      </c>
      <c r="R1212" s="340">
        <v>1079693.48325</v>
      </c>
    </row>
    <row r="1213" spans="1:18" s="315" customFormat="1" ht="13.5">
      <c r="A1213" s="341"/>
      <c r="B1213" s="341"/>
      <c r="C1213" s="341"/>
      <c r="D1213" s="341"/>
      <c r="E1213" s="342">
        <v>95</v>
      </c>
      <c r="F1213" s="343">
        <v>35100.794320000001</v>
      </c>
      <c r="G1213" s="344">
        <v>14230.229730000001</v>
      </c>
      <c r="H1213" s="344">
        <v>49331.02405</v>
      </c>
      <c r="I1213" s="344">
        <v>60432.726310000005</v>
      </c>
      <c r="J1213" s="344">
        <v>35427.144270000004</v>
      </c>
      <c r="K1213" s="344">
        <v>95859.870580000003</v>
      </c>
      <c r="L1213" s="344">
        <v>26069.819420000003</v>
      </c>
      <c r="M1213" s="344">
        <v>18745.65022</v>
      </c>
      <c r="N1213" s="344">
        <v>44815.469640000003</v>
      </c>
      <c r="O1213" s="344">
        <v>190006.36427000002</v>
      </c>
      <c r="P1213" s="344">
        <v>150928.5779</v>
      </c>
      <c r="Q1213" s="344">
        <v>8745.6072399999994</v>
      </c>
      <c r="R1213" s="345">
        <v>159674.18513999999</v>
      </c>
    </row>
    <row r="1214" spans="1:18" s="315" customFormat="1" ht="13.5">
      <c r="A1214" s="341"/>
      <c r="B1214" s="341"/>
      <c r="C1214" s="341"/>
      <c r="D1214" s="341"/>
      <c r="E1214" s="342">
        <v>96</v>
      </c>
      <c r="F1214" s="343">
        <v>10605.762339999999</v>
      </c>
      <c r="G1214" s="344">
        <v>11114.786900000001</v>
      </c>
      <c r="H1214" s="344">
        <v>21720.549239999997</v>
      </c>
      <c r="I1214" s="344">
        <v>31967.152389999999</v>
      </c>
      <c r="J1214" s="344">
        <v>11936.38197</v>
      </c>
      <c r="K1214" s="344">
        <v>43903.534359999998</v>
      </c>
      <c r="L1214" s="344">
        <v>8539.1966899999989</v>
      </c>
      <c r="M1214" s="344">
        <v>5702.6471200000005</v>
      </c>
      <c r="N1214" s="344">
        <v>14241.84381</v>
      </c>
      <c r="O1214" s="344">
        <v>79865.927409999989</v>
      </c>
      <c r="P1214" s="344">
        <v>76515.667400000006</v>
      </c>
      <c r="Q1214" s="344">
        <v>7752.9802300000001</v>
      </c>
      <c r="R1214" s="345">
        <v>84268.647629999992</v>
      </c>
    </row>
    <row r="1215" spans="1:18" s="315" customFormat="1" ht="13.5">
      <c r="A1215" s="341"/>
      <c r="B1215" s="341"/>
      <c r="C1215" s="341"/>
      <c r="D1215" s="341"/>
      <c r="E1215" s="342">
        <v>350</v>
      </c>
      <c r="F1215" s="343">
        <v>22456.080859999998</v>
      </c>
      <c r="G1215" s="344">
        <v>9348.2665799999995</v>
      </c>
      <c r="H1215" s="344">
        <v>31804.347440000001</v>
      </c>
      <c r="I1215" s="344">
        <v>40535.60843</v>
      </c>
      <c r="J1215" s="344">
        <v>44970.489929999996</v>
      </c>
      <c r="K1215" s="344">
        <v>85506.098360000004</v>
      </c>
      <c r="L1215" s="344">
        <v>26991.97406</v>
      </c>
      <c r="M1215" s="344">
        <v>33270.337269999996</v>
      </c>
      <c r="N1215" s="344">
        <v>60262.311329999997</v>
      </c>
      <c r="O1215" s="344">
        <v>177572.75712999998</v>
      </c>
      <c r="P1215" s="344">
        <v>135664.43229</v>
      </c>
      <c r="Q1215" s="344">
        <v>26584.517809999998</v>
      </c>
      <c r="R1215" s="345">
        <v>162248.95009999999</v>
      </c>
    </row>
    <row r="1216" spans="1:18" s="315" customFormat="1" ht="13.5">
      <c r="A1216" s="341"/>
      <c r="B1216" s="341"/>
      <c r="C1216" s="341"/>
      <c r="D1216" s="341"/>
      <c r="E1216" s="342">
        <v>399</v>
      </c>
      <c r="F1216" s="343">
        <v>25055.858370000002</v>
      </c>
      <c r="G1216" s="344">
        <v>17058.022280000001</v>
      </c>
      <c r="H1216" s="344">
        <v>42113.880649999999</v>
      </c>
      <c r="I1216" s="344">
        <v>36899.526250000003</v>
      </c>
      <c r="J1216" s="344">
        <v>27809.013999999999</v>
      </c>
      <c r="K1216" s="344">
        <v>64708.540249999998</v>
      </c>
      <c r="L1216" s="344">
        <v>10559.249470000001</v>
      </c>
      <c r="M1216" s="344">
        <v>8001.0530099999996</v>
      </c>
      <c r="N1216" s="344">
        <v>18560.302480000002</v>
      </c>
      <c r="O1216" s="344">
        <v>125382.72338</v>
      </c>
      <c r="P1216" s="344">
        <v>107279.28225</v>
      </c>
      <c r="Q1216" s="344">
        <v>7786.2777999999998</v>
      </c>
      <c r="R1216" s="345">
        <v>115065.56005</v>
      </c>
    </row>
    <row r="1217" spans="1:18" s="315" customFormat="1" ht="13.5">
      <c r="A1217" s="341"/>
      <c r="B1217" s="341"/>
      <c r="C1217" s="341"/>
      <c r="D1217" s="341"/>
      <c r="E1217" s="342">
        <v>411</v>
      </c>
      <c r="F1217" s="343">
        <v>26219.009239999999</v>
      </c>
      <c r="G1217" s="344">
        <v>9491.8886199999997</v>
      </c>
      <c r="H1217" s="344">
        <v>35710.897859999997</v>
      </c>
      <c r="I1217" s="344">
        <v>56207.706960000003</v>
      </c>
      <c r="J1217" s="344">
        <v>32235.058100000002</v>
      </c>
      <c r="K1217" s="344">
        <v>88442.765060000005</v>
      </c>
      <c r="L1217" s="344">
        <v>41512.46673</v>
      </c>
      <c r="M1217" s="344">
        <v>26933.538639999999</v>
      </c>
      <c r="N1217" s="344">
        <v>68446.005369999999</v>
      </c>
      <c r="O1217" s="344">
        <v>192599.66829</v>
      </c>
      <c r="P1217" s="344">
        <v>204537.13259999998</v>
      </c>
      <c r="Q1217" s="344">
        <v>32199.856329999999</v>
      </c>
      <c r="R1217" s="345">
        <v>236736.98893000002</v>
      </c>
    </row>
    <row r="1218" spans="1:18" s="315" customFormat="1" ht="13.5">
      <c r="A1218" s="341"/>
      <c r="B1218" s="341"/>
      <c r="C1218" s="341"/>
      <c r="D1218" s="341"/>
      <c r="E1218" s="342">
        <v>281</v>
      </c>
      <c r="F1218" s="343">
        <v>18105.871800000001</v>
      </c>
      <c r="G1218" s="344">
        <v>26370.366149999998</v>
      </c>
      <c r="H1218" s="344">
        <v>44476.237950000002</v>
      </c>
      <c r="I1218" s="344">
        <v>72366.227159999995</v>
      </c>
      <c r="J1218" s="344">
        <v>60749.842250000002</v>
      </c>
      <c r="K1218" s="344">
        <v>133116.06941</v>
      </c>
      <c r="L1218" s="344">
        <v>41921.421759999997</v>
      </c>
      <c r="M1218" s="344">
        <v>34464.511170000005</v>
      </c>
      <c r="N1218" s="344">
        <v>76385.93293000001</v>
      </c>
      <c r="O1218" s="344">
        <v>253978.24028999999</v>
      </c>
      <c r="P1218" s="344">
        <v>295104.73373000004</v>
      </c>
      <c r="Q1218" s="344">
        <v>67758.879860000001</v>
      </c>
      <c r="R1218" s="345">
        <v>362863.61358999996</v>
      </c>
    </row>
    <row r="1219" spans="1:18" s="315" customFormat="1" ht="13.5">
      <c r="A1219" s="341"/>
      <c r="B1219" s="341"/>
      <c r="C1219" s="341"/>
      <c r="D1219" s="336" t="s">
        <v>56</v>
      </c>
      <c r="E1219" s="337">
        <v>40</v>
      </c>
      <c r="F1219" s="338">
        <v>24032.83625</v>
      </c>
      <c r="G1219" s="339">
        <v>5558.8820500000002</v>
      </c>
      <c r="H1219" s="339">
        <v>29591.7183</v>
      </c>
      <c r="I1219" s="339">
        <v>31001.051749999999</v>
      </c>
      <c r="J1219" s="339">
        <v>9308.3287700000001</v>
      </c>
      <c r="K1219" s="339">
        <v>40309.380520000006</v>
      </c>
      <c r="L1219" s="339">
        <v>11305.99937</v>
      </c>
      <c r="M1219" s="339">
        <v>7168.1545800000004</v>
      </c>
      <c r="N1219" s="339">
        <v>18474.15395</v>
      </c>
      <c r="O1219" s="339">
        <v>88375.252769999992</v>
      </c>
      <c r="P1219" s="339">
        <v>118246.42959999999</v>
      </c>
      <c r="Q1219" s="339">
        <v>12914.346890000001</v>
      </c>
      <c r="R1219" s="340">
        <v>131160.77648999999</v>
      </c>
    </row>
    <row r="1220" spans="1:18" s="315" customFormat="1" ht="13.5">
      <c r="A1220" s="341"/>
      <c r="B1220" s="341"/>
      <c r="C1220" s="341"/>
      <c r="D1220" s="341"/>
      <c r="E1220" s="342">
        <v>41</v>
      </c>
      <c r="F1220" s="343">
        <v>16389.806680000002</v>
      </c>
      <c r="G1220" s="344">
        <v>12163.622069999999</v>
      </c>
      <c r="H1220" s="344">
        <v>28553.428749999999</v>
      </c>
      <c r="I1220" s="344">
        <v>48449.394990000001</v>
      </c>
      <c r="J1220" s="344">
        <v>16182.36548</v>
      </c>
      <c r="K1220" s="344">
        <v>64631.760470000001</v>
      </c>
      <c r="L1220" s="344">
        <v>12819.993390000001</v>
      </c>
      <c r="M1220" s="344">
        <v>8760.3564999999999</v>
      </c>
      <c r="N1220" s="344">
        <v>21580.349890000001</v>
      </c>
      <c r="O1220" s="344">
        <v>114765.53911</v>
      </c>
      <c r="P1220" s="344">
        <v>134177.98358</v>
      </c>
      <c r="Q1220" s="344">
        <v>13211.640519999999</v>
      </c>
      <c r="R1220" s="345">
        <v>147389.62409999999</v>
      </c>
    </row>
    <row r="1221" spans="1:18" s="315" customFormat="1" ht="13.5">
      <c r="A1221" s="341"/>
      <c r="B1221" s="341"/>
      <c r="C1221" s="341"/>
      <c r="D1221" s="341"/>
      <c r="E1221" s="342">
        <v>42</v>
      </c>
      <c r="F1221" s="343">
        <v>22452.405129999999</v>
      </c>
      <c r="G1221" s="344">
        <v>6561.9491500000004</v>
      </c>
      <c r="H1221" s="344">
        <v>29014.35428</v>
      </c>
      <c r="I1221" s="344">
        <v>84052.475420000002</v>
      </c>
      <c r="J1221" s="344">
        <v>15401.690399999999</v>
      </c>
      <c r="K1221" s="344">
        <v>99454.165819999995</v>
      </c>
      <c r="L1221" s="344">
        <v>13531.5674</v>
      </c>
      <c r="M1221" s="344">
        <v>9590.5076699999991</v>
      </c>
      <c r="N1221" s="344">
        <v>23122.075069999999</v>
      </c>
      <c r="O1221" s="344">
        <v>151590.59516999999</v>
      </c>
      <c r="P1221" s="344">
        <v>155770.17650999999</v>
      </c>
      <c r="Q1221" s="344">
        <v>15973.518109999999</v>
      </c>
      <c r="R1221" s="345">
        <v>171743.69461999999</v>
      </c>
    </row>
    <row r="1222" spans="1:18" s="315" customFormat="1" ht="13.5">
      <c r="A1222" s="341"/>
      <c r="B1222" s="341"/>
      <c r="C1222" s="341"/>
      <c r="D1222" s="341"/>
      <c r="E1222" s="342">
        <v>43</v>
      </c>
      <c r="F1222" s="343">
        <v>13779.178109999999</v>
      </c>
      <c r="G1222" s="344">
        <v>13973.81856</v>
      </c>
      <c r="H1222" s="344">
        <v>27752.99667</v>
      </c>
      <c r="I1222" s="344">
        <v>28569.587800000001</v>
      </c>
      <c r="J1222" s="344">
        <v>10657.615730000001</v>
      </c>
      <c r="K1222" s="344">
        <v>39227.203529999999</v>
      </c>
      <c r="L1222" s="344">
        <v>9470.6494899999998</v>
      </c>
      <c r="M1222" s="344">
        <v>8274.8843699999998</v>
      </c>
      <c r="N1222" s="344">
        <v>17745.53386</v>
      </c>
      <c r="O1222" s="344">
        <v>84725.734060000003</v>
      </c>
      <c r="P1222" s="344">
        <v>88550.564760000008</v>
      </c>
      <c r="Q1222" s="344">
        <v>5246.8719499999997</v>
      </c>
      <c r="R1222" s="345">
        <v>93797.436709999994</v>
      </c>
    </row>
    <row r="1223" spans="1:18" s="315" customFormat="1" ht="13.5">
      <c r="A1223" s="341"/>
      <c r="B1223" s="341"/>
      <c r="C1223" s="341"/>
      <c r="D1223" s="341"/>
      <c r="E1223" s="342">
        <v>45</v>
      </c>
      <c r="F1223" s="343">
        <v>11458.136849999999</v>
      </c>
      <c r="G1223" s="344">
        <v>5715.1202800000001</v>
      </c>
      <c r="H1223" s="344">
        <v>17173.257129999998</v>
      </c>
      <c r="I1223" s="344">
        <v>24331.85771</v>
      </c>
      <c r="J1223" s="344">
        <v>5468.4207300000007</v>
      </c>
      <c r="K1223" s="344">
        <v>29800.278440000002</v>
      </c>
      <c r="L1223" s="344">
        <v>7866.7961100000002</v>
      </c>
      <c r="M1223" s="344">
        <v>1975.7711299999999</v>
      </c>
      <c r="N1223" s="344">
        <v>9842.5672400000003</v>
      </c>
      <c r="O1223" s="344">
        <v>56816.102810000004</v>
      </c>
      <c r="P1223" s="344">
        <v>85624.290139999997</v>
      </c>
      <c r="Q1223" s="344">
        <v>7515.2327400000004</v>
      </c>
      <c r="R1223" s="345">
        <v>93139.52287999999</v>
      </c>
    </row>
    <row r="1224" spans="1:18" s="315" customFormat="1" ht="13.5">
      <c r="A1224" s="341"/>
      <c r="B1224" s="341"/>
      <c r="C1224" s="341"/>
      <c r="D1224" s="341"/>
      <c r="E1224" s="342">
        <v>111</v>
      </c>
      <c r="F1224" s="343">
        <v>14380.36292</v>
      </c>
      <c r="G1224" s="344">
        <v>3495.8897099999999</v>
      </c>
      <c r="H1224" s="344">
        <v>17876.252629999999</v>
      </c>
      <c r="I1224" s="344">
        <v>18331.3151</v>
      </c>
      <c r="J1224" s="344">
        <v>6072.4128300000002</v>
      </c>
      <c r="K1224" s="344">
        <v>24403.727930000001</v>
      </c>
      <c r="L1224" s="344">
        <v>9416.1204600000001</v>
      </c>
      <c r="M1224" s="344">
        <v>3086.4849700000004</v>
      </c>
      <c r="N1224" s="344">
        <v>12502.60543</v>
      </c>
      <c r="O1224" s="344">
        <v>54782.58599</v>
      </c>
      <c r="P1224" s="344">
        <v>83126.914380000002</v>
      </c>
      <c r="Q1224" s="344">
        <v>4683.3827999999994</v>
      </c>
      <c r="R1224" s="345">
        <v>87810.297180000009</v>
      </c>
    </row>
    <row r="1225" spans="1:18" s="315" customFormat="1" ht="13.5">
      <c r="A1225" s="341"/>
      <c r="B1225" s="341"/>
      <c r="C1225" s="341"/>
      <c r="D1225" s="341"/>
      <c r="E1225" s="342">
        <v>326</v>
      </c>
      <c r="F1225" s="343">
        <v>5705.0335400000004</v>
      </c>
      <c r="G1225" s="344">
        <v>1363.4532300000001</v>
      </c>
      <c r="H1225" s="344">
        <v>7068.4867699999995</v>
      </c>
      <c r="I1225" s="344">
        <v>18178.032370000001</v>
      </c>
      <c r="J1225" s="344">
        <v>3114.19362</v>
      </c>
      <c r="K1225" s="344">
        <v>21292.225989999999</v>
      </c>
      <c r="L1225" s="344">
        <v>9015.0342400000009</v>
      </c>
      <c r="M1225" s="344">
        <v>2606.3041499999999</v>
      </c>
      <c r="N1225" s="344">
        <v>11621.338390000001</v>
      </c>
      <c r="O1225" s="344">
        <v>39982.051149999999</v>
      </c>
      <c r="P1225" s="344">
        <v>73418.903940000004</v>
      </c>
      <c r="Q1225" s="344">
        <v>2974.6653799999999</v>
      </c>
      <c r="R1225" s="345">
        <v>76393.569319999995</v>
      </c>
    </row>
    <row r="1226" spans="1:18" s="315" customFormat="1" ht="13.5">
      <c r="A1226" s="341"/>
      <c r="B1226" s="341"/>
      <c r="C1226" s="341"/>
      <c r="D1226" s="341"/>
      <c r="E1226" s="342">
        <v>328</v>
      </c>
      <c r="F1226" s="343">
        <v>12992.826590000001</v>
      </c>
      <c r="G1226" s="344">
        <v>7494.5942000000005</v>
      </c>
      <c r="H1226" s="344">
        <v>20487.42079</v>
      </c>
      <c r="I1226" s="344">
        <v>32451.977770000001</v>
      </c>
      <c r="J1226" s="344">
        <v>7909.4698399999997</v>
      </c>
      <c r="K1226" s="344">
        <v>40361.447610000003</v>
      </c>
      <c r="L1226" s="344">
        <v>9351.6172299999998</v>
      </c>
      <c r="M1226" s="344">
        <v>3175.6295800000003</v>
      </c>
      <c r="N1226" s="344">
        <v>12527.246810000001</v>
      </c>
      <c r="O1226" s="344">
        <v>73376.115209999989</v>
      </c>
      <c r="P1226" s="344">
        <v>114718.98711</v>
      </c>
      <c r="Q1226" s="344">
        <v>12285.796779999999</v>
      </c>
      <c r="R1226" s="345">
        <v>127004.78389000001</v>
      </c>
    </row>
    <row r="1227" spans="1:18" s="315" customFormat="1" ht="13.5">
      <c r="A1227" s="341"/>
      <c r="B1227" s="341"/>
      <c r="C1227" s="341"/>
      <c r="D1227" s="341"/>
      <c r="E1227" s="342">
        <v>419</v>
      </c>
      <c r="F1227" s="343">
        <v>9962.0316999999995</v>
      </c>
      <c r="G1227" s="344">
        <v>7320.1769599999998</v>
      </c>
      <c r="H1227" s="344">
        <v>17282.20866</v>
      </c>
      <c r="I1227" s="344">
        <v>62694.623579999999</v>
      </c>
      <c r="J1227" s="344">
        <v>37682.24843</v>
      </c>
      <c r="K1227" s="344">
        <v>100376.87201000001</v>
      </c>
      <c r="L1227" s="344">
        <v>43732.782740000002</v>
      </c>
      <c r="M1227" s="344">
        <v>30805.316220000001</v>
      </c>
      <c r="N1227" s="344">
        <v>74538.098959999988</v>
      </c>
      <c r="O1227" s="344">
        <v>192197.17963</v>
      </c>
      <c r="P1227" s="344">
        <v>244428.96948</v>
      </c>
      <c r="Q1227" s="344">
        <v>19424.399960000002</v>
      </c>
      <c r="R1227" s="345">
        <v>263853.36943999998</v>
      </c>
    </row>
    <row r="1228" spans="1:18" s="315" customFormat="1" ht="13.5">
      <c r="A1228" s="341"/>
      <c r="B1228" s="341"/>
      <c r="C1228" s="341"/>
      <c r="D1228" s="341"/>
      <c r="E1228" s="342">
        <v>298</v>
      </c>
      <c r="F1228" s="343">
        <v>0.27589999999999998</v>
      </c>
      <c r="G1228" s="344">
        <v>7.5599999999999999E-3</v>
      </c>
      <c r="H1228" s="344">
        <v>0.28345999999999999</v>
      </c>
      <c r="I1228" s="344">
        <v>1795.0668899999998</v>
      </c>
      <c r="J1228" s="344">
        <v>618.12364000000002</v>
      </c>
      <c r="K1228" s="344">
        <v>2413.1905299999999</v>
      </c>
      <c r="L1228" s="344">
        <v>2264.2013199999997</v>
      </c>
      <c r="M1228" s="344">
        <v>683.50207999999998</v>
      </c>
      <c r="N1228" s="344">
        <v>2947.7033999999999</v>
      </c>
      <c r="O1228" s="344">
        <v>5361.1773899999998</v>
      </c>
      <c r="P1228" s="344">
        <v>12905.295340000001</v>
      </c>
      <c r="Q1228" s="344">
        <v>166.46457999999998</v>
      </c>
      <c r="R1228" s="345">
        <v>13071.75992</v>
      </c>
    </row>
    <row r="1229" spans="1:18" s="315" customFormat="1" ht="13.5">
      <c r="A1229" s="341"/>
      <c r="B1229" s="341"/>
      <c r="C1229" s="341"/>
      <c r="D1229" s="336" t="s">
        <v>16</v>
      </c>
      <c r="E1229" s="337">
        <v>13</v>
      </c>
      <c r="F1229" s="338">
        <v>155975.91272999998</v>
      </c>
      <c r="G1229" s="339">
        <v>101720.69299</v>
      </c>
      <c r="H1229" s="339">
        <v>257696.60571999999</v>
      </c>
      <c r="I1229" s="339">
        <v>67445.500230000005</v>
      </c>
      <c r="J1229" s="339">
        <v>31071.212149999999</v>
      </c>
      <c r="K1229" s="339">
        <v>98516.712379999997</v>
      </c>
      <c r="L1229" s="339">
        <v>22914.764920000001</v>
      </c>
      <c r="M1229" s="339">
        <v>29221.206389999999</v>
      </c>
      <c r="N1229" s="339">
        <v>52135.971310000001</v>
      </c>
      <c r="O1229" s="339">
        <v>408349.28941000003</v>
      </c>
      <c r="P1229" s="339">
        <v>519180.49663000001</v>
      </c>
      <c r="Q1229" s="339">
        <v>558752.34750999999</v>
      </c>
      <c r="R1229" s="340">
        <v>1077932.8441400002</v>
      </c>
    </row>
    <row r="1230" spans="1:18" s="315" customFormat="1" ht="13.5">
      <c r="A1230" s="341"/>
      <c r="B1230" s="341"/>
      <c r="C1230" s="341"/>
      <c r="D1230" s="341"/>
      <c r="E1230" s="342">
        <v>19</v>
      </c>
      <c r="F1230" s="343">
        <v>37990.701520000002</v>
      </c>
      <c r="G1230" s="344">
        <v>31136.108609999999</v>
      </c>
      <c r="H1230" s="344">
        <v>69126.810129999998</v>
      </c>
      <c r="I1230" s="344">
        <v>65887.148459999997</v>
      </c>
      <c r="J1230" s="344">
        <v>25611.920630000001</v>
      </c>
      <c r="K1230" s="344">
        <v>91499.069090000005</v>
      </c>
      <c r="L1230" s="344">
        <v>19292.051780000002</v>
      </c>
      <c r="M1230" s="344">
        <v>5635.1753499999995</v>
      </c>
      <c r="N1230" s="344">
        <v>24927.227129999999</v>
      </c>
      <c r="O1230" s="344">
        <v>185553.10634999999</v>
      </c>
      <c r="P1230" s="344">
        <v>193560.46493000002</v>
      </c>
      <c r="Q1230" s="344">
        <v>83881.26443000001</v>
      </c>
      <c r="R1230" s="345">
        <v>277441.72936</v>
      </c>
    </row>
    <row r="1231" spans="1:18" s="315" customFormat="1" ht="13.5">
      <c r="A1231" s="341"/>
      <c r="B1231" s="341"/>
      <c r="C1231" s="341"/>
      <c r="D1231" s="341"/>
      <c r="E1231" s="342">
        <v>21</v>
      </c>
      <c r="F1231" s="343">
        <v>16184.518609999999</v>
      </c>
      <c r="G1231" s="344">
        <v>7719.6372499999998</v>
      </c>
      <c r="H1231" s="344">
        <v>23904.155859999999</v>
      </c>
      <c r="I1231" s="344">
        <v>53452.567069999997</v>
      </c>
      <c r="J1231" s="344">
        <v>14766.70363</v>
      </c>
      <c r="K1231" s="344">
        <v>68219.270700000008</v>
      </c>
      <c r="L1231" s="344">
        <v>18045.819070000001</v>
      </c>
      <c r="M1231" s="344">
        <v>6651.1613200000002</v>
      </c>
      <c r="N1231" s="344">
        <v>24696.980390000001</v>
      </c>
      <c r="O1231" s="344">
        <v>116820.40695</v>
      </c>
      <c r="P1231" s="344">
        <v>159639.43730000002</v>
      </c>
      <c r="Q1231" s="344">
        <v>5827.8855899999999</v>
      </c>
      <c r="R1231" s="345">
        <v>165467.32288999998</v>
      </c>
    </row>
    <row r="1232" spans="1:18" s="315" customFormat="1" ht="13.5">
      <c r="A1232" s="341"/>
      <c r="B1232" s="341"/>
      <c r="C1232" s="341"/>
      <c r="D1232" s="341"/>
      <c r="E1232" s="342">
        <v>22</v>
      </c>
      <c r="F1232" s="343">
        <v>14437.33928</v>
      </c>
      <c r="G1232" s="344">
        <v>6241.3019599999998</v>
      </c>
      <c r="H1232" s="344">
        <v>20678.641239999997</v>
      </c>
      <c r="I1232" s="344">
        <v>72480.71676000001</v>
      </c>
      <c r="J1232" s="344">
        <v>16849.108929999999</v>
      </c>
      <c r="K1232" s="344">
        <v>89329.825689999998</v>
      </c>
      <c r="L1232" s="344">
        <v>18143.99929</v>
      </c>
      <c r="M1232" s="344">
        <v>6732.7372699999996</v>
      </c>
      <c r="N1232" s="344">
        <v>24876.736559999998</v>
      </c>
      <c r="O1232" s="344">
        <v>134885.20349000001</v>
      </c>
      <c r="P1232" s="344">
        <v>120381.24647</v>
      </c>
      <c r="Q1232" s="344">
        <v>5406.2068399999998</v>
      </c>
      <c r="R1232" s="345">
        <v>125787.45331</v>
      </c>
    </row>
    <row r="1233" spans="1:18" s="315" customFormat="1" ht="13.5">
      <c r="A1233" s="341"/>
      <c r="B1233" s="341"/>
      <c r="C1233" s="341"/>
      <c r="D1233" s="341"/>
      <c r="E1233" s="342">
        <v>25</v>
      </c>
      <c r="F1233" s="343">
        <v>30090.83497</v>
      </c>
      <c r="G1233" s="344">
        <v>16189.224400000001</v>
      </c>
      <c r="H1233" s="344">
        <v>46280.059369999995</v>
      </c>
      <c r="I1233" s="344">
        <v>163907.18078</v>
      </c>
      <c r="J1233" s="344">
        <v>78140.114060000007</v>
      </c>
      <c r="K1233" s="344">
        <v>242047.29484000002</v>
      </c>
      <c r="L1233" s="344">
        <v>97331.41966</v>
      </c>
      <c r="M1233" s="344">
        <v>64525.259610000001</v>
      </c>
      <c r="N1233" s="344">
        <v>161856.67927000002</v>
      </c>
      <c r="O1233" s="344">
        <v>450184.03348000004</v>
      </c>
      <c r="P1233" s="344">
        <v>368236.38698000001</v>
      </c>
      <c r="Q1233" s="344">
        <v>60610.353869999999</v>
      </c>
      <c r="R1233" s="345">
        <v>428846.74085</v>
      </c>
    </row>
    <row r="1234" spans="1:18" s="315" customFormat="1" ht="13.5">
      <c r="A1234" s="341"/>
      <c r="B1234" s="341"/>
      <c r="C1234" s="341"/>
      <c r="D1234" s="341"/>
      <c r="E1234" s="342">
        <v>27</v>
      </c>
      <c r="F1234" s="343">
        <v>4881.1558499999992</v>
      </c>
      <c r="G1234" s="344">
        <v>3026.00713</v>
      </c>
      <c r="H1234" s="344">
        <v>7907.1629800000001</v>
      </c>
      <c r="I1234" s="344">
        <v>27950.716359999999</v>
      </c>
      <c r="J1234" s="344">
        <v>10982.360119999999</v>
      </c>
      <c r="K1234" s="344">
        <v>38933.076479999996</v>
      </c>
      <c r="L1234" s="344">
        <v>15009.532050000002</v>
      </c>
      <c r="M1234" s="344">
        <v>3458.6328699999999</v>
      </c>
      <c r="N1234" s="344">
        <v>18468.164920000003</v>
      </c>
      <c r="O1234" s="344">
        <v>65308.40438</v>
      </c>
      <c r="P1234" s="344">
        <v>82696.770680000001</v>
      </c>
      <c r="Q1234" s="344">
        <v>7506.0662199999997</v>
      </c>
      <c r="R1234" s="345">
        <v>90202.836900000009</v>
      </c>
    </row>
    <row r="1235" spans="1:18" s="315" customFormat="1" ht="13.5">
      <c r="A1235" s="341"/>
      <c r="B1235" s="341"/>
      <c r="C1235" s="341"/>
      <c r="D1235" s="341"/>
      <c r="E1235" s="342">
        <v>28</v>
      </c>
      <c r="F1235" s="343">
        <v>9618.5636500000001</v>
      </c>
      <c r="G1235" s="344">
        <v>3486.9627599999999</v>
      </c>
      <c r="H1235" s="344">
        <v>13105.52641</v>
      </c>
      <c r="I1235" s="344">
        <v>27899.798420000003</v>
      </c>
      <c r="J1235" s="344">
        <v>6615.3482699999995</v>
      </c>
      <c r="K1235" s="344">
        <v>34515.146689999994</v>
      </c>
      <c r="L1235" s="344">
        <v>5850.9958499999993</v>
      </c>
      <c r="M1235" s="344">
        <v>1718.3517400000001</v>
      </c>
      <c r="N1235" s="344">
        <v>7569.3475899999994</v>
      </c>
      <c r="O1235" s="344">
        <v>55190.020689999998</v>
      </c>
      <c r="P1235" s="344">
        <v>81192.020269999994</v>
      </c>
      <c r="Q1235" s="344">
        <v>6105.6946799999996</v>
      </c>
      <c r="R1235" s="345">
        <v>87297.714950000009</v>
      </c>
    </row>
    <row r="1236" spans="1:18" s="315" customFormat="1" ht="13.5">
      <c r="A1236" s="341"/>
      <c r="B1236" s="341"/>
      <c r="C1236" s="341"/>
      <c r="D1236" s="341"/>
      <c r="E1236" s="342">
        <v>245</v>
      </c>
      <c r="F1236" s="343">
        <v>27979.857840000001</v>
      </c>
      <c r="G1236" s="344">
        <v>5586.2872699999998</v>
      </c>
      <c r="H1236" s="344">
        <v>33566.145109999998</v>
      </c>
      <c r="I1236" s="344">
        <v>36682.659500000002</v>
      </c>
      <c r="J1236" s="344">
        <v>7470.2872600000001</v>
      </c>
      <c r="K1236" s="344">
        <v>44152.946759999999</v>
      </c>
      <c r="L1236" s="344">
        <v>9556.2004699999998</v>
      </c>
      <c r="M1236" s="344">
        <v>5243.5898799999995</v>
      </c>
      <c r="N1236" s="344">
        <v>14799.790349999999</v>
      </c>
      <c r="O1236" s="344">
        <v>92518.88222</v>
      </c>
      <c r="P1236" s="344">
        <v>73712.261440000002</v>
      </c>
      <c r="Q1236" s="344">
        <v>6356.91032</v>
      </c>
      <c r="R1236" s="345">
        <v>80069.171760000012</v>
      </c>
    </row>
    <row r="1237" spans="1:18" s="315" customFormat="1" ht="13.5">
      <c r="A1237" s="341"/>
      <c r="B1237" s="341"/>
      <c r="C1237" s="341"/>
      <c r="D1237" s="341"/>
      <c r="E1237" s="342">
        <v>290</v>
      </c>
      <c r="F1237" s="343">
        <v>1.25E-3</v>
      </c>
      <c r="G1237" s="344">
        <v>0</v>
      </c>
      <c r="H1237" s="344">
        <v>1.25E-3</v>
      </c>
      <c r="I1237" s="344">
        <v>965.39585999999997</v>
      </c>
      <c r="J1237" s="344">
        <v>108.05417999999999</v>
      </c>
      <c r="K1237" s="344">
        <v>1073.4500399999999</v>
      </c>
      <c r="L1237" s="344">
        <v>215.13335000000001</v>
      </c>
      <c r="M1237" s="344">
        <v>2.7599999999999999E-3</v>
      </c>
      <c r="N1237" s="344">
        <v>215.13610999999997</v>
      </c>
      <c r="O1237" s="344">
        <v>1288.5873999999999</v>
      </c>
      <c r="P1237" s="344">
        <v>1562.3808999999999</v>
      </c>
      <c r="Q1237" s="344">
        <v>137.83241000000001</v>
      </c>
      <c r="R1237" s="345">
        <v>1700.2133100000001</v>
      </c>
    </row>
    <row r="1238" spans="1:18" s="315" customFormat="1" ht="13.5">
      <c r="A1238" s="341"/>
      <c r="B1238" s="341"/>
      <c r="C1238" s="341"/>
      <c r="D1238" s="341"/>
      <c r="E1238" s="342">
        <v>381</v>
      </c>
      <c r="F1238" s="343">
        <v>22577.385170000001</v>
      </c>
      <c r="G1238" s="344">
        <v>2332.9622599999998</v>
      </c>
      <c r="H1238" s="344">
        <v>24910.347429999998</v>
      </c>
      <c r="I1238" s="344">
        <v>46936.572990000001</v>
      </c>
      <c r="J1238" s="344">
        <v>6677.77729</v>
      </c>
      <c r="K1238" s="344">
        <v>53614.350279999999</v>
      </c>
      <c r="L1238" s="344">
        <v>7816.1834900000003</v>
      </c>
      <c r="M1238" s="344">
        <v>1285.5257199999999</v>
      </c>
      <c r="N1238" s="344">
        <v>9101.7092100000009</v>
      </c>
      <c r="O1238" s="344">
        <v>87626.406920000009</v>
      </c>
      <c r="P1238" s="344">
        <v>106720.64586</v>
      </c>
      <c r="Q1238" s="344">
        <v>10684.4422</v>
      </c>
      <c r="R1238" s="345">
        <v>117405.08806000001</v>
      </c>
    </row>
    <row r="1239" spans="1:18" s="315" customFormat="1" ht="13.5">
      <c r="A1239" s="341"/>
      <c r="B1239" s="341"/>
      <c r="C1239" s="341"/>
      <c r="D1239" s="341"/>
      <c r="E1239" s="342">
        <v>415</v>
      </c>
      <c r="F1239" s="343">
        <v>9332.4543200000007</v>
      </c>
      <c r="G1239" s="344">
        <v>4718.5818200000003</v>
      </c>
      <c r="H1239" s="344">
        <v>14051.03614</v>
      </c>
      <c r="I1239" s="344">
        <v>29313.042579999998</v>
      </c>
      <c r="J1239" s="344">
        <v>5348.5016500000002</v>
      </c>
      <c r="K1239" s="344">
        <v>34661.54423</v>
      </c>
      <c r="L1239" s="344">
        <v>8270.3654800000004</v>
      </c>
      <c r="M1239" s="344">
        <v>5885.6412499999997</v>
      </c>
      <c r="N1239" s="344">
        <v>14156.006730000001</v>
      </c>
      <c r="O1239" s="344">
        <v>62868.587100000004</v>
      </c>
      <c r="P1239" s="344">
        <v>63067.486119999994</v>
      </c>
      <c r="Q1239" s="344">
        <v>4422.6658200000002</v>
      </c>
      <c r="R1239" s="345">
        <v>67490.151939999996</v>
      </c>
    </row>
    <row r="1240" spans="1:18" s="315" customFormat="1" ht="13.5">
      <c r="A1240" s="341"/>
      <c r="B1240" s="341"/>
      <c r="C1240" s="341"/>
      <c r="D1240" s="341"/>
      <c r="E1240" s="342">
        <v>321</v>
      </c>
      <c r="F1240" s="343">
        <v>11327.876060000001</v>
      </c>
      <c r="G1240" s="344">
        <v>6539.30926</v>
      </c>
      <c r="H1240" s="344">
        <v>17867.185320000001</v>
      </c>
      <c r="I1240" s="344">
        <v>25757.554940000002</v>
      </c>
      <c r="J1240" s="344">
        <v>7626.6409899999999</v>
      </c>
      <c r="K1240" s="344">
        <v>33384.195930000002</v>
      </c>
      <c r="L1240" s="344">
        <v>4583.2630099999997</v>
      </c>
      <c r="M1240" s="344">
        <v>3537.2504599999997</v>
      </c>
      <c r="N1240" s="344">
        <v>8120.5134699999999</v>
      </c>
      <c r="O1240" s="344">
        <v>59371.894719999997</v>
      </c>
      <c r="P1240" s="344">
        <v>91297.940920000008</v>
      </c>
      <c r="Q1240" s="344">
        <v>27486.140090000001</v>
      </c>
      <c r="R1240" s="345">
        <v>118784.08101000001</v>
      </c>
    </row>
    <row r="1241" spans="1:18" s="315" customFormat="1" ht="13.5">
      <c r="A1241" s="341"/>
      <c r="B1241" s="341"/>
      <c r="C1241" s="341"/>
      <c r="D1241" s="336" t="s">
        <v>57</v>
      </c>
      <c r="E1241" s="337">
        <v>48</v>
      </c>
      <c r="F1241" s="338">
        <v>19443.128539999998</v>
      </c>
      <c r="G1241" s="339">
        <v>11073.827029999999</v>
      </c>
      <c r="H1241" s="339">
        <v>30516.955570000002</v>
      </c>
      <c r="I1241" s="339">
        <v>83759.216060000006</v>
      </c>
      <c r="J1241" s="339">
        <v>31223.081010000002</v>
      </c>
      <c r="K1241" s="339">
        <v>114982.29706999999</v>
      </c>
      <c r="L1241" s="339">
        <v>24856.20161</v>
      </c>
      <c r="M1241" s="339">
        <v>15791.334130000001</v>
      </c>
      <c r="N1241" s="339">
        <v>40647.535739999999</v>
      </c>
      <c r="O1241" s="339">
        <v>186146.78837999998</v>
      </c>
      <c r="P1241" s="339">
        <v>223826.92411000002</v>
      </c>
      <c r="Q1241" s="339">
        <v>28719.710890000002</v>
      </c>
      <c r="R1241" s="340">
        <v>252546.63500000001</v>
      </c>
    </row>
    <row r="1242" spans="1:18" s="315" customFormat="1" ht="13.5">
      <c r="A1242" s="341"/>
      <c r="B1242" s="341"/>
      <c r="C1242" s="341"/>
      <c r="D1242" s="341"/>
      <c r="E1242" s="342">
        <v>50</v>
      </c>
      <c r="F1242" s="343">
        <v>12724.738640000001</v>
      </c>
      <c r="G1242" s="344">
        <v>10267.044800000001</v>
      </c>
      <c r="H1242" s="344">
        <v>22991.783440000003</v>
      </c>
      <c r="I1242" s="344">
        <v>25594.151160000001</v>
      </c>
      <c r="J1242" s="344">
        <v>6841.6470199999994</v>
      </c>
      <c r="K1242" s="344">
        <v>32435.798179999998</v>
      </c>
      <c r="L1242" s="344">
        <v>8282.1999199999991</v>
      </c>
      <c r="M1242" s="344">
        <v>3118.4794100000004</v>
      </c>
      <c r="N1242" s="344">
        <v>11400.679330000001</v>
      </c>
      <c r="O1242" s="344">
        <v>66828.260949999996</v>
      </c>
      <c r="P1242" s="344">
        <v>70110.097529999999</v>
      </c>
      <c r="Q1242" s="344">
        <v>1892.4735900000001</v>
      </c>
      <c r="R1242" s="345">
        <v>72002.571120000008</v>
      </c>
    </row>
    <row r="1243" spans="1:18" s="315" customFormat="1" ht="13.5">
      <c r="A1243" s="341"/>
      <c r="B1243" s="341"/>
      <c r="C1243" s="341"/>
      <c r="D1243" s="341"/>
      <c r="E1243" s="342">
        <v>217</v>
      </c>
      <c r="F1243" s="343">
        <v>10510.088369999999</v>
      </c>
      <c r="G1243" s="344">
        <v>10955.931839999999</v>
      </c>
      <c r="H1243" s="344">
        <v>21466.020210000002</v>
      </c>
      <c r="I1243" s="344">
        <v>35118.994700000003</v>
      </c>
      <c r="J1243" s="344">
        <v>11790.245289999999</v>
      </c>
      <c r="K1243" s="344">
        <v>46909.239990000002</v>
      </c>
      <c r="L1243" s="344">
        <v>14771.105390000001</v>
      </c>
      <c r="M1243" s="344">
        <v>8335.72451</v>
      </c>
      <c r="N1243" s="344">
        <v>23106.829899999997</v>
      </c>
      <c r="O1243" s="344">
        <v>91482.090100000001</v>
      </c>
      <c r="P1243" s="344">
        <v>86607.743569999991</v>
      </c>
      <c r="Q1243" s="344">
        <v>4193.79385</v>
      </c>
      <c r="R1243" s="345">
        <v>90801.537420000008</v>
      </c>
    </row>
    <row r="1244" spans="1:18" s="315" customFormat="1" ht="13.5">
      <c r="A1244" s="341"/>
      <c r="B1244" s="341"/>
      <c r="C1244" s="341"/>
      <c r="D1244" s="336" t="s">
        <v>58</v>
      </c>
      <c r="E1244" s="337">
        <v>90</v>
      </c>
      <c r="F1244" s="338">
        <v>10727.76325</v>
      </c>
      <c r="G1244" s="339">
        <v>5608.20885</v>
      </c>
      <c r="H1244" s="339">
        <v>16335.972099999999</v>
      </c>
      <c r="I1244" s="339">
        <v>34875.169900000001</v>
      </c>
      <c r="J1244" s="339">
        <v>9982.3013699999992</v>
      </c>
      <c r="K1244" s="339">
        <v>44857.471270000002</v>
      </c>
      <c r="L1244" s="339">
        <v>23465.008020000001</v>
      </c>
      <c r="M1244" s="339">
        <v>12264.96047</v>
      </c>
      <c r="N1244" s="339">
        <v>35729.968489999999</v>
      </c>
      <c r="O1244" s="339">
        <v>96923.411859999993</v>
      </c>
      <c r="P1244" s="339">
        <v>87520.653790000011</v>
      </c>
      <c r="Q1244" s="339">
        <v>3556.6948600000001</v>
      </c>
      <c r="R1244" s="340">
        <v>91077.34865</v>
      </c>
    </row>
    <row r="1245" spans="1:18" s="315" customFormat="1" ht="13.5">
      <c r="A1245" s="341"/>
      <c r="B1245" s="341"/>
      <c r="C1245" s="341"/>
      <c r="D1245" s="341"/>
      <c r="E1245" s="342">
        <v>223</v>
      </c>
      <c r="F1245" s="343">
        <v>27229.670579999998</v>
      </c>
      <c r="G1245" s="344">
        <v>12985.613890000001</v>
      </c>
      <c r="H1245" s="344">
        <v>40215.284469999999</v>
      </c>
      <c r="I1245" s="344">
        <v>46868.262929999997</v>
      </c>
      <c r="J1245" s="344">
        <v>22323.914430000001</v>
      </c>
      <c r="K1245" s="344">
        <v>69192.177360000001</v>
      </c>
      <c r="L1245" s="344">
        <v>33453.711320000002</v>
      </c>
      <c r="M1245" s="344">
        <v>15562.05675</v>
      </c>
      <c r="N1245" s="344">
        <v>49015.768069999998</v>
      </c>
      <c r="O1245" s="344">
        <v>158423.22990000001</v>
      </c>
      <c r="P1245" s="344">
        <v>123175.06058</v>
      </c>
      <c r="Q1245" s="344">
        <v>13543.10123</v>
      </c>
      <c r="R1245" s="345">
        <v>136718.16180999999</v>
      </c>
    </row>
    <row r="1246" spans="1:18" s="315" customFormat="1" ht="13.5">
      <c r="A1246" s="341"/>
      <c r="B1246" s="341"/>
      <c r="C1246" s="341"/>
      <c r="D1246" s="341"/>
      <c r="E1246" s="342">
        <v>421</v>
      </c>
      <c r="F1246" s="343">
        <v>10530.971949999999</v>
      </c>
      <c r="G1246" s="344">
        <v>6228.2425899999998</v>
      </c>
      <c r="H1246" s="344">
        <v>16759.214540000001</v>
      </c>
      <c r="I1246" s="344">
        <v>20052.186309999997</v>
      </c>
      <c r="J1246" s="344">
        <v>4810.0742799999998</v>
      </c>
      <c r="K1246" s="344">
        <v>24862.260589999998</v>
      </c>
      <c r="L1246" s="344">
        <v>10711.20607</v>
      </c>
      <c r="M1246" s="344">
        <v>4949.5880099999995</v>
      </c>
      <c r="N1246" s="344">
        <v>15660.79408</v>
      </c>
      <c r="O1246" s="344">
        <v>57282.269209999999</v>
      </c>
      <c r="P1246" s="344">
        <v>48215.914950000006</v>
      </c>
      <c r="Q1246" s="344">
        <v>1698.6428700000001</v>
      </c>
      <c r="R1246" s="345">
        <v>49914.557820000002</v>
      </c>
    </row>
    <row r="1247" spans="1:18" s="315" customFormat="1" ht="13.5">
      <c r="A1247" s="341"/>
      <c r="B1247" s="341"/>
      <c r="C1247" s="341"/>
      <c r="D1247" s="341"/>
      <c r="E1247" s="342">
        <v>303</v>
      </c>
      <c r="F1247" s="343">
        <v>18480.546890000001</v>
      </c>
      <c r="G1247" s="344">
        <v>5017.4787000000006</v>
      </c>
      <c r="H1247" s="344">
        <v>23498.025590000001</v>
      </c>
      <c r="I1247" s="344">
        <v>38418.684569999998</v>
      </c>
      <c r="J1247" s="344">
        <v>10672.13241</v>
      </c>
      <c r="K1247" s="344">
        <v>49090.816979999996</v>
      </c>
      <c r="L1247" s="344">
        <v>28550.47064</v>
      </c>
      <c r="M1247" s="344">
        <v>11520.675499999999</v>
      </c>
      <c r="N1247" s="344">
        <v>40071.146139999997</v>
      </c>
      <c r="O1247" s="344">
        <v>112659.98870999999</v>
      </c>
      <c r="P1247" s="344">
        <v>85812.680599999992</v>
      </c>
      <c r="Q1247" s="344">
        <v>4843.1289100000004</v>
      </c>
      <c r="R1247" s="345">
        <v>90655.809510000006</v>
      </c>
    </row>
    <row r="1248" spans="1:18" s="315" customFormat="1" ht="13.5">
      <c r="A1248" s="341"/>
      <c r="B1248" s="341"/>
      <c r="C1248" s="341"/>
      <c r="D1248" s="341"/>
      <c r="E1248" s="342">
        <v>304</v>
      </c>
      <c r="F1248" s="343">
        <v>14598.716329999999</v>
      </c>
      <c r="G1248" s="344">
        <v>20011.36087</v>
      </c>
      <c r="H1248" s="344">
        <v>34610.0772</v>
      </c>
      <c r="I1248" s="344">
        <v>36809.218270000005</v>
      </c>
      <c r="J1248" s="344">
        <v>13190.838900000001</v>
      </c>
      <c r="K1248" s="344">
        <v>50000.05717</v>
      </c>
      <c r="L1248" s="344">
        <v>17481.416659999999</v>
      </c>
      <c r="M1248" s="344">
        <v>6927.9214000000002</v>
      </c>
      <c r="N1248" s="344">
        <v>24409.338059999998</v>
      </c>
      <c r="O1248" s="344">
        <v>109019.47243000001</v>
      </c>
      <c r="P1248" s="344">
        <v>76699.056489999988</v>
      </c>
      <c r="Q1248" s="344">
        <v>2143.8664600000002</v>
      </c>
      <c r="R1248" s="345">
        <v>78842.922950000007</v>
      </c>
    </row>
    <row r="1249" spans="1:18" s="315" customFormat="1" ht="13.5">
      <c r="A1249" s="341"/>
      <c r="B1249" s="341"/>
      <c r="C1249" s="341"/>
      <c r="D1249" s="341"/>
      <c r="E1249" s="342">
        <v>310</v>
      </c>
      <c r="F1249" s="343">
        <v>15480.039849999999</v>
      </c>
      <c r="G1249" s="344">
        <v>4421.5575999999992</v>
      </c>
      <c r="H1249" s="344">
        <v>19901.597449999997</v>
      </c>
      <c r="I1249" s="344">
        <v>44905.793259999999</v>
      </c>
      <c r="J1249" s="344">
        <v>8217.5331399999995</v>
      </c>
      <c r="K1249" s="344">
        <v>53123.326399999998</v>
      </c>
      <c r="L1249" s="344">
        <v>11403.071470000001</v>
      </c>
      <c r="M1249" s="344">
        <v>2274.6082299999998</v>
      </c>
      <c r="N1249" s="344">
        <v>13677.679699999999</v>
      </c>
      <c r="O1249" s="344">
        <v>86702.60355</v>
      </c>
      <c r="P1249" s="344">
        <v>155899.82880000002</v>
      </c>
      <c r="Q1249" s="344">
        <v>4272.0055599999996</v>
      </c>
      <c r="R1249" s="345">
        <v>160171.83436000001</v>
      </c>
    </row>
    <row r="1250" spans="1:18" s="315" customFormat="1" ht="13.5">
      <c r="A1250" s="341"/>
      <c r="B1250" s="341"/>
      <c r="C1250" s="341"/>
      <c r="D1250" s="341"/>
      <c r="E1250" s="342">
        <v>368</v>
      </c>
      <c r="F1250" s="343">
        <v>12651.789070000001</v>
      </c>
      <c r="G1250" s="344">
        <v>7998.4297900000001</v>
      </c>
      <c r="H1250" s="344">
        <v>20650.218860000001</v>
      </c>
      <c r="I1250" s="344">
        <v>49682.214939999998</v>
      </c>
      <c r="J1250" s="344">
        <v>14348.06754</v>
      </c>
      <c r="K1250" s="344">
        <v>64030.282479999994</v>
      </c>
      <c r="L1250" s="344">
        <v>20613.370489999998</v>
      </c>
      <c r="M1250" s="344">
        <v>7945.6609400000007</v>
      </c>
      <c r="N1250" s="344">
        <v>28559.031429999999</v>
      </c>
      <c r="O1250" s="344">
        <v>113239.53276999999</v>
      </c>
      <c r="P1250" s="344">
        <v>90582.58709999999</v>
      </c>
      <c r="Q1250" s="344">
        <v>4259.2072199999993</v>
      </c>
      <c r="R1250" s="345">
        <v>94841.794319999986</v>
      </c>
    </row>
    <row r="1251" spans="1:18" s="315" customFormat="1" ht="13.5">
      <c r="A1251" s="341"/>
      <c r="B1251" s="341"/>
      <c r="C1251" s="341"/>
      <c r="D1251" s="336" t="s">
        <v>270</v>
      </c>
      <c r="E1251" s="337">
        <v>309</v>
      </c>
      <c r="F1251" s="338">
        <v>5892.9765399999997</v>
      </c>
      <c r="G1251" s="339">
        <v>5585.06844</v>
      </c>
      <c r="H1251" s="339">
        <v>11478.044980000001</v>
      </c>
      <c r="I1251" s="339">
        <v>42262.900070000003</v>
      </c>
      <c r="J1251" s="339">
        <v>9990.3000399999983</v>
      </c>
      <c r="K1251" s="339">
        <v>52253.200109999998</v>
      </c>
      <c r="L1251" s="339">
        <v>16488.153009999998</v>
      </c>
      <c r="M1251" s="339">
        <v>5988.9123300000001</v>
      </c>
      <c r="N1251" s="339">
        <v>22477.065340000001</v>
      </c>
      <c r="O1251" s="339">
        <v>86208.310430000012</v>
      </c>
      <c r="P1251" s="339">
        <v>58093.760539999996</v>
      </c>
      <c r="Q1251" s="339">
        <v>1661.44794</v>
      </c>
      <c r="R1251" s="340">
        <v>59755.208479999994</v>
      </c>
    </row>
    <row r="1252" spans="1:18" s="315" customFormat="1" ht="13.5">
      <c r="A1252" s="341"/>
      <c r="B1252" s="341"/>
      <c r="C1252" s="341"/>
      <c r="D1252" s="336" t="s">
        <v>271</v>
      </c>
      <c r="E1252" s="337">
        <v>317</v>
      </c>
      <c r="F1252" s="338">
        <v>13612.9735</v>
      </c>
      <c r="G1252" s="339">
        <v>6347.85232</v>
      </c>
      <c r="H1252" s="339">
        <v>19960.825820000002</v>
      </c>
      <c r="I1252" s="339">
        <v>44168.273580000001</v>
      </c>
      <c r="J1252" s="339">
        <v>7832.75335</v>
      </c>
      <c r="K1252" s="339">
        <v>52001.02693</v>
      </c>
      <c r="L1252" s="339">
        <v>13276.903480000001</v>
      </c>
      <c r="M1252" s="339">
        <v>4971.4568200000003</v>
      </c>
      <c r="N1252" s="339">
        <v>18248.3603</v>
      </c>
      <c r="O1252" s="339">
        <v>90210.213049999991</v>
      </c>
      <c r="P1252" s="339">
        <v>111951.84495999999</v>
      </c>
      <c r="Q1252" s="339">
        <v>5379.2012500000001</v>
      </c>
      <c r="R1252" s="340">
        <v>117331.04621</v>
      </c>
    </row>
    <row r="1253" spans="1:18" s="315" customFormat="1" ht="13.5">
      <c r="A1253" s="341"/>
      <c r="B1253" s="341"/>
      <c r="C1253" s="341"/>
      <c r="D1253" s="336" t="s">
        <v>272</v>
      </c>
      <c r="E1253" s="337">
        <v>52</v>
      </c>
      <c r="F1253" s="338">
        <v>18970.093960000002</v>
      </c>
      <c r="G1253" s="339">
        <v>15166.406949999999</v>
      </c>
      <c r="H1253" s="339">
        <v>34136.500909999995</v>
      </c>
      <c r="I1253" s="339">
        <v>58405.079829999995</v>
      </c>
      <c r="J1253" s="339">
        <v>21688.393989999997</v>
      </c>
      <c r="K1253" s="339">
        <v>80093.473819999999</v>
      </c>
      <c r="L1253" s="339">
        <v>24162.817469999998</v>
      </c>
      <c r="M1253" s="339">
        <v>12219.029349999999</v>
      </c>
      <c r="N1253" s="339">
        <v>36381.846819999999</v>
      </c>
      <c r="O1253" s="339">
        <v>150611.82155000002</v>
      </c>
      <c r="P1253" s="339">
        <v>135066.48894000001</v>
      </c>
      <c r="Q1253" s="339">
        <v>5560.1480099999999</v>
      </c>
      <c r="R1253" s="340">
        <v>140626.63694999999</v>
      </c>
    </row>
    <row r="1254" spans="1:18" s="315" customFormat="1" ht="13.5">
      <c r="A1254" s="341"/>
      <c r="B1254" s="341"/>
      <c r="C1254" s="341"/>
      <c r="D1254" s="341"/>
      <c r="E1254" s="342">
        <v>465</v>
      </c>
      <c r="F1254" s="343">
        <v>336484.25339999999</v>
      </c>
      <c r="G1254" s="344">
        <v>305339.16217000003</v>
      </c>
      <c r="H1254" s="344">
        <v>641823.41557000007</v>
      </c>
      <c r="I1254" s="344">
        <v>6077.8734599999998</v>
      </c>
      <c r="J1254" s="344">
        <v>1031.7149399999998</v>
      </c>
      <c r="K1254" s="344">
        <v>7109.5884000000005</v>
      </c>
      <c r="L1254" s="344">
        <v>13377.385689999999</v>
      </c>
      <c r="M1254" s="344">
        <v>7815.2208899999996</v>
      </c>
      <c r="N1254" s="344">
        <v>21192.60658</v>
      </c>
      <c r="O1254" s="344">
        <v>670125.61054999998</v>
      </c>
      <c r="P1254" s="344">
        <v>554463.48488</v>
      </c>
      <c r="Q1254" s="344">
        <v>738611.53659000003</v>
      </c>
      <c r="R1254" s="345">
        <v>1293075.02147</v>
      </c>
    </row>
    <row r="1255" spans="1:18" s="315" customFormat="1" ht="13.5">
      <c r="A1255" s="341"/>
      <c r="B1255" s="341"/>
      <c r="C1255" s="341"/>
      <c r="D1255" s="341"/>
      <c r="E1255" s="342">
        <v>389</v>
      </c>
      <c r="F1255" s="343">
        <v>12021.3719</v>
      </c>
      <c r="G1255" s="344">
        <v>11382.627199999999</v>
      </c>
      <c r="H1255" s="344">
        <v>23403.999100000001</v>
      </c>
      <c r="I1255" s="344">
        <v>68111.35944</v>
      </c>
      <c r="J1255" s="344">
        <v>53109.031560000003</v>
      </c>
      <c r="K1255" s="344">
        <v>121220.391</v>
      </c>
      <c r="L1255" s="344">
        <v>50145.713100000001</v>
      </c>
      <c r="M1255" s="344">
        <v>44850.268899999995</v>
      </c>
      <c r="N1255" s="344">
        <v>94995.982000000004</v>
      </c>
      <c r="O1255" s="344">
        <v>239620.37210000001</v>
      </c>
      <c r="P1255" s="344">
        <v>298858.49748000002</v>
      </c>
      <c r="Q1255" s="344">
        <v>57622.721689999998</v>
      </c>
      <c r="R1255" s="345">
        <v>356481.21917</v>
      </c>
    </row>
    <row r="1256" spans="1:18" s="315" customFormat="1" ht="13.5">
      <c r="A1256" s="341"/>
      <c r="B1256" s="341"/>
      <c r="C1256" s="341"/>
      <c r="D1256" s="341"/>
      <c r="E1256" s="342">
        <v>397</v>
      </c>
      <c r="F1256" s="343">
        <v>32993.471769999996</v>
      </c>
      <c r="G1256" s="344">
        <v>32567.51844</v>
      </c>
      <c r="H1256" s="344">
        <v>65560.990210000004</v>
      </c>
      <c r="I1256" s="344">
        <v>75833.132099999988</v>
      </c>
      <c r="J1256" s="344">
        <v>52321.282100000004</v>
      </c>
      <c r="K1256" s="344">
        <v>128154.4142</v>
      </c>
      <c r="L1256" s="344">
        <v>42330.000159999996</v>
      </c>
      <c r="M1256" s="344">
        <v>33260.26928</v>
      </c>
      <c r="N1256" s="344">
        <v>75590.269440000004</v>
      </c>
      <c r="O1256" s="344">
        <v>269305.67385000002</v>
      </c>
      <c r="P1256" s="344">
        <v>357722.34772000002</v>
      </c>
      <c r="Q1256" s="344">
        <v>27882.509559999999</v>
      </c>
      <c r="R1256" s="345">
        <v>385604.85728</v>
      </c>
    </row>
    <row r="1257" spans="1:18" s="315" customFormat="1" ht="13.5">
      <c r="A1257" s="341"/>
      <c r="B1257" s="341"/>
      <c r="C1257" s="341"/>
      <c r="D1257" s="336" t="s">
        <v>60</v>
      </c>
      <c r="E1257" s="337">
        <v>54</v>
      </c>
      <c r="F1257" s="338">
        <v>32098.697749999999</v>
      </c>
      <c r="G1257" s="339">
        <v>27568.366489999997</v>
      </c>
      <c r="H1257" s="339">
        <v>59667.06424</v>
      </c>
      <c r="I1257" s="339">
        <v>59447.93419</v>
      </c>
      <c r="J1257" s="339">
        <v>70348.191720000003</v>
      </c>
      <c r="K1257" s="339">
        <v>129796.12591</v>
      </c>
      <c r="L1257" s="339">
        <v>30947.698489999999</v>
      </c>
      <c r="M1257" s="339">
        <v>52664.409869999996</v>
      </c>
      <c r="N1257" s="339">
        <v>83612.108359999998</v>
      </c>
      <c r="O1257" s="339">
        <v>273075.29850999999</v>
      </c>
      <c r="P1257" s="339">
        <v>229243.41628</v>
      </c>
      <c r="Q1257" s="339">
        <v>35357.735639999999</v>
      </c>
      <c r="R1257" s="340">
        <v>264601.15191999997</v>
      </c>
    </row>
    <row r="1258" spans="1:18" s="315" customFormat="1" ht="13.5">
      <c r="A1258" s="341"/>
      <c r="B1258" s="341"/>
      <c r="C1258" s="341"/>
      <c r="D1258" s="341"/>
      <c r="E1258" s="342">
        <v>55</v>
      </c>
      <c r="F1258" s="343">
        <v>39745.416429999997</v>
      </c>
      <c r="G1258" s="344">
        <v>34263.218970000002</v>
      </c>
      <c r="H1258" s="344">
        <v>74008.635399999999</v>
      </c>
      <c r="I1258" s="344">
        <v>111773.67475000001</v>
      </c>
      <c r="J1258" s="344">
        <v>95967.467579999997</v>
      </c>
      <c r="K1258" s="344">
        <v>207741.14233</v>
      </c>
      <c r="L1258" s="344">
        <v>51190.207280000002</v>
      </c>
      <c r="M1258" s="344">
        <v>50056.624539999997</v>
      </c>
      <c r="N1258" s="344">
        <v>101246.83181999999</v>
      </c>
      <c r="O1258" s="344">
        <v>382996.60954999999</v>
      </c>
      <c r="P1258" s="344">
        <v>331991.87419</v>
      </c>
      <c r="Q1258" s="344">
        <v>65688.816529999996</v>
      </c>
      <c r="R1258" s="345">
        <v>397680.69072000001</v>
      </c>
    </row>
    <row r="1259" spans="1:18" s="315" customFormat="1" ht="13.5">
      <c r="A1259" s="341"/>
      <c r="B1259" s="341"/>
      <c r="C1259" s="341"/>
      <c r="D1259" s="341"/>
      <c r="E1259" s="342">
        <v>56</v>
      </c>
      <c r="F1259" s="343">
        <v>76681.280270000003</v>
      </c>
      <c r="G1259" s="344">
        <v>29038.521379999998</v>
      </c>
      <c r="H1259" s="344">
        <v>105719.80165000001</v>
      </c>
      <c r="I1259" s="344">
        <v>49232.611720000001</v>
      </c>
      <c r="J1259" s="344">
        <v>25636.822499999998</v>
      </c>
      <c r="K1259" s="344">
        <v>74869.434219999996</v>
      </c>
      <c r="L1259" s="344">
        <v>16203.45491</v>
      </c>
      <c r="M1259" s="344">
        <v>11201.219570000001</v>
      </c>
      <c r="N1259" s="344">
        <v>27404.674480000001</v>
      </c>
      <c r="O1259" s="344">
        <v>207993.91034999999</v>
      </c>
      <c r="P1259" s="344">
        <v>82298.223910000001</v>
      </c>
      <c r="Q1259" s="344">
        <v>13356.23358</v>
      </c>
      <c r="R1259" s="345">
        <v>95654.457490000001</v>
      </c>
    </row>
    <row r="1260" spans="1:18" s="315" customFormat="1" ht="13.5">
      <c r="A1260" s="341"/>
      <c r="B1260" s="341"/>
      <c r="C1260" s="341"/>
      <c r="D1260" s="341"/>
      <c r="E1260" s="342">
        <v>60</v>
      </c>
      <c r="F1260" s="343">
        <v>28134.006679999999</v>
      </c>
      <c r="G1260" s="344">
        <v>26328.365320000001</v>
      </c>
      <c r="H1260" s="344">
        <v>54462.372000000003</v>
      </c>
      <c r="I1260" s="344">
        <v>33225.260690000003</v>
      </c>
      <c r="J1260" s="344">
        <v>20920.036230000002</v>
      </c>
      <c r="K1260" s="344">
        <v>54145.296920000001</v>
      </c>
      <c r="L1260" s="344">
        <v>8937.6503400000001</v>
      </c>
      <c r="M1260" s="344">
        <v>10099.502060000001</v>
      </c>
      <c r="N1260" s="344">
        <v>19037.152399999999</v>
      </c>
      <c r="O1260" s="344">
        <v>127644.82131999999</v>
      </c>
      <c r="P1260" s="344">
        <v>116167.5928</v>
      </c>
      <c r="Q1260" s="344">
        <v>10436.65091</v>
      </c>
      <c r="R1260" s="345">
        <v>126604.24371</v>
      </c>
    </row>
    <row r="1261" spans="1:18" s="315" customFormat="1" ht="13.5">
      <c r="A1261" s="341"/>
      <c r="B1261" s="341"/>
      <c r="C1261" s="341"/>
      <c r="D1261" s="341"/>
      <c r="E1261" s="342">
        <v>124</v>
      </c>
      <c r="F1261" s="343">
        <v>440852.44533999998</v>
      </c>
      <c r="G1261" s="344">
        <v>286351.46591999999</v>
      </c>
      <c r="H1261" s="344">
        <v>727203.91125999996</v>
      </c>
      <c r="I1261" s="344">
        <v>89202.166099999988</v>
      </c>
      <c r="J1261" s="344">
        <v>82118.82998000001</v>
      </c>
      <c r="K1261" s="344">
        <v>171320.99608000001</v>
      </c>
      <c r="L1261" s="344">
        <v>111187.07320999999</v>
      </c>
      <c r="M1261" s="344">
        <v>55928.210549999996</v>
      </c>
      <c r="N1261" s="344">
        <v>167115.28375999999</v>
      </c>
      <c r="O1261" s="344">
        <v>1065640.1910999999</v>
      </c>
      <c r="P1261" s="344">
        <v>822934.55596000003</v>
      </c>
      <c r="Q1261" s="344">
        <v>566040.99179</v>
      </c>
      <c r="R1261" s="345">
        <v>1388975.5477499999</v>
      </c>
    </row>
    <row r="1262" spans="1:18" s="315" customFormat="1" ht="13.5">
      <c r="A1262" s="341"/>
      <c r="B1262" s="341"/>
      <c r="C1262" s="341"/>
      <c r="D1262" s="341"/>
      <c r="E1262" s="342">
        <v>199</v>
      </c>
      <c r="F1262" s="343">
        <v>160653.85188999999</v>
      </c>
      <c r="G1262" s="344">
        <v>25485.08079</v>
      </c>
      <c r="H1262" s="344">
        <v>186138.93268</v>
      </c>
      <c r="I1262" s="344">
        <v>24620.117859999998</v>
      </c>
      <c r="J1262" s="344">
        <v>16258.16008</v>
      </c>
      <c r="K1262" s="344">
        <v>40878.27794</v>
      </c>
      <c r="L1262" s="344">
        <v>6321.3242099999998</v>
      </c>
      <c r="M1262" s="344">
        <v>7949.7209000000003</v>
      </c>
      <c r="N1262" s="344">
        <v>14271.045109999999</v>
      </c>
      <c r="O1262" s="344">
        <v>241288.25572999998</v>
      </c>
      <c r="P1262" s="344">
        <v>74711.766459999999</v>
      </c>
      <c r="Q1262" s="344">
        <v>9982.5688300000002</v>
      </c>
      <c r="R1262" s="345">
        <v>84694.335290000003</v>
      </c>
    </row>
    <row r="1263" spans="1:18" s="315" customFormat="1" ht="13.5">
      <c r="A1263" s="341"/>
      <c r="B1263" s="341"/>
      <c r="C1263" s="341"/>
      <c r="D1263" s="341"/>
      <c r="E1263" s="342">
        <v>202</v>
      </c>
      <c r="F1263" s="343">
        <v>14165.451999999999</v>
      </c>
      <c r="G1263" s="344">
        <v>20615.46946</v>
      </c>
      <c r="H1263" s="344">
        <v>34780.921459999998</v>
      </c>
      <c r="I1263" s="344">
        <v>25782.571050000002</v>
      </c>
      <c r="J1263" s="344">
        <v>13299.99058</v>
      </c>
      <c r="K1263" s="344">
        <v>39082.561630000004</v>
      </c>
      <c r="L1263" s="344">
        <v>6621.8729499999999</v>
      </c>
      <c r="M1263" s="344">
        <v>9723.5326000000005</v>
      </c>
      <c r="N1263" s="344">
        <v>16345.405550000001</v>
      </c>
      <c r="O1263" s="344">
        <v>90208.888640000005</v>
      </c>
      <c r="P1263" s="344">
        <v>91321.328330000004</v>
      </c>
      <c r="Q1263" s="344">
        <v>5698.5120099999995</v>
      </c>
      <c r="R1263" s="345">
        <v>97019.84034000001</v>
      </c>
    </row>
    <row r="1264" spans="1:18" s="315" customFormat="1" ht="13.5">
      <c r="A1264" s="341"/>
      <c r="B1264" s="341"/>
      <c r="C1264" s="341"/>
      <c r="D1264" s="341"/>
      <c r="E1264" s="342">
        <v>228</v>
      </c>
      <c r="F1264" s="343">
        <v>12392.812830000001</v>
      </c>
      <c r="G1264" s="344">
        <v>2236.5566200000003</v>
      </c>
      <c r="H1264" s="344">
        <v>14629.36945</v>
      </c>
      <c r="I1264" s="344">
        <v>45780.484850000001</v>
      </c>
      <c r="J1264" s="344">
        <v>9653.988519999999</v>
      </c>
      <c r="K1264" s="344">
        <v>55434.47337</v>
      </c>
      <c r="L1264" s="344">
        <v>6260.3206300000002</v>
      </c>
      <c r="M1264" s="344">
        <v>15481.6996</v>
      </c>
      <c r="N1264" s="344">
        <v>21742.020230000002</v>
      </c>
      <c r="O1264" s="344">
        <v>91805.86305</v>
      </c>
      <c r="P1264" s="344">
        <v>57670.597049999997</v>
      </c>
      <c r="Q1264" s="344">
        <v>3899.6772999999998</v>
      </c>
      <c r="R1264" s="345">
        <v>61570.27435</v>
      </c>
    </row>
    <row r="1265" spans="1:18" s="315" customFormat="1" ht="13.5">
      <c r="A1265" s="341"/>
      <c r="B1265" s="341"/>
      <c r="C1265" s="341"/>
      <c r="D1265" s="341"/>
      <c r="E1265" s="342">
        <v>235</v>
      </c>
      <c r="F1265" s="343">
        <v>24110.04954</v>
      </c>
      <c r="G1265" s="344">
        <v>16546.021840000001</v>
      </c>
      <c r="H1265" s="344">
        <v>40656.071380000001</v>
      </c>
      <c r="I1265" s="344">
        <v>37911.631009999997</v>
      </c>
      <c r="J1265" s="344">
        <v>12635.346289999999</v>
      </c>
      <c r="K1265" s="344">
        <v>50546.977299999999</v>
      </c>
      <c r="L1265" s="344">
        <v>16141.86665</v>
      </c>
      <c r="M1265" s="344">
        <v>6279.7078000000001</v>
      </c>
      <c r="N1265" s="344">
        <v>22421.57445</v>
      </c>
      <c r="O1265" s="344">
        <v>113624.62312999999</v>
      </c>
      <c r="P1265" s="344">
        <v>93115.846460000001</v>
      </c>
      <c r="Q1265" s="344">
        <v>5373.32762</v>
      </c>
      <c r="R1265" s="345">
        <v>98489.174079999997</v>
      </c>
    </row>
    <row r="1266" spans="1:18" s="315" customFormat="1" ht="13.5">
      <c r="A1266" s="341"/>
      <c r="B1266" s="341"/>
      <c r="C1266" s="341"/>
      <c r="D1266" s="341"/>
      <c r="E1266" s="342">
        <v>336</v>
      </c>
      <c r="F1266" s="343">
        <v>11996.60204</v>
      </c>
      <c r="G1266" s="344">
        <v>5173.27963</v>
      </c>
      <c r="H1266" s="344">
        <v>17169.881670000002</v>
      </c>
      <c r="I1266" s="344">
        <v>21293.061949999999</v>
      </c>
      <c r="J1266" s="344">
        <v>12805.046380000002</v>
      </c>
      <c r="K1266" s="344">
        <v>34098.108329999995</v>
      </c>
      <c r="L1266" s="344">
        <v>5681.7541900000006</v>
      </c>
      <c r="M1266" s="344">
        <v>3890.5780600000003</v>
      </c>
      <c r="N1266" s="344">
        <v>9572.3322499999995</v>
      </c>
      <c r="O1266" s="344">
        <v>60840.322249999997</v>
      </c>
      <c r="P1266" s="344">
        <v>74502.076659999992</v>
      </c>
      <c r="Q1266" s="344">
        <v>4161.8834699999998</v>
      </c>
      <c r="R1266" s="345">
        <v>78663.960129999992</v>
      </c>
    </row>
    <row r="1267" spans="1:18" s="315" customFormat="1" ht="13.5">
      <c r="A1267" s="341"/>
      <c r="B1267" s="341"/>
      <c r="C1267" s="341"/>
      <c r="D1267" s="341"/>
      <c r="E1267" s="342">
        <v>455</v>
      </c>
      <c r="F1267" s="343">
        <v>68278.295629999993</v>
      </c>
      <c r="G1267" s="344">
        <v>103502.09414</v>
      </c>
      <c r="H1267" s="344">
        <v>171780.38977000001</v>
      </c>
      <c r="I1267" s="344">
        <v>41460.470380000006</v>
      </c>
      <c r="J1267" s="344">
        <v>137277.79344000001</v>
      </c>
      <c r="K1267" s="344">
        <v>178738.26381999999</v>
      </c>
      <c r="L1267" s="344">
        <v>149858.96718000001</v>
      </c>
      <c r="M1267" s="344">
        <v>646240.33736999996</v>
      </c>
      <c r="N1267" s="344">
        <v>796099.30455</v>
      </c>
      <c r="O1267" s="344">
        <v>1146617.95814</v>
      </c>
      <c r="P1267" s="344">
        <v>101668.01640000001</v>
      </c>
      <c r="Q1267" s="344">
        <v>178163.78394999998</v>
      </c>
      <c r="R1267" s="345">
        <v>279831.80035000003</v>
      </c>
    </row>
    <row r="1268" spans="1:18" s="315" customFormat="1" ht="13.5">
      <c r="A1268" s="341"/>
      <c r="B1268" s="341"/>
      <c r="C1268" s="341"/>
      <c r="D1268" s="341"/>
      <c r="E1268" s="342">
        <v>382</v>
      </c>
      <c r="F1268" s="343">
        <v>471912.07496</v>
      </c>
      <c r="G1268" s="344">
        <v>296060.641</v>
      </c>
      <c r="H1268" s="344">
        <v>767972.71596000006</v>
      </c>
      <c r="I1268" s="344">
        <v>46121.18907</v>
      </c>
      <c r="J1268" s="344">
        <v>86823.015349999987</v>
      </c>
      <c r="K1268" s="344">
        <v>132944.20441999999</v>
      </c>
      <c r="L1268" s="344">
        <v>41799.881939999999</v>
      </c>
      <c r="M1268" s="344">
        <v>40967.657880000006</v>
      </c>
      <c r="N1268" s="344">
        <v>82767.539819999991</v>
      </c>
      <c r="O1268" s="344">
        <v>983684.46020000009</v>
      </c>
      <c r="P1268" s="344">
        <v>634514.93385999999</v>
      </c>
      <c r="Q1268" s="344">
        <v>730343.91082000011</v>
      </c>
      <c r="R1268" s="345">
        <v>1364858.8446800001</v>
      </c>
    </row>
    <row r="1269" spans="1:18" s="315" customFormat="1" ht="13.5">
      <c r="A1269" s="341"/>
      <c r="B1269" s="341"/>
      <c r="C1269" s="341"/>
      <c r="D1269" s="341"/>
      <c r="E1269" s="342">
        <v>394</v>
      </c>
      <c r="F1269" s="343">
        <v>25460.168329999997</v>
      </c>
      <c r="G1269" s="344">
        <v>15313.731679999999</v>
      </c>
      <c r="H1269" s="344">
        <v>40773.900009999998</v>
      </c>
      <c r="I1269" s="344">
        <v>55699.990680000003</v>
      </c>
      <c r="J1269" s="344">
        <v>17065.118850000003</v>
      </c>
      <c r="K1269" s="344">
        <v>72765.109530000002</v>
      </c>
      <c r="L1269" s="344">
        <v>18142.563839999999</v>
      </c>
      <c r="M1269" s="344">
        <v>7597.9722499999998</v>
      </c>
      <c r="N1269" s="344">
        <v>25740.536090000001</v>
      </c>
      <c r="O1269" s="344">
        <v>139279.54563000001</v>
      </c>
      <c r="P1269" s="344">
        <v>139071.05894999998</v>
      </c>
      <c r="Q1269" s="344">
        <v>5282.0702199999996</v>
      </c>
      <c r="R1269" s="345">
        <v>144353.12917</v>
      </c>
    </row>
    <row r="1270" spans="1:18" s="315" customFormat="1" ht="13.5">
      <c r="A1270" s="341"/>
      <c r="B1270" s="341"/>
      <c r="C1270" s="341"/>
      <c r="D1270" s="341"/>
      <c r="E1270" s="342">
        <v>423</v>
      </c>
      <c r="F1270" s="343">
        <v>20987.166440000001</v>
      </c>
      <c r="G1270" s="344">
        <v>16459.82373</v>
      </c>
      <c r="H1270" s="344">
        <v>37446.990170000005</v>
      </c>
      <c r="I1270" s="344">
        <v>36213.724820000003</v>
      </c>
      <c r="J1270" s="344">
        <v>20314.209489999997</v>
      </c>
      <c r="K1270" s="344">
        <v>56527.934310000004</v>
      </c>
      <c r="L1270" s="344">
        <v>11792.09785</v>
      </c>
      <c r="M1270" s="344">
        <v>5757.3297599999996</v>
      </c>
      <c r="N1270" s="344">
        <v>17549.427609999999</v>
      </c>
      <c r="O1270" s="344">
        <v>111524.35209</v>
      </c>
      <c r="P1270" s="344">
        <v>54251.322399999997</v>
      </c>
      <c r="Q1270" s="344">
        <v>4739.4431799999993</v>
      </c>
      <c r="R1270" s="345">
        <v>58990.765579999999</v>
      </c>
    </row>
    <row r="1271" spans="1:18" s="315" customFormat="1" ht="13.5">
      <c r="A1271" s="341"/>
      <c r="B1271" s="341"/>
      <c r="C1271" s="341"/>
      <c r="D1271" s="336" t="s">
        <v>82</v>
      </c>
      <c r="E1271" s="337">
        <v>292</v>
      </c>
      <c r="F1271" s="338">
        <v>29217.775239999999</v>
      </c>
      <c r="G1271" s="339">
        <v>11849.72689</v>
      </c>
      <c r="H1271" s="339">
        <v>41067.502130000001</v>
      </c>
      <c r="I1271" s="339">
        <v>77684.847999999998</v>
      </c>
      <c r="J1271" s="339">
        <v>15383.40979</v>
      </c>
      <c r="K1271" s="339">
        <v>93068.257790000003</v>
      </c>
      <c r="L1271" s="339">
        <v>20876.498190000002</v>
      </c>
      <c r="M1271" s="339">
        <v>5162.7539900000002</v>
      </c>
      <c r="N1271" s="339">
        <v>26039.252179999999</v>
      </c>
      <c r="O1271" s="339">
        <v>160175.01209999999</v>
      </c>
      <c r="P1271" s="339">
        <v>152058.87753</v>
      </c>
      <c r="Q1271" s="339">
        <v>3201.25819</v>
      </c>
      <c r="R1271" s="340">
        <v>155260.13571999999</v>
      </c>
    </row>
    <row r="1272" spans="1:18" s="315" customFormat="1" ht="13.5">
      <c r="A1272" s="341"/>
      <c r="B1272" s="341"/>
      <c r="C1272" s="341"/>
      <c r="D1272" s="336" t="s">
        <v>67</v>
      </c>
      <c r="E1272" s="337">
        <v>116</v>
      </c>
      <c r="F1272" s="338">
        <v>5094.4886500000002</v>
      </c>
      <c r="G1272" s="339">
        <v>4976.8073899999999</v>
      </c>
      <c r="H1272" s="339">
        <v>10071.296039999999</v>
      </c>
      <c r="I1272" s="339">
        <v>100528.47773999999</v>
      </c>
      <c r="J1272" s="339">
        <v>21322.89705</v>
      </c>
      <c r="K1272" s="339">
        <v>121851.37479</v>
      </c>
      <c r="L1272" s="339">
        <v>15659.768830000001</v>
      </c>
      <c r="M1272" s="339">
        <v>12545.193800000001</v>
      </c>
      <c r="N1272" s="339">
        <v>28204.962629999998</v>
      </c>
      <c r="O1272" s="339">
        <v>160127.63346000001</v>
      </c>
      <c r="P1272" s="339">
        <v>150526.21612999999</v>
      </c>
      <c r="Q1272" s="339">
        <v>4700.8178899999994</v>
      </c>
      <c r="R1272" s="340">
        <v>155227.03402000002</v>
      </c>
    </row>
    <row r="1273" spans="1:18" s="315" customFormat="1" ht="13.5">
      <c r="A1273" s="341"/>
      <c r="B1273" s="341"/>
      <c r="C1273" s="341"/>
      <c r="D1273" s="341"/>
      <c r="E1273" s="342">
        <v>113</v>
      </c>
      <c r="F1273" s="343">
        <v>39431.689770000005</v>
      </c>
      <c r="G1273" s="344">
        <v>21187.163619999999</v>
      </c>
      <c r="H1273" s="344">
        <v>60618.853390000004</v>
      </c>
      <c r="I1273" s="344">
        <v>75503.864130000002</v>
      </c>
      <c r="J1273" s="344">
        <v>60245.57402</v>
      </c>
      <c r="K1273" s="344">
        <v>135749.43815</v>
      </c>
      <c r="L1273" s="344">
        <v>49013.979289999996</v>
      </c>
      <c r="M1273" s="344">
        <v>42016.529889999998</v>
      </c>
      <c r="N1273" s="344">
        <v>91030.509180000008</v>
      </c>
      <c r="O1273" s="344">
        <v>287398.80072000006</v>
      </c>
      <c r="P1273" s="344">
        <v>337972.06024000002</v>
      </c>
      <c r="Q1273" s="344">
        <v>41929.016729999996</v>
      </c>
      <c r="R1273" s="345">
        <v>379901.07697000005</v>
      </c>
    </row>
    <row r="1274" spans="1:18" s="315" customFormat="1" ht="13.5">
      <c r="A1274" s="341"/>
      <c r="B1274" s="341"/>
      <c r="C1274" s="341"/>
      <c r="D1274" s="341"/>
      <c r="E1274" s="342">
        <v>194</v>
      </c>
      <c r="F1274" s="343">
        <v>28302.435710000002</v>
      </c>
      <c r="G1274" s="344">
        <v>11614.549210000001</v>
      </c>
      <c r="H1274" s="344">
        <v>39916.984920000003</v>
      </c>
      <c r="I1274" s="344">
        <v>67497.443440000003</v>
      </c>
      <c r="J1274" s="344">
        <v>34509.350689999999</v>
      </c>
      <c r="K1274" s="344">
        <v>102006.79412999999</v>
      </c>
      <c r="L1274" s="344">
        <v>24059.754440000001</v>
      </c>
      <c r="M1274" s="344">
        <v>15037.295320000001</v>
      </c>
      <c r="N1274" s="344">
        <v>39097.049759999994</v>
      </c>
      <c r="O1274" s="344">
        <v>181020.82881000001</v>
      </c>
      <c r="P1274" s="344">
        <v>98703.967120000001</v>
      </c>
      <c r="Q1274" s="344">
        <v>8307.7210500000001</v>
      </c>
      <c r="R1274" s="345">
        <v>107011.68817000001</v>
      </c>
    </row>
    <row r="1275" spans="1:18" s="315" customFormat="1" ht="13.5">
      <c r="A1275" s="341"/>
      <c r="B1275" s="341"/>
      <c r="C1275" s="341"/>
      <c r="D1275" s="341"/>
      <c r="E1275" s="342">
        <v>195</v>
      </c>
      <c r="F1275" s="343">
        <v>12238.541300000001</v>
      </c>
      <c r="G1275" s="344">
        <v>7665.07845</v>
      </c>
      <c r="H1275" s="344">
        <v>19903.619750000002</v>
      </c>
      <c r="I1275" s="344">
        <v>36483.193840000007</v>
      </c>
      <c r="J1275" s="344">
        <v>19240.301769999998</v>
      </c>
      <c r="K1275" s="344">
        <v>55723.495609999998</v>
      </c>
      <c r="L1275" s="344">
        <v>13915.314349999999</v>
      </c>
      <c r="M1275" s="344">
        <v>13442.747609999999</v>
      </c>
      <c r="N1275" s="344">
        <v>27358.061959999999</v>
      </c>
      <c r="O1275" s="344">
        <v>102985.17731999999</v>
      </c>
      <c r="P1275" s="344">
        <v>81103.647810000009</v>
      </c>
      <c r="Q1275" s="344">
        <v>6061.58932</v>
      </c>
      <c r="R1275" s="345">
        <v>87165.237129999994</v>
      </c>
    </row>
    <row r="1276" spans="1:18" s="315" customFormat="1" ht="13.5">
      <c r="A1276" s="341"/>
      <c r="B1276" s="341"/>
      <c r="C1276" s="341"/>
      <c r="D1276" s="341"/>
      <c r="E1276" s="342">
        <v>231</v>
      </c>
      <c r="F1276" s="343">
        <v>30079.729449999999</v>
      </c>
      <c r="G1276" s="344">
        <v>21984.359510000002</v>
      </c>
      <c r="H1276" s="344">
        <v>52064.088960000001</v>
      </c>
      <c r="I1276" s="344">
        <v>67541.537180000014</v>
      </c>
      <c r="J1276" s="344">
        <v>48127.24181</v>
      </c>
      <c r="K1276" s="344">
        <v>115668.77898999999</v>
      </c>
      <c r="L1276" s="344">
        <v>40139.667520000003</v>
      </c>
      <c r="M1276" s="344">
        <v>29076.627049999999</v>
      </c>
      <c r="N1276" s="344">
        <v>69216.294569999998</v>
      </c>
      <c r="O1276" s="344">
        <v>236949.16252000001</v>
      </c>
      <c r="P1276" s="344">
        <v>225696.37569999998</v>
      </c>
      <c r="Q1276" s="344">
        <v>26198.17037</v>
      </c>
      <c r="R1276" s="345">
        <v>251894.54606999998</v>
      </c>
    </row>
    <row r="1277" spans="1:18" s="315" customFormat="1" ht="13.5">
      <c r="A1277" s="341"/>
      <c r="B1277" s="341"/>
      <c r="C1277" s="341"/>
      <c r="D1277" s="341"/>
      <c r="E1277" s="342">
        <v>237</v>
      </c>
      <c r="F1277" s="343">
        <v>17768.505379999999</v>
      </c>
      <c r="G1277" s="344">
        <v>11171.49979</v>
      </c>
      <c r="H1277" s="344">
        <v>28940.00517</v>
      </c>
      <c r="I1277" s="344">
        <v>26111.847409999998</v>
      </c>
      <c r="J1277" s="344">
        <v>14406.258039999999</v>
      </c>
      <c r="K1277" s="344">
        <v>40518.105450000003</v>
      </c>
      <c r="L1277" s="344">
        <v>10046.679239999999</v>
      </c>
      <c r="M1277" s="344">
        <v>6933.4666200000001</v>
      </c>
      <c r="N1277" s="344">
        <v>16980.145860000001</v>
      </c>
      <c r="O1277" s="344">
        <v>86438.256480000011</v>
      </c>
      <c r="P1277" s="344">
        <v>76093.39748</v>
      </c>
      <c r="Q1277" s="344">
        <v>3719.5307000000003</v>
      </c>
      <c r="R1277" s="345">
        <v>79812.928180000003</v>
      </c>
    </row>
    <row r="1278" spans="1:18" s="315" customFormat="1" ht="13.5">
      <c r="A1278" s="341"/>
      <c r="B1278" s="341"/>
      <c r="C1278" s="341"/>
      <c r="D1278" s="341"/>
      <c r="E1278" s="342">
        <v>408</v>
      </c>
      <c r="F1278" s="343">
        <v>17412.650320000001</v>
      </c>
      <c r="G1278" s="344">
        <v>44254.098520000007</v>
      </c>
      <c r="H1278" s="344">
        <v>61666.74884</v>
      </c>
      <c r="I1278" s="344">
        <v>54557.687709999998</v>
      </c>
      <c r="J1278" s="344">
        <v>51865.165869999997</v>
      </c>
      <c r="K1278" s="344">
        <v>106422.85358</v>
      </c>
      <c r="L1278" s="344">
        <v>30040.618620000001</v>
      </c>
      <c r="M1278" s="344">
        <v>50059.425569999999</v>
      </c>
      <c r="N1278" s="344">
        <v>80100.044190000001</v>
      </c>
      <c r="O1278" s="344">
        <v>248189.64661000003</v>
      </c>
      <c r="P1278" s="344">
        <v>214703.07543999999</v>
      </c>
      <c r="Q1278" s="344">
        <v>19786.971809999999</v>
      </c>
      <c r="R1278" s="345">
        <v>234490.04725</v>
      </c>
    </row>
    <row r="1279" spans="1:18" s="315" customFormat="1" ht="13.5">
      <c r="A1279" s="341"/>
      <c r="B1279" s="341"/>
      <c r="C1279" s="341"/>
      <c r="D1279" s="341"/>
      <c r="E1279" s="342">
        <v>427</v>
      </c>
      <c r="F1279" s="343">
        <v>30677.39126</v>
      </c>
      <c r="G1279" s="344">
        <v>27716.1404</v>
      </c>
      <c r="H1279" s="344">
        <v>58393.531659999993</v>
      </c>
      <c r="I1279" s="344">
        <v>93489.606690000001</v>
      </c>
      <c r="J1279" s="344">
        <v>67457.256269999998</v>
      </c>
      <c r="K1279" s="344">
        <v>160946.86296</v>
      </c>
      <c r="L1279" s="344">
        <v>47176.846189999997</v>
      </c>
      <c r="M1279" s="344">
        <v>39940.39097</v>
      </c>
      <c r="N1279" s="344">
        <v>87117.23715999999</v>
      </c>
      <c r="O1279" s="344">
        <v>306457.63178</v>
      </c>
      <c r="P1279" s="344">
        <v>263817.09729000001</v>
      </c>
      <c r="Q1279" s="344">
        <v>24585.816500000001</v>
      </c>
      <c r="R1279" s="345">
        <v>288402.91379000002</v>
      </c>
    </row>
    <row r="1280" spans="1:18" s="315" customFormat="1" ht="13.5">
      <c r="A1280" s="341"/>
      <c r="B1280" s="341"/>
      <c r="C1280" s="341"/>
      <c r="D1280" s="336" t="s">
        <v>63</v>
      </c>
      <c r="E1280" s="337">
        <v>65</v>
      </c>
      <c r="F1280" s="338">
        <v>35096.170530000003</v>
      </c>
      <c r="G1280" s="339">
        <v>45690.36522</v>
      </c>
      <c r="H1280" s="339">
        <v>80786.535749999995</v>
      </c>
      <c r="I1280" s="339">
        <v>45806.87485</v>
      </c>
      <c r="J1280" s="339">
        <v>50831.9905</v>
      </c>
      <c r="K1280" s="339">
        <v>96638.865349999993</v>
      </c>
      <c r="L1280" s="339">
        <v>22869.15395</v>
      </c>
      <c r="M1280" s="339">
        <v>20909.11981</v>
      </c>
      <c r="N1280" s="339">
        <v>43778.273759999996</v>
      </c>
      <c r="O1280" s="339">
        <v>221203.67486000003</v>
      </c>
      <c r="P1280" s="339">
        <v>365233.43868000002</v>
      </c>
      <c r="Q1280" s="339">
        <v>36971.613840000005</v>
      </c>
      <c r="R1280" s="340">
        <v>402205.05251999997</v>
      </c>
    </row>
    <row r="1281" spans="1:18" s="315" customFormat="1" ht="13.5">
      <c r="A1281" s="341"/>
      <c r="B1281" s="341"/>
      <c r="C1281" s="341"/>
      <c r="D1281" s="341"/>
      <c r="E1281" s="342">
        <v>66</v>
      </c>
      <c r="F1281" s="343">
        <v>51241.811159999997</v>
      </c>
      <c r="G1281" s="344">
        <v>153807.12575000001</v>
      </c>
      <c r="H1281" s="344">
        <v>205048.93690999999</v>
      </c>
      <c r="I1281" s="344">
        <v>98384.850930000001</v>
      </c>
      <c r="J1281" s="344">
        <v>61526.267350000002</v>
      </c>
      <c r="K1281" s="344">
        <v>159911.11828</v>
      </c>
      <c r="L1281" s="344">
        <v>35870.154399999999</v>
      </c>
      <c r="M1281" s="344">
        <v>22599.43894</v>
      </c>
      <c r="N1281" s="344">
        <v>58469.593340000007</v>
      </c>
      <c r="O1281" s="344">
        <v>423429.64852999995</v>
      </c>
      <c r="P1281" s="344">
        <v>315400.16237999999</v>
      </c>
      <c r="Q1281" s="344">
        <v>80902.821190000002</v>
      </c>
      <c r="R1281" s="345">
        <v>396302.98356999998</v>
      </c>
    </row>
    <row r="1282" spans="1:18" s="315" customFormat="1" ht="13.5">
      <c r="A1282" s="341"/>
      <c r="B1282" s="341"/>
      <c r="C1282" s="341"/>
      <c r="D1282" s="341"/>
      <c r="E1282" s="342">
        <v>67</v>
      </c>
      <c r="F1282" s="343">
        <v>18703.945660000001</v>
      </c>
      <c r="G1282" s="344">
        <v>22672.523249999998</v>
      </c>
      <c r="H1282" s="344">
        <v>41376.468909999996</v>
      </c>
      <c r="I1282" s="344">
        <v>23393.358359999998</v>
      </c>
      <c r="J1282" s="344">
        <v>12357.99819</v>
      </c>
      <c r="K1282" s="344">
        <v>35751.356549999997</v>
      </c>
      <c r="L1282" s="344">
        <v>10563.308580000001</v>
      </c>
      <c r="M1282" s="344">
        <v>9696.7892499999998</v>
      </c>
      <c r="N1282" s="344">
        <v>20260.097829999999</v>
      </c>
      <c r="O1282" s="344">
        <v>97387.923290000006</v>
      </c>
      <c r="P1282" s="344">
        <v>90672.572499999995</v>
      </c>
      <c r="Q1282" s="344">
        <v>8433.1813099999999</v>
      </c>
      <c r="R1282" s="345">
        <v>99105.753810000009</v>
      </c>
    </row>
    <row r="1283" spans="1:18" s="315" customFormat="1" ht="13.5">
      <c r="A1283" s="341"/>
      <c r="B1283" s="341"/>
      <c r="C1283" s="341"/>
      <c r="D1283" s="341"/>
      <c r="E1283" s="342">
        <v>68</v>
      </c>
      <c r="F1283" s="343">
        <v>59675.258969999995</v>
      </c>
      <c r="G1283" s="344">
        <v>53335.405299999999</v>
      </c>
      <c r="H1283" s="344">
        <v>113010.66426999999</v>
      </c>
      <c r="I1283" s="344">
        <v>93762.629249999998</v>
      </c>
      <c r="J1283" s="344">
        <v>49509.050880000003</v>
      </c>
      <c r="K1283" s="344">
        <v>143271.68012999999</v>
      </c>
      <c r="L1283" s="344">
        <v>33342.590629999999</v>
      </c>
      <c r="M1283" s="344">
        <v>16061.214019999999</v>
      </c>
      <c r="N1283" s="344">
        <v>49403.804649999998</v>
      </c>
      <c r="O1283" s="344">
        <v>305686.14905000001</v>
      </c>
      <c r="P1283" s="344">
        <v>188366.88728999998</v>
      </c>
      <c r="Q1283" s="344">
        <v>13937.093269999999</v>
      </c>
      <c r="R1283" s="345">
        <v>202303.98056</v>
      </c>
    </row>
    <row r="1284" spans="1:18" s="315" customFormat="1" ht="13.5">
      <c r="A1284" s="341"/>
      <c r="B1284" s="341"/>
      <c r="C1284" s="341"/>
      <c r="D1284" s="341"/>
      <c r="E1284" s="342">
        <v>70</v>
      </c>
      <c r="F1284" s="343">
        <v>18775.14012</v>
      </c>
      <c r="G1284" s="344">
        <v>19469.467800000002</v>
      </c>
      <c r="H1284" s="344">
        <v>38244.607920000002</v>
      </c>
      <c r="I1284" s="344">
        <v>20549.022860000001</v>
      </c>
      <c r="J1284" s="344">
        <v>17322.338500000002</v>
      </c>
      <c r="K1284" s="344">
        <v>37871.361360000003</v>
      </c>
      <c r="L1284" s="344">
        <v>12230.435660000001</v>
      </c>
      <c r="M1284" s="344">
        <v>10087.98064</v>
      </c>
      <c r="N1284" s="344">
        <v>22318.416300000001</v>
      </c>
      <c r="O1284" s="344">
        <v>98434.385580000002</v>
      </c>
      <c r="P1284" s="344">
        <v>118845.46228000001</v>
      </c>
      <c r="Q1284" s="344">
        <v>5140.9420899999996</v>
      </c>
      <c r="R1284" s="345">
        <v>123986.40437</v>
      </c>
    </row>
    <row r="1285" spans="1:18" s="315" customFormat="1" ht="13.5">
      <c r="A1285" s="341"/>
      <c r="B1285" s="341"/>
      <c r="C1285" s="341"/>
      <c r="D1285" s="341"/>
      <c r="E1285" s="342">
        <v>71</v>
      </c>
      <c r="F1285" s="343">
        <v>6240694.0011700001</v>
      </c>
      <c r="G1285" s="344">
        <v>4948647.0046300003</v>
      </c>
      <c r="H1285" s="344">
        <v>11189341.005799999</v>
      </c>
      <c r="I1285" s="344">
        <v>1969570.1013800001</v>
      </c>
      <c r="J1285" s="344">
        <v>2557191.1969299996</v>
      </c>
      <c r="K1285" s="344">
        <v>4526761.2983100004</v>
      </c>
      <c r="L1285" s="344">
        <v>7034688.9984900001</v>
      </c>
      <c r="M1285" s="344">
        <v>7267474.6364099998</v>
      </c>
      <c r="N1285" s="344">
        <v>14302163.6349</v>
      </c>
      <c r="O1285" s="344">
        <v>30018265.939009998</v>
      </c>
      <c r="P1285" s="344">
        <v>16667821.618700001</v>
      </c>
      <c r="Q1285" s="344">
        <v>11186590.043649999</v>
      </c>
      <c r="R1285" s="345">
        <v>27854411.662349999</v>
      </c>
    </row>
    <row r="1286" spans="1:18" s="315" customFormat="1" ht="13.5">
      <c r="A1286" s="341"/>
      <c r="B1286" s="341"/>
      <c r="C1286" s="341"/>
      <c r="D1286" s="341"/>
      <c r="E1286" s="342">
        <v>216</v>
      </c>
      <c r="F1286" s="343">
        <v>35995.868040000001</v>
      </c>
      <c r="G1286" s="344">
        <v>35958.531159999999</v>
      </c>
      <c r="H1286" s="344">
        <v>71954.3992</v>
      </c>
      <c r="I1286" s="344">
        <v>80313.366290000005</v>
      </c>
      <c r="J1286" s="344">
        <v>90139.88698000001</v>
      </c>
      <c r="K1286" s="344">
        <v>170453.25327000002</v>
      </c>
      <c r="L1286" s="344">
        <v>54138.862200000003</v>
      </c>
      <c r="M1286" s="344">
        <v>65377.090200000006</v>
      </c>
      <c r="N1286" s="344">
        <v>119515.95240000001</v>
      </c>
      <c r="O1286" s="344">
        <v>361923.60486999998</v>
      </c>
      <c r="P1286" s="344">
        <v>334060.05089000001</v>
      </c>
      <c r="Q1286" s="344">
        <v>84449.665699999998</v>
      </c>
      <c r="R1286" s="345">
        <v>418509.71658999997</v>
      </c>
    </row>
    <row r="1287" spans="1:18" s="315" customFormat="1" ht="13.5">
      <c r="A1287" s="341"/>
      <c r="B1287" s="341"/>
      <c r="C1287" s="341"/>
      <c r="D1287" s="341"/>
      <c r="E1287" s="342">
        <v>226</v>
      </c>
      <c r="F1287" s="343">
        <v>11478.124800000001</v>
      </c>
      <c r="G1287" s="344">
        <v>13307.181420000001</v>
      </c>
      <c r="H1287" s="344">
        <v>24785.306219999999</v>
      </c>
      <c r="I1287" s="344">
        <v>34293.237200000003</v>
      </c>
      <c r="J1287" s="344">
        <v>32154.138480000001</v>
      </c>
      <c r="K1287" s="344">
        <v>66447.375679999997</v>
      </c>
      <c r="L1287" s="344">
        <v>13246.38876</v>
      </c>
      <c r="M1287" s="344">
        <v>13070.660820000001</v>
      </c>
      <c r="N1287" s="344">
        <v>26317.049579999999</v>
      </c>
      <c r="O1287" s="344">
        <v>117549.73148</v>
      </c>
      <c r="P1287" s="344">
        <v>114046.96782999999</v>
      </c>
      <c r="Q1287" s="344">
        <v>12395.16842</v>
      </c>
      <c r="R1287" s="345">
        <v>126442.13625</v>
      </c>
    </row>
    <row r="1288" spans="1:18" s="315" customFormat="1" ht="13.5">
      <c r="A1288" s="341"/>
      <c r="B1288" s="341"/>
      <c r="C1288" s="341"/>
      <c r="D1288" s="341"/>
      <c r="E1288" s="342">
        <v>241</v>
      </c>
      <c r="F1288" s="343">
        <v>13867.167539999999</v>
      </c>
      <c r="G1288" s="344">
        <v>21325.441629999998</v>
      </c>
      <c r="H1288" s="344">
        <v>35192.609170000003</v>
      </c>
      <c r="I1288" s="344">
        <v>46956.684740000004</v>
      </c>
      <c r="J1288" s="344">
        <v>26970.26154</v>
      </c>
      <c r="K1288" s="344">
        <v>73926.946280000004</v>
      </c>
      <c r="L1288" s="344">
        <v>20407.925769999998</v>
      </c>
      <c r="M1288" s="344">
        <v>17719.779480000001</v>
      </c>
      <c r="N1288" s="344">
        <v>38127.705249999999</v>
      </c>
      <c r="O1288" s="344">
        <v>147247.26069999998</v>
      </c>
      <c r="P1288" s="344">
        <v>249518.42696000001</v>
      </c>
      <c r="Q1288" s="344">
        <v>58710.970529999999</v>
      </c>
      <c r="R1288" s="345">
        <v>308229.39749</v>
      </c>
    </row>
    <row r="1289" spans="1:18" s="315" customFormat="1" ht="13.5">
      <c r="A1289" s="341"/>
      <c r="B1289" s="341"/>
      <c r="C1289" s="341"/>
      <c r="D1289" s="341"/>
      <c r="E1289" s="342">
        <v>247</v>
      </c>
      <c r="F1289" s="343">
        <v>270982.37469000003</v>
      </c>
      <c r="G1289" s="344">
        <v>203024.47947999998</v>
      </c>
      <c r="H1289" s="344">
        <v>474006.85417000001</v>
      </c>
      <c r="I1289" s="344">
        <v>56477.44356</v>
      </c>
      <c r="J1289" s="344">
        <v>50107.0196</v>
      </c>
      <c r="K1289" s="344">
        <v>106584.46316</v>
      </c>
      <c r="L1289" s="344">
        <v>30466.526229999999</v>
      </c>
      <c r="M1289" s="344">
        <v>54395.875979999997</v>
      </c>
      <c r="N1289" s="344">
        <v>84862.40221</v>
      </c>
      <c r="O1289" s="344">
        <v>665453.71953999996</v>
      </c>
      <c r="P1289" s="344">
        <v>453272.09062000003</v>
      </c>
      <c r="Q1289" s="344">
        <v>631771.6238099999</v>
      </c>
      <c r="R1289" s="345">
        <v>1085043.7144300002</v>
      </c>
    </row>
    <row r="1290" spans="1:18" s="315" customFormat="1" ht="13.5">
      <c r="A1290" s="341"/>
      <c r="B1290" s="341"/>
      <c r="C1290" s="341"/>
      <c r="D1290" s="341"/>
      <c r="E1290" s="342">
        <v>251</v>
      </c>
      <c r="F1290" s="343">
        <v>31889.203730000001</v>
      </c>
      <c r="G1290" s="344">
        <v>25553.934089999999</v>
      </c>
      <c r="H1290" s="344">
        <v>57443.137820000004</v>
      </c>
      <c r="I1290" s="344">
        <v>35432.830780000004</v>
      </c>
      <c r="J1290" s="344">
        <v>14980.149939999999</v>
      </c>
      <c r="K1290" s="344">
        <v>50412.98072</v>
      </c>
      <c r="L1290" s="344">
        <v>11954.698480000001</v>
      </c>
      <c r="M1290" s="344">
        <v>12836.60276</v>
      </c>
      <c r="N1290" s="344">
        <v>24791.301239999997</v>
      </c>
      <c r="O1290" s="344">
        <v>132647.41978</v>
      </c>
      <c r="P1290" s="344">
        <v>107075.06272</v>
      </c>
      <c r="Q1290" s="344">
        <v>7433.5506799999994</v>
      </c>
      <c r="R1290" s="345">
        <v>114508.6134</v>
      </c>
    </row>
    <row r="1291" spans="1:18" s="315" customFormat="1" ht="13.5">
      <c r="A1291" s="341"/>
      <c r="B1291" s="341"/>
      <c r="C1291" s="341"/>
      <c r="D1291" s="336" t="s">
        <v>64</v>
      </c>
      <c r="E1291" s="337">
        <v>107</v>
      </c>
      <c r="F1291" s="338">
        <v>15733.0506</v>
      </c>
      <c r="G1291" s="339">
        <v>11664.832789999999</v>
      </c>
      <c r="H1291" s="339">
        <v>27397.883389999999</v>
      </c>
      <c r="I1291" s="339">
        <v>49377.008040000001</v>
      </c>
      <c r="J1291" s="339">
        <v>14356.1363</v>
      </c>
      <c r="K1291" s="339">
        <v>63733.144340000006</v>
      </c>
      <c r="L1291" s="339">
        <v>17355.794460000001</v>
      </c>
      <c r="M1291" s="339">
        <v>6291.8673899999994</v>
      </c>
      <c r="N1291" s="339">
        <v>23647.66185</v>
      </c>
      <c r="O1291" s="339">
        <v>114778.68957999999</v>
      </c>
      <c r="P1291" s="339">
        <v>95828.848239999992</v>
      </c>
      <c r="Q1291" s="339">
        <v>11276.889929999999</v>
      </c>
      <c r="R1291" s="340">
        <v>107105.73817</v>
      </c>
    </row>
    <row r="1292" spans="1:18" s="315" customFormat="1" ht="13.5">
      <c r="A1292" s="341"/>
      <c r="B1292" s="341"/>
      <c r="C1292" s="341"/>
      <c r="D1292" s="341"/>
      <c r="E1292" s="342">
        <v>338</v>
      </c>
      <c r="F1292" s="343">
        <v>22752.859780000003</v>
      </c>
      <c r="G1292" s="344">
        <v>2906.5517999999997</v>
      </c>
      <c r="H1292" s="344">
        <v>25659.41158</v>
      </c>
      <c r="I1292" s="344">
        <v>86788.818310000002</v>
      </c>
      <c r="J1292" s="344">
        <v>33722.198630000006</v>
      </c>
      <c r="K1292" s="344">
        <v>120511.01694</v>
      </c>
      <c r="L1292" s="344">
        <v>71981.830889999997</v>
      </c>
      <c r="M1292" s="344">
        <v>36015.04178</v>
      </c>
      <c r="N1292" s="344">
        <v>107996.87267</v>
      </c>
      <c r="O1292" s="344">
        <v>254167.30119</v>
      </c>
      <c r="P1292" s="344">
        <v>162540.0882</v>
      </c>
      <c r="Q1292" s="344">
        <v>28266.801319999999</v>
      </c>
      <c r="R1292" s="345">
        <v>190806.88952</v>
      </c>
    </row>
    <row r="1293" spans="1:18" s="315" customFormat="1" ht="13.5">
      <c r="A1293" s="341"/>
      <c r="B1293" s="341"/>
      <c r="C1293" s="341"/>
      <c r="D1293" s="341"/>
      <c r="E1293" s="342">
        <v>468</v>
      </c>
      <c r="F1293" s="343">
        <v>1804.8049900000001</v>
      </c>
      <c r="G1293" s="344">
        <v>292.75371999999999</v>
      </c>
      <c r="H1293" s="344">
        <v>2097.5587099999998</v>
      </c>
      <c r="I1293" s="344">
        <v>43883.782030000002</v>
      </c>
      <c r="J1293" s="344">
        <v>9535.3869900000009</v>
      </c>
      <c r="K1293" s="344">
        <v>53419.169020000001</v>
      </c>
      <c r="L1293" s="344">
        <v>7722.5055499999999</v>
      </c>
      <c r="M1293" s="344">
        <v>2281.5281299999997</v>
      </c>
      <c r="N1293" s="344">
        <v>10004.03368</v>
      </c>
      <c r="O1293" s="344">
        <v>65520.761409999999</v>
      </c>
      <c r="P1293" s="344">
        <v>49115.00892</v>
      </c>
      <c r="Q1293" s="344">
        <v>2597.69481</v>
      </c>
      <c r="R1293" s="345">
        <v>51712.703729999994</v>
      </c>
    </row>
    <row r="1294" spans="1:18" s="315" customFormat="1" ht="13.5">
      <c r="A1294" s="341"/>
      <c r="B1294" s="341"/>
      <c r="C1294" s="341"/>
      <c r="D1294" s="341"/>
      <c r="E1294" s="342">
        <v>278</v>
      </c>
      <c r="F1294" s="343">
        <v>21399.694680000001</v>
      </c>
      <c r="G1294" s="344">
        <v>3320.0932900000003</v>
      </c>
      <c r="H1294" s="344">
        <v>24719.787969999998</v>
      </c>
      <c r="I1294" s="344">
        <v>49047.279609999998</v>
      </c>
      <c r="J1294" s="344">
        <v>10444.319710000002</v>
      </c>
      <c r="K1294" s="344">
        <v>59491.599320000001</v>
      </c>
      <c r="L1294" s="344">
        <v>22627.893489999999</v>
      </c>
      <c r="M1294" s="344">
        <v>6282.1276799999996</v>
      </c>
      <c r="N1294" s="344">
        <v>28910.02117</v>
      </c>
      <c r="O1294" s="344">
        <v>113121.40845999999</v>
      </c>
      <c r="P1294" s="344">
        <v>70428.094040000011</v>
      </c>
      <c r="Q1294" s="344">
        <v>7740.7132199999996</v>
      </c>
      <c r="R1294" s="345">
        <v>78168.807260000001</v>
      </c>
    </row>
    <row r="1295" spans="1:18" s="315" customFormat="1" ht="13.5">
      <c r="A1295" s="341"/>
      <c r="B1295" s="341"/>
      <c r="C1295" s="341"/>
      <c r="D1295" s="341"/>
      <c r="E1295" s="342">
        <v>293</v>
      </c>
      <c r="F1295" s="343">
        <v>16369.50009</v>
      </c>
      <c r="G1295" s="344">
        <v>4787.7864500000005</v>
      </c>
      <c r="H1295" s="344">
        <v>21157.286539999997</v>
      </c>
      <c r="I1295" s="344">
        <v>35925.137270000007</v>
      </c>
      <c r="J1295" s="344">
        <v>5572.0262899999998</v>
      </c>
      <c r="K1295" s="344">
        <v>41497.163560000001</v>
      </c>
      <c r="L1295" s="344">
        <v>14804.452029999999</v>
      </c>
      <c r="M1295" s="344">
        <v>2428.0916299999999</v>
      </c>
      <c r="N1295" s="344">
        <v>17232.543659999999</v>
      </c>
      <c r="O1295" s="344">
        <v>79886.993760000012</v>
      </c>
      <c r="P1295" s="344">
        <v>71201.41290000001</v>
      </c>
      <c r="Q1295" s="344">
        <v>5759.3759199999995</v>
      </c>
      <c r="R1295" s="345">
        <v>76960.788819999987</v>
      </c>
    </row>
    <row r="1296" spans="1:18" s="315" customFormat="1" ht="13.5">
      <c r="A1296" s="341"/>
      <c r="B1296" s="341"/>
      <c r="C1296" s="341"/>
      <c r="D1296" s="341"/>
      <c r="E1296" s="342">
        <v>339</v>
      </c>
      <c r="F1296" s="343">
        <v>4706.0204100000001</v>
      </c>
      <c r="G1296" s="344">
        <v>1316.81791</v>
      </c>
      <c r="H1296" s="344">
        <v>6022.8383200000007</v>
      </c>
      <c r="I1296" s="344">
        <v>38923.60572</v>
      </c>
      <c r="J1296" s="344">
        <v>5077.6832300000005</v>
      </c>
      <c r="K1296" s="344">
        <v>44001.288950000002</v>
      </c>
      <c r="L1296" s="344">
        <v>16439.60255</v>
      </c>
      <c r="M1296" s="344">
        <v>2185.2701400000001</v>
      </c>
      <c r="N1296" s="344">
        <v>18624.87269</v>
      </c>
      <c r="O1296" s="344">
        <v>68648.999959999986</v>
      </c>
      <c r="P1296" s="344">
        <v>56567.206180000001</v>
      </c>
      <c r="Q1296" s="344">
        <v>2343.2949199999998</v>
      </c>
      <c r="R1296" s="345">
        <v>58910.501100000001</v>
      </c>
    </row>
    <row r="1297" spans="1:18" s="315" customFormat="1" ht="13.5">
      <c r="A1297" s="341"/>
      <c r="B1297" s="341"/>
      <c r="C1297" s="341"/>
      <c r="D1297" s="341"/>
      <c r="E1297" s="342">
        <v>386</v>
      </c>
      <c r="F1297" s="343">
        <v>9431.5758699999988</v>
      </c>
      <c r="G1297" s="344">
        <v>2707.7223399999998</v>
      </c>
      <c r="H1297" s="344">
        <v>12139.298210000001</v>
      </c>
      <c r="I1297" s="344">
        <v>61486.695049999995</v>
      </c>
      <c r="J1297" s="344">
        <v>13219.127699999999</v>
      </c>
      <c r="K1297" s="344">
        <v>74705.822750000007</v>
      </c>
      <c r="L1297" s="344">
        <v>19983.591969999998</v>
      </c>
      <c r="M1297" s="344">
        <v>9546.2438199999997</v>
      </c>
      <c r="N1297" s="344">
        <v>29529.835789999997</v>
      </c>
      <c r="O1297" s="344">
        <v>116374.95675</v>
      </c>
      <c r="P1297" s="344">
        <v>81694.543780000007</v>
      </c>
      <c r="Q1297" s="344">
        <v>1695.5072399999999</v>
      </c>
      <c r="R1297" s="345">
        <v>83390.051019999999</v>
      </c>
    </row>
    <row r="1298" spans="1:18" s="315" customFormat="1" ht="13.5">
      <c r="A1298" s="341"/>
      <c r="B1298" s="341"/>
      <c r="C1298" s="341"/>
      <c r="D1298" s="336" t="s">
        <v>84</v>
      </c>
      <c r="E1298" s="337">
        <v>103</v>
      </c>
      <c r="F1298" s="338">
        <v>12489.165359999999</v>
      </c>
      <c r="G1298" s="339">
        <v>5028.6650899999995</v>
      </c>
      <c r="H1298" s="339">
        <v>17517.830449999998</v>
      </c>
      <c r="I1298" s="339">
        <v>57949.805420000004</v>
      </c>
      <c r="J1298" s="339">
        <v>8436.73308</v>
      </c>
      <c r="K1298" s="339">
        <v>66386.538499999995</v>
      </c>
      <c r="L1298" s="339">
        <v>27358.397699999998</v>
      </c>
      <c r="M1298" s="339">
        <v>6167.8714199999995</v>
      </c>
      <c r="N1298" s="339">
        <v>33526.269120000004</v>
      </c>
      <c r="O1298" s="339">
        <v>117430.63806999999</v>
      </c>
      <c r="P1298" s="339">
        <v>123056.26297</v>
      </c>
      <c r="Q1298" s="339">
        <v>22642.890219999997</v>
      </c>
      <c r="R1298" s="340">
        <v>145699.15319000001</v>
      </c>
    </row>
    <row r="1299" spans="1:18" s="315" customFormat="1" ht="13.5">
      <c r="A1299" s="341"/>
      <c r="B1299" s="341"/>
      <c r="C1299" s="341"/>
      <c r="D1299" s="341"/>
      <c r="E1299" s="342">
        <v>337</v>
      </c>
      <c r="F1299" s="343">
        <v>21324.434120000002</v>
      </c>
      <c r="G1299" s="344">
        <v>3031.6053700000002</v>
      </c>
      <c r="H1299" s="344">
        <v>24356.039489999999</v>
      </c>
      <c r="I1299" s="344">
        <v>42835.096030000001</v>
      </c>
      <c r="J1299" s="344">
        <v>8301.188900000001</v>
      </c>
      <c r="K1299" s="344">
        <v>51136.284930000002</v>
      </c>
      <c r="L1299" s="344">
        <v>17359.340899999999</v>
      </c>
      <c r="M1299" s="344">
        <v>5305.0303899999999</v>
      </c>
      <c r="N1299" s="344">
        <v>22664.371289999999</v>
      </c>
      <c r="O1299" s="344">
        <v>98156.69571</v>
      </c>
      <c r="P1299" s="344">
        <v>82846.661330000003</v>
      </c>
      <c r="Q1299" s="344">
        <v>7606.0104299999994</v>
      </c>
      <c r="R1299" s="345">
        <v>90452.671760000012</v>
      </c>
    </row>
    <row r="1300" spans="1:18" s="315" customFormat="1" ht="13.5">
      <c r="A1300" s="341"/>
      <c r="B1300" s="341"/>
      <c r="C1300" s="341"/>
      <c r="D1300" s="341"/>
      <c r="E1300" s="342">
        <v>395</v>
      </c>
      <c r="F1300" s="343">
        <v>10792.53119</v>
      </c>
      <c r="G1300" s="344">
        <v>2087.0302999999999</v>
      </c>
      <c r="H1300" s="344">
        <v>12879.56149</v>
      </c>
      <c r="I1300" s="344">
        <v>75283.827480000007</v>
      </c>
      <c r="J1300" s="344">
        <v>28386.01467</v>
      </c>
      <c r="K1300" s="344">
        <v>103669.84215000001</v>
      </c>
      <c r="L1300" s="344">
        <v>60288.073320000003</v>
      </c>
      <c r="M1300" s="344">
        <v>24536.863870000001</v>
      </c>
      <c r="N1300" s="344">
        <v>84824.937189999997</v>
      </c>
      <c r="O1300" s="344">
        <v>201374.34083</v>
      </c>
      <c r="P1300" s="344">
        <v>202621.3137</v>
      </c>
      <c r="Q1300" s="344">
        <v>9014.3892400000004</v>
      </c>
      <c r="R1300" s="345">
        <v>211635.70293999999</v>
      </c>
    </row>
    <row r="1301" spans="1:18" s="315" customFormat="1" ht="13.5">
      <c r="A1301" s="341"/>
      <c r="B1301" s="341"/>
      <c r="C1301" s="341"/>
      <c r="D1301" s="341"/>
      <c r="E1301" s="342">
        <v>302</v>
      </c>
      <c r="F1301" s="343">
        <v>8224.1384699999999</v>
      </c>
      <c r="G1301" s="344">
        <v>2316.3018099999999</v>
      </c>
      <c r="H1301" s="344">
        <v>10540.440279999999</v>
      </c>
      <c r="I1301" s="344">
        <v>38178.331100000003</v>
      </c>
      <c r="J1301" s="344">
        <v>8406.1288699999986</v>
      </c>
      <c r="K1301" s="344">
        <v>46584.459969999996</v>
      </c>
      <c r="L1301" s="344">
        <v>14497.03939</v>
      </c>
      <c r="M1301" s="344">
        <v>3482.7488599999997</v>
      </c>
      <c r="N1301" s="344">
        <v>17979.788250000001</v>
      </c>
      <c r="O1301" s="344">
        <v>75104.688500000004</v>
      </c>
      <c r="P1301" s="344">
        <v>56231.646520000002</v>
      </c>
      <c r="Q1301" s="344">
        <v>1209.58358</v>
      </c>
      <c r="R1301" s="345">
        <v>57441.230100000001</v>
      </c>
    </row>
    <row r="1302" spans="1:18" s="315" customFormat="1" ht="13.5">
      <c r="A1302" s="341"/>
      <c r="B1302" s="341"/>
      <c r="C1302" s="341"/>
      <c r="D1302" s="336" t="s">
        <v>273</v>
      </c>
      <c r="E1302" s="337">
        <v>84</v>
      </c>
      <c r="F1302" s="338">
        <v>21073.11825</v>
      </c>
      <c r="G1302" s="339">
        <v>4464.8440300000002</v>
      </c>
      <c r="H1302" s="339">
        <v>25537.96228</v>
      </c>
      <c r="I1302" s="339">
        <v>63466.276909999993</v>
      </c>
      <c r="J1302" s="339">
        <v>17833.992140000002</v>
      </c>
      <c r="K1302" s="339">
        <v>81300.269050000003</v>
      </c>
      <c r="L1302" s="339">
        <v>17862.308079999999</v>
      </c>
      <c r="M1302" s="339">
        <v>7390.08835</v>
      </c>
      <c r="N1302" s="339">
        <v>25252.396430000001</v>
      </c>
      <c r="O1302" s="339">
        <v>132090.62776</v>
      </c>
      <c r="P1302" s="339">
        <v>108518.50967</v>
      </c>
      <c r="Q1302" s="339">
        <v>10495.519900000001</v>
      </c>
      <c r="R1302" s="340">
        <v>119014.02957</v>
      </c>
    </row>
    <row r="1303" spans="1:18" s="315" customFormat="1" ht="13.5">
      <c r="A1303" s="341"/>
      <c r="B1303" s="341"/>
      <c r="C1303" s="341"/>
      <c r="D1303" s="341"/>
      <c r="E1303" s="342">
        <v>91</v>
      </c>
      <c r="F1303" s="343">
        <v>14427.38012</v>
      </c>
      <c r="G1303" s="344">
        <v>3751.9284900000002</v>
      </c>
      <c r="H1303" s="344">
        <v>18179.30861</v>
      </c>
      <c r="I1303" s="344">
        <v>43070.019200000002</v>
      </c>
      <c r="J1303" s="344">
        <v>11180.197699999999</v>
      </c>
      <c r="K1303" s="344">
        <v>54250.216899999999</v>
      </c>
      <c r="L1303" s="344">
        <v>26506.242120000003</v>
      </c>
      <c r="M1303" s="344">
        <v>9348.6223699999991</v>
      </c>
      <c r="N1303" s="344">
        <v>35854.86449</v>
      </c>
      <c r="O1303" s="344">
        <v>108284.39</v>
      </c>
      <c r="P1303" s="344">
        <v>69181.897559999998</v>
      </c>
      <c r="Q1303" s="344">
        <v>3758.0688799999998</v>
      </c>
      <c r="R1303" s="345">
        <v>72939.966440000004</v>
      </c>
    </row>
    <row r="1304" spans="1:18" s="315" customFormat="1" ht="13.5">
      <c r="A1304" s="341"/>
      <c r="B1304" s="341"/>
      <c r="C1304" s="341"/>
      <c r="D1304" s="341"/>
      <c r="E1304" s="342">
        <v>208</v>
      </c>
      <c r="F1304" s="343">
        <v>20268.566420000003</v>
      </c>
      <c r="G1304" s="344">
        <v>10982.85709</v>
      </c>
      <c r="H1304" s="344">
        <v>31251.423510000001</v>
      </c>
      <c r="I1304" s="344">
        <v>129030.18015</v>
      </c>
      <c r="J1304" s="344">
        <v>73312.986510000002</v>
      </c>
      <c r="K1304" s="344">
        <v>202343.16665999999</v>
      </c>
      <c r="L1304" s="344">
        <v>134260.66897</v>
      </c>
      <c r="M1304" s="344">
        <v>81331.247090000004</v>
      </c>
      <c r="N1304" s="344">
        <v>215591.91605999999</v>
      </c>
      <c r="O1304" s="344">
        <v>449186.50623</v>
      </c>
      <c r="P1304" s="344">
        <v>363390.25844999996</v>
      </c>
      <c r="Q1304" s="344">
        <v>45700.24583</v>
      </c>
      <c r="R1304" s="345">
        <v>409090.50427999999</v>
      </c>
    </row>
    <row r="1305" spans="1:18" s="315" customFormat="1" ht="13.5">
      <c r="A1305" s="341"/>
      <c r="B1305" s="341"/>
      <c r="C1305" s="341"/>
      <c r="D1305" s="341"/>
      <c r="E1305" s="342">
        <v>280</v>
      </c>
      <c r="F1305" s="343">
        <v>3952.1197499999998</v>
      </c>
      <c r="G1305" s="344">
        <v>721.42781000000002</v>
      </c>
      <c r="H1305" s="344">
        <v>4673.54756</v>
      </c>
      <c r="I1305" s="344">
        <v>24296.656890000002</v>
      </c>
      <c r="J1305" s="344">
        <v>5247.4672399999999</v>
      </c>
      <c r="K1305" s="344">
        <v>29544.12413</v>
      </c>
      <c r="L1305" s="344">
        <v>13790.11695</v>
      </c>
      <c r="M1305" s="344">
        <v>3389.6651400000001</v>
      </c>
      <c r="N1305" s="344">
        <v>17179.782090000001</v>
      </c>
      <c r="O1305" s="344">
        <v>51397.453780000003</v>
      </c>
      <c r="P1305" s="344">
        <v>44353.087789999998</v>
      </c>
      <c r="Q1305" s="344">
        <v>1662.39824</v>
      </c>
      <c r="R1305" s="345">
        <v>46015.48603</v>
      </c>
    </row>
    <row r="1306" spans="1:18" s="315" customFormat="1" ht="13.5">
      <c r="A1306" s="341"/>
      <c r="B1306" s="341"/>
      <c r="C1306" s="341"/>
      <c r="D1306" s="336" t="s">
        <v>68</v>
      </c>
      <c r="E1306" s="337">
        <v>73</v>
      </c>
      <c r="F1306" s="338">
        <v>9255.7870500000008</v>
      </c>
      <c r="G1306" s="339">
        <v>4047.3313800000001</v>
      </c>
      <c r="H1306" s="339">
        <v>13303.11843</v>
      </c>
      <c r="I1306" s="339">
        <v>32530.590399999997</v>
      </c>
      <c r="J1306" s="339">
        <v>13191.094220000001</v>
      </c>
      <c r="K1306" s="339">
        <v>45721.68462</v>
      </c>
      <c r="L1306" s="339">
        <v>13430.36002</v>
      </c>
      <c r="M1306" s="339">
        <v>5674.9014400000005</v>
      </c>
      <c r="N1306" s="339">
        <v>19105.261460000002</v>
      </c>
      <c r="O1306" s="339">
        <v>78130.064510000011</v>
      </c>
      <c r="P1306" s="339">
        <v>89804.226290000006</v>
      </c>
      <c r="Q1306" s="339">
        <v>2596.5138400000001</v>
      </c>
      <c r="R1306" s="340">
        <v>92400.740129999991</v>
      </c>
    </row>
    <row r="1307" spans="1:18" s="315" customFormat="1" ht="13.5">
      <c r="A1307" s="341"/>
      <c r="B1307" s="341"/>
      <c r="C1307" s="341"/>
      <c r="D1307" s="341"/>
      <c r="E1307" s="342">
        <v>76</v>
      </c>
      <c r="F1307" s="343">
        <v>11773.736050000001</v>
      </c>
      <c r="G1307" s="344">
        <v>14185.20838</v>
      </c>
      <c r="H1307" s="344">
        <v>25958.94443</v>
      </c>
      <c r="I1307" s="344">
        <v>77733.561230000007</v>
      </c>
      <c r="J1307" s="344">
        <v>35259.533710000003</v>
      </c>
      <c r="K1307" s="344">
        <v>112993.09494</v>
      </c>
      <c r="L1307" s="344">
        <v>35840.470479999996</v>
      </c>
      <c r="M1307" s="344">
        <v>26545.930800000002</v>
      </c>
      <c r="N1307" s="344">
        <v>62386.401279999998</v>
      </c>
      <c r="O1307" s="344">
        <v>201338.44065</v>
      </c>
      <c r="P1307" s="344">
        <v>152238.26828999998</v>
      </c>
      <c r="Q1307" s="344">
        <v>14447.036619999999</v>
      </c>
      <c r="R1307" s="345">
        <v>166685.30491000001</v>
      </c>
    </row>
    <row r="1308" spans="1:18" s="315" customFormat="1" ht="13.5">
      <c r="A1308" s="341"/>
      <c r="B1308" s="341"/>
      <c r="C1308" s="341"/>
      <c r="D1308" s="341"/>
      <c r="E1308" s="342">
        <v>75</v>
      </c>
      <c r="F1308" s="343">
        <v>7145.9895500000002</v>
      </c>
      <c r="G1308" s="344">
        <v>7722.9621200000001</v>
      </c>
      <c r="H1308" s="344">
        <v>14868.95167</v>
      </c>
      <c r="I1308" s="344">
        <v>36113.370999999999</v>
      </c>
      <c r="J1308" s="344">
        <v>13633.43966</v>
      </c>
      <c r="K1308" s="344">
        <v>49746.810659999996</v>
      </c>
      <c r="L1308" s="344">
        <v>12734.97061</v>
      </c>
      <c r="M1308" s="344">
        <v>7778.8015800000003</v>
      </c>
      <c r="N1308" s="344">
        <v>20513.77219</v>
      </c>
      <c r="O1308" s="344">
        <v>85129.534520000001</v>
      </c>
      <c r="P1308" s="344">
        <v>85668.696450000003</v>
      </c>
      <c r="Q1308" s="344">
        <v>4101.7482300000001</v>
      </c>
      <c r="R1308" s="345">
        <v>89770.444680000001</v>
      </c>
    </row>
    <row r="1309" spans="1:18" s="315" customFormat="1" ht="13.5">
      <c r="A1309" s="341"/>
      <c r="B1309" s="341"/>
      <c r="C1309" s="341"/>
      <c r="D1309" s="341"/>
      <c r="E1309" s="342">
        <v>212</v>
      </c>
      <c r="F1309" s="343">
        <v>10979.23475</v>
      </c>
      <c r="G1309" s="344">
        <v>2446.16365</v>
      </c>
      <c r="H1309" s="344">
        <v>13425.3984</v>
      </c>
      <c r="I1309" s="344">
        <v>57200.20996</v>
      </c>
      <c r="J1309" s="344">
        <v>20109.033059999998</v>
      </c>
      <c r="K1309" s="344">
        <v>77309.243019999994</v>
      </c>
      <c r="L1309" s="344">
        <v>31648.302809999997</v>
      </c>
      <c r="M1309" s="344">
        <v>25749.73287</v>
      </c>
      <c r="N1309" s="344">
        <v>57398.035680000001</v>
      </c>
      <c r="O1309" s="344">
        <v>148132.6771</v>
      </c>
      <c r="P1309" s="344">
        <v>143265.29993000001</v>
      </c>
      <c r="Q1309" s="344">
        <v>7030.5561900000002</v>
      </c>
      <c r="R1309" s="345">
        <v>150295.85612000001</v>
      </c>
    </row>
    <row r="1310" spans="1:18" s="315" customFormat="1" ht="13.5">
      <c r="A1310" s="341"/>
      <c r="B1310" s="341"/>
      <c r="C1310" s="341"/>
      <c r="D1310" s="341"/>
      <c r="E1310" s="342">
        <v>248</v>
      </c>
      <c r="F1310" s="343">
        <v>14357.817439999999</v>
      </c>
      <c r="G1310" s="344">
        <v>8821.9912100000001</v>
      </c>
      <c r="H1310" s="344">
        <v>23179.808649999999</v>
      </c>
      <c r="I1310" s="344">
        <v>38752.420140000002</v>
      </c>
      <c r="J1310" s="344">
        <v>11910.592640000001</v>
      </c>
      <c r="K1310" s="344">
        <v>50663.012780000005</v>
      </c>
      <c r="L1310" s="344">
        <v>23108.851289999999</v>
      </c>
      <c r="M1310" s="344">
        <v>8341.4759800000011</v>
      </c>
      <c r="N1310" s="344">
        <v>31450.327269999998</v>
      </c>
      <c r="O1310" s="344">
        <v>105293.14870000001</v>
      </c>
      <c r="P1310" s="344">
        <v>67744.615379999988</v>
      </c>
      <c r="Q1310" s="344">
        <v>5898.49719</v>
      </c>
      <c r="R1310" s="345">
        <v>73643.112569999998</v>
      </c>
    </row>
    <row r="1311" spans="1:18" s="315" customFormat="1" ht="13.5">
      <c r="A1311" s="341"/>
      <c r="B1311" s="341"/>
      <c r="C1311" s="341"/>
      <c r="D1311" s="341"/>
      <c r="E1311" s="342">
        <v>459</v>
      </c>
      <c r="F1311" s="343">
        <v>7763.2523300000003</v>
      </c>
      <c r="G1311" s="344">
        <v>2212.49676</v>
      </c>
      <c r="H1311" s="344">
        <v>9975.7490899999993</v>
      </c>
      <c r="I1311" s="344">
        <v>35850.535680000001</v>
      </c>
      <c r="J1311" s="344">
        <v>24106.83483</v>
      </c>
      <c r="K1311" s="344">
        <v>59957.370510000001</v>
      </c>
      <c r="L1311" s="344">
        <v>20187.431619999999</v>
      </c>
      <c r="M1311" s="344">
        <v>14108.39113</v>
      </c>
      <c r="N1311" s="344">
        <v>34295.822749999999</v>
      </c>
      <c r="O1311" s="344">
        <v>104228.94235</v>
      </c>
      <c r="P1311" s="344">
        <v>130850.38523999999</v>
      </c>
      <c r="Q1311" s="344">
        <v>11755.541359999999</v>
      </c>
      <c r="R1311" s="345">
        <v>142605.92660000001</v>
      </c>
    </row>
    <row r="1312" spans="1:18" s="315" customFormat="1" ht="13.5">
      <c r="A1312" s="341"/>
      <c r="B1312" s="341"/>
      <c r="C1312" s="341"/>
      <c r="D1312" s="341"/>
      <c r="E1312" s="342">
        <v>306</v>
      </c>
      <c r="F1312" s="343">
        <v>1055.36844</v>
      </c>
      <c r="G1312" s="344">
        <v>0.67270000000000008</v>
      </c>
      <c r="H1312" s="344">
        <v>1056.0411399999998</v>
      </c>
      <c r="I1312" s="344">
        <v>3521.3223599999997</v>
      </c>
      <c r="J1312" s="344">
        <v>996.05969999999991</v>
      </c>
      <c r="K1312" s="344">
        <v>4517.3820599999999</v>
      </c>
      <c r="L1312" s="344">
        <v>213.44004000000001</v>
      </c>
      <c r="M1312" s="344">
        <v>151.6465</v>
      </c>
      <c r="N1312" s="344">
        <v>365.08653999999996</v>
      </c>
      <c r="O1312" s="344">
        <v>5938.5097400000004</v>
      </c>
      <c r="P1312" s="344">
        <v>3369.8293399999998</v>
      </c>
      <c r="Q1312" s="344">
        <v>227.58536999999998</v>
      </c>
      <c r="R1312" s="345">
        <v>3597.41471</v>
      </c>
    </row>
    <row r="1313" spans="1:18" s="315" customFormat="1" ht="13.5">
      <c r="A1313" s="341"/>
      <c r="B1313" s="341"/>
      <c r="C1313" s="341"/>
      <c r="D1313" s="341"/>
      <c r="E1313" s="342">
        <v>319</v>
      </c>
      <c r="F1313" s="343">
        <v>23847.16329</v>
      </c>
      <c r="G1313" s="344">
        <v>14705.212649999999</v>
      </c>
      <c r="H1313" s="344">
        <v>38552.375939999998</v>
      </c>
      <c r="I1313" s="344">
        <v>75470.0815</v>
      </c>
      <c r="J1313" s="344">
        <v>47423.722430000002</v>
      </c>
      <c r="K1313" s="344">
        <v>122893.80393000001</v>
      </c>
      <c r="L1313" s="344">
        <v>72195.313150000002</v>
      </c>
      <c r="M1313" s="344">
        <v>46408.342049999999</v>
      </c>
      <c r="N1313" s="344">
        <v>118603.65520000001</v>
      </c>
      <c r="O1313" s="344">
        <v>280049.83506999997</v>
      </c>
      <c r="P1313" s="344">
        <v>300822.19607999997</v>
      </c>
      <c r="Q1313" s="344">
        <v>29949.59749</v>
      </c>
      <c r="R1313" s="345">
        <v>330771.79356999998</v>
      </c>
    </row>
    <row r="1314" spans="1:18" s="315" customFormat="1" ht="13.5">
      <c r="A1314" s="341"/>
      <c r="B1314" s="341"/>
      <c r="C1314" s="341"/>
      <c r="D1314" s="336" t="s">
        <v>83</v>
      </c>
      <c r="E1314" s="337">
        <v>31</v>
      </c>
      <c r="F1314" s="338">
        <v>35853.758430000002</v>
      </c>
      <c r="G1314" s="339">
        <v>23610.826489999999</v>
      </c>
      <c r="H1314" s="339">
        <v>59464.584920000001</v>
      </c>
      <c r="I1314" s="339">
        <v>108577.83856</v>
      </c>
      <c r="J1314" s="339">
        <v>38233.601630000005</v>
      </c>
      <c r="K1314" s="339">
        <v>146811.44018999999</v>
      </c>
      <c r="L1314" s="339">
        <v>49235.340770000003</v>
      </c>
      <c r="M1314" s="339">
        <v>33158.327740000001</v>
      </c>
      <c r="N1314" s="339">
        <v>82393.668510000003</v>
      </c>
      <c r="O1314" s="339">
        <v>288669.69361999998</v>
      </c>
      <c r="P1314" s="339">
        <v>174895.2016</v>
      </c>
      <c r="Q1314" s="339">
        <v>15180.841869999998</v>
      </c>
      <c r="R1314" s="340">
        <v>190076.04347</v>
      </c>
    </row>
    <row r="1315" spans="1:18" s="315" customFormat="1" ht="13.5">
      <c r="A1315" s="341"/>
      <c r="B1315" s="341"/>
      <c r="C1315" s="341"/>
      <c r="D1315" s="341"/>
      <c r="E1315" s="342">
        <v>282</v>
      </c>
      <c r="F1315" s="343">
        <v>17501.094590000001</v>
      </c>
      <c r="G1315" s="344">
        <v>5019.0908300000001</v>
      </c>
      <c r="H1315" s="344">
        <v>22520.185420000002</v>
      </c>
      <c r="I1315" s="344">
        <v>28532.49957</v>
      </c>
      <c r="J1315" s="344">
        <v>5762.4797099999996</v>
      </c>
      <c r="K1315" s="344">
        <v>34294.97928</v>
      </c>
      <c r="L1315" s="344">
        <v>8506.6847400000006</v>
      </c>
      <c r="M1315" s="344">
        <v>4023.8851600000003</v>
      </c>
      <c r="N1315" s="344">
        <v>12530.5699</v>
      </c>
      <c r="O1315" s="344">
        <v>69345.734599999996</v>
      </c>
      <c r="P1315" s="344">
        <v>74715.199609999996</v>
      </c>
      <c r="Q1315" s="344">
        <v>5512.46965</v>
      </c>
      <c r="R1315" s="345">
        <v>80227.66926000001</v>
      </c>
    </row>
    <row r="1316" spans="1:18" s="315" customFormat="1" ht="13.5">
      <c r="A1316" s="341"/>
      <c r="B1316" s="341"/>
      <c r="C1316" s="341"/>
      <c r="D1316" s="341"/>
      <c r="E1316" s="342">
        <v>412</v>
      </c>
      <c r="F1316" s="343">
        <v>17723.286809999998</v>
      </c>
      <c r="G1316" s="344">
        <v>4441.3235300000006</v>
      </c>
      <c r="H1316" s="344">
        <v>22164.610339999999</v>
      </c>
      <c r="I1316" s="344">
        <v>56762.895850000001</v>
      </c>
      <c r="J1316" s="344">
        <v>10058.927609999999</v>
      </c>
      <c r="K1316" s="344">
        <v>66821.82346</v>
      </c>
      <c r="L1316" s="344">
        <v>17217.31018</v>
      </c>
      <c r="M1316" s="344">
        <v>5017.3365000000003</v>
      </c>
      <c r="N1316" s="344">
        <v>22234.646679999998</v>
      </c>
      <c r="O1316" s="344">
        <v>111221.08048</v>
      </c>
      <c r="P1316" s="344">
        <v>93358.716339999999</v>
      </c>
      <c r="Q1316" s="344">
        <v>2263.8758199999997</v>
      </c>
      <c r="R1316" s="345">
        <v>95622.59216</v>
      </c>
    </row>
    <row r="1317" spans="1:18" s="315" customFormat="1" ht="13.5">
      <c r="A1317" s="341"/>
      <c r="B1317" s="341"/>
      <c r="C1317" s="341"/>
      <c r="D1317" s="336" t="s">
        <v>69</v>
      </c>
      <c r="E1317" s="337">
        <v>77</v>
      </c>
      <c r="F1317" s="338">
        <v>20008.819680000001</v>
      </c>
      <c r="G1317" s="339">
        <v>7181.7740000000003</v>
      </c>
      <c r="H1317" s="339">
        <v>27190.593679999998</v>
      </c>
      <c r="I1317" s="339">
        <v>42650.50202</v>
      </c>
      <c r="J1317" s="339">
        <v>18263.067589999999</v>
      </c>
      <c r="K1317" s="339">
        <v>60913.569609999999</v>
      </c>
      <c r="L1317" s="339">
        <v>16339.351849999999</v>
      </c>
      <c r="M1317" s="339">
        <v>12006.004730000001</v>
      </c>
      <c r="N1317" s="339">
        <v>28345.35658</v>
      </c>
      <c r="O1317" s="339">
        <v>116449.51987</v>
      </c>
      <c r="P1317" s="339">
        <v>87705.257610000001</v>
      </c>
      <c r="Q1317" s="339">
        <v>2733.9803700000002</v>
      </c>
      <c r="R1317" s="340">
        <v>90439.237980000005</v>
      </c>
    </row>
    <row r="1318" spans="1:18" s="315" customFormat="1" ht="13.5">
      <c r="A1318" s="341"/>
      <c r="B1318" s="341"/>
      <c r="C1318" s="341"/>
      <c r="D1318" s="341"/>
      <c r="E1318" s="342">
        <v>79</v>
      </c>
      <c r="F1318" s="343">
        <v>22390.510420000002</v>
      </c>
      <c r="G1318" s="344">
        <v>19030.68881</v>
      </c>
      <c r="H1318" s="344">
        <v>41421.199229999998</v>
      </c>
      <c r="I1318" s="344">
        <v>38288.20592</v>
      </c>
      <c r="J1318" s="344">
        <v>25813.44211</v>
      </c>
      <c r="K1318" s="344">
        <v>64101.648030000004</v>
      </c>
      <c r="L1318" s="344">
        <v>12581.256460000001</v>
      </c>
      <c r="M1318" s="344">
        <v>12454.259269999999</v>
      </c>
      <c r="N1318" s="344">
        <v>25035.515729999999</v>
      </c>
      <c r="O1318" s="344">
        <v>130558.36298999999</v>
      </c>
      <c r="P1318" s="344">
        <v>112327.48104000001</v>
      </c>
      <c r="Q1318" s="344">
        <v>14027.373320000001</v>
      </c>
      <c r="R1318" s="345">
        <v>126354.85436</v>
      </c>
    </row>
    <row r="1319" spans="1:18" s="315" customFormat="1" ht="13.5">
      <c r="A1319" s="341"/>
      <c r="B1319" s="341"/>
      <c r="C1319" s="341"/>
      <c r="D1319" s="341"/>
      <c r="E1319" s="342">
        <v>80</v>
      </c>
      <c r="F1319" s="343">
        <v>273998.25326999999</v>
      </c>
      <c r="G1319" s="344">
        <v>203223.27244</v>
      </c>
      <c r="H1319" s="344">
        <v>477221.52570999996</v>
      </c>
      <c r="I1319" s="344">
        <v>76502.748000000007</v>
      </c>
      <c r="J1319" s="344">
        <v>83393.7448</v>
      </c>
      <c r="K1319" s="344">
        <v>159896.49280000001</v>
      </c>
      <c r="L1319" s="344">
        <v>45142.367840000006</v>
      </c>
      <c r="M1319" s="344">
        <v>57171.918799999999</v>
      </c>
      <c r="N1319" s="344">
        <v>102314.28664000001</v>
      </c>
      <c r="O1319" s="344">
        <v>739432.30515000003</v>
      </c>
      <c r="P1319" s="344">
        <v>609497.20183000003</v>
      </c>
      <c r="Q1319" s="344">
        <v>625780.02364999999</v>
      </c>
      <c r="R1319" s="345">
        <v>1235277.22548</v>
      </c>
    </row>
    <row r="1320" spans="1:18" s="315" customFormat="1" ht="13.5">
      <c r="A1320" s="341"/>
      <c r="B1320" s="341"/>
      <c r="C1320" s="341"/>
      <c r="D1320" s="341"/>
      <c r="E1320" s="342">
        <v>201</v>
      </c>
      <c r="F1320" s="343">
        <v>28783.14328</v>
      </c>
      <c r="G1320" s="344">
        <v>17034.258579999998</v>
      </c>
      <c r="H1320" s="344">
        <v>45817.401859999998</v>
      </c>
      <c r="I1320" s="344">
        <v>86061.843439999997</v>
      </c>
      <c r="J1320" s="344">
        <v>55983.936590000005</v>
      </c>
      <c r="K1320" s="344">
        <v>142045.78002999999</v>
      </c>
      <c r="L1320" s="344">
        <v>25923.618030000001</v>
      </c>
      <c r="M1320" s="344">
        <v>20129.342550000001</v>
      </c>
      <c r="N1320" s="344">
        <v>46052.960579999999</v>
      </c>
      <c r="O1320" s="344">
        <v>233916.14246999999</v>
      </c>
      <c r="P1320" s="344">
        <v>160139.64202</v>
      </c>
      <c r="Q1320" s="344">
        <v>13670.90733</v>
      </c>
      <c r="R1320" s="345">
        <v>173810.54934999999</v>
      </c>
    </row>
    <row r="1321" spans="1:18" s="315" customFormat="1" ht="13.5">
      <c r="A1321" s="341"/>
      <c r="B1321" s="341"/>
      <c r="C1321" s="341"/>
      <c r="D1321" s="341"/>
      <c r="E1321" s="342">
        <v>215</v>
      </c>
      <c r="F1321" s="343">
        <v>16365.124689999999</v>
      </c>
      <c r="G1321" s="344">
        <v>5648.70874</v>
      </c>
      <c r="H1321" s="344">
        <v>22013.833429999999</v>
      </c>
      <c r="I1321" s="344">
        <v>26908.675170000002</v>
      </c>
      <c r="J1321" s="344">
        <v>9552.2572799999998</v>
      </c>
      <c r="K1321" s="344">
        <v>36460.93245</v>
      </c>
      <c r="L1321" s="344">
        <v>15103.021429999999</v>
      </c>
      <c r="M1321" s="344">
        <v>5728.1548499999999</v>
      </c>
      <c r="N1321" s="344">
        <v>20831.17628</v>
      </c>
      <c r="O1321" s="344">
        <v>79305.942159999991</v>
      </c>
      <c r="P1321" s="344">
        <v>83671.725659999996</v>
      </c>
      <c r="Q1321" s="344">
        <v>7812.9142300000003</v>
      </c>
      <c r="R1321" s="345">
        <v>91484.639890000006</v>
      </c>
    </row>
    <row r="1322" spans="1:18" s="315" customFormat="1" ht="13.5">
      <c r="A1322" s="341"/>
      <c r="B1322" s="341"/>
      <c r="C1322" s="341"/>
      <c r="D1322" s="341"/>
      <c r="E1322" s="342">
        <v>351</v>
      </c>
      <c r="F1322" s="343">
        <v>42514.266790000001</v>
      </c>
      <c r="G1322" s="344">
        <v>54178.250340000006</v>
      </c>
      <c r="H1322" s="344">
        <v>96692.517129999993</v>
      </c>
      <c r="I1322" s="344">
        <v>102056.5517</v>
      </c>
      <c r="J1322" s="344">
        <v>125270.04831</v>
      </c>
      <c r="K1322" s="344">
        <v>227326.60000999999</v>
      </c>
      <c r="L1322" s="344">
        <v>70661.248579999999</v>
      </c>
      <c r="M1322" s="344">
        <v>72107.498510000005</v>
      </c>
      <c r="N1322" s="344">
        <v>142768.74708999999</v>
      </c>
      <c r="O1322" s="344">
        <v>466787.86423000001</v>
      </c>
      <c r="P1322" s="344">
        <v>405440.90705000004</v>
      </c>
      <c r="Q1322" s="344">
        <v>98218.700660000002</v>
      </c>
      <c r="R1322" s="345">
        <v>503659.60770999995</v>
      </c>
    </row>
    <row r="1323" spans="1:18" s="315" customFormat="1" ht="13.5">
      <c r="A1323" s="341"/>
      <c r="B1323" s="341"/>
      <c r="C1323" s="341"/>
      <c r="D1323" s="341"/>
      <c r="E1323" s="342">
        <v>366</v>
      </c>
      <c r="F1323" s="343">
        <v>23481.31984</v>
      </c>
      <c r="G1323" s="344">
        <v>17115.144909999999</v>
      </c>
      <c r="H1323" s="344">
        <v>40596.464749999999</v>
      </c>
      <c r="I1323" s="344">
        <v>21007.943500000001</v>
      </c>
      <c r="J1323" s="344">
        <v>16770.344209999999</v>
      </c>
      <c r="K1323" s="344">
        <v>37778.287710000004</v>
      </c>
      <c r="L1323" s="344">
        <v>6793.6613399999997</v>
      </c>
      <c r="M1323" s="344">
        <v>11034.372449999999</v>
      </c>
      <c r="N1323" s="344">
        <v>17828.033789999998</v>
      </c>
      <c r="O1323" s="344">
        <v>96202.786250000005</v>
      </c>
      <c r="P1323" s="344">
        <v>70487.760849999991</v>
      </c>
      <c r="Q1323" s="344">
        <v>4438.4742000000006</v>
      </c>
      <c r="R1323" s="345">
        <v>74926.235050000003</v>
      </c>
    </row>
    <row r="1324" spans="1:18" s="315" customFormat="1" ht="13.5">
      <c r="A1324" s="341"/>
      <c r="B1324" s="341"/>
      <c r="C1324" s="341"/>
      <c r="D1324" s="341"/>
      <c r="E1324" s="342">
        <v>374</v>
      </c>
      <c r="F1324" s="343">
        <v>15176.713470000001</v>
      </c>
      <c r="G1324" s="344">
        <v>9561.9675700000007</v>
      </c>
      <c r="H1324" s="344">
        <v>24738.681039999999</v>
      </c>
      <c r="I1324" s="344">
        <v>51130.309020000001</v>
      </c>
      <c r="J1324" s="344">
        <v>39291.08713</v>
      </c>
      <c r="K1324" s="344">
        <v>90421.39615</v>
      </c>
      <c r="L1324" s="344">
        <v>25790.60959</v>
      </c>
      <c r="M1324" s="344">
        <v>25009.244640000001</v>
      </c>
      <c r="N1324" s="344">
        <v>50799.854229999997</v>
      </c>
      <c r="O1324" s="344">
        <v>165959.93141999998</v>
      </c>
      <c r="P1324" s="344">
        <v>231092.06993</v>
      </c>
      <c r="Q1324" s="344">
        <v>25393.559410000002</v>
      </c>
      <c r="R1324" s="345">
        <v>256485.62934000001</v>
      </c>
    </row>
    <row r="1325" spans="1:18" s="315" customFormat="1" ht="13.5">
      <c r="A1325" s="341"/>
      <c r="B1325" s="341"/>
      <c r="C1325" s="341"/>
      <c r="D1325" s="341"/>
      <c r="E1325" s="342">
        <v>377</v>
      </c>
      <c r="F1325" s="343">
        <v>9921.3606999999993</v>
      </c>
      <c r="G1325" s="344">
        <v>2157.0783799999999</v>
      </c>
      <c r="H1325" s="344">
        <v>12078.43908</v>
      </c>
      <c r="I1325" s="344">
        <v>47190.873399999997</v>
      </c>
      <c r="J1325" s="344">
        <v>17043.370920000001</v>
      </c>
      <c r="K1325" s="344">
        <v>64234.244319999998</v>
      </c>
      <c r="L1325" s="344">
        <v>18262.783589999999</v>
      </c>
      <c r="M1325" s="344">
        <v>7793.0868899999996</v>
      </c>
      <c r="N1325" s="344">
        <v>26055.870480000001</v>
      </c>
      <c r="O1325" s="344">
        <v>102368.55387999999</v>
      </c>
      <c r="P1325" s="344">
        <v>98859.7598</v>
      </c>
      <c r="Q1325" s="344">
        <v>6027.8608600000007</v>
      </c>
      <c r="R1325" s="345">
        <v>104887.62066</v>
      </c>
    </row>
    <row r="1326" spans="1:18" s="315" customFormat="1" ht="13.5">
      <c r="A1326" s="341"/>
      <c r="B1326" s="341"/>
      <c r="C1326" s="341"/>
      <c r="D1326" s="341"/>
      <c r="E1326" s="342">
        <v>379</v>
      </c>
      <c r="F1326" s="343">
        <v>169852.66536000001</v>
      </c>
      <c r="G1326" s="344">
        <v>50983.549249999996</v>
      </c>
      <c r="H1326" s="344">
        <v>220836.21461000002</v>
      </c>
      <c r="I1326" s="344">
        <v>68129.055650000009</v>
      </c>
      <c r="J1326" s="344">
        <v>165639.49162000002</v>
      </c>
      <c r="K1326" s="344">
        <v>233768.54727000001</v>
      </c>
      <c r="L1326" s="344">
        <v>146584.59881999998</v>
      </c>
      <c r="M1326" s="344">
        <v>330896.34564000001</v>
      </c>
      <c r="N1326" s="344">
        <v>477480.94445999997</v>
      </c>
      <c r="O1326" s="344">
        <v>932085.70634000003</v>
      </c>
      <c r="P1326" s="344">
        <v>40970.183280000005</v>
      </c>
      <c r="Q1326" s="344">
        <v>129782.37295</v>
      </c>
      <c r="R1326" s="345">
        <v>170752.55622999999</v>
      </c>
    </row>
    <row r="1327" spans="1:18" s="315" customFormat="1" ht="13.5">
      <c r="A1327" s="341"/>
      <c r="B1327" s="341"/>
      <c r="C1327" s="341"/>
      <c r="D1327" s="341"/>
      <c r="E1327" s="342">
        <v>398</v>
      </c>
      <c r="F1327" s="343">
        <v>26.750169999999997</v>
      </c>
      <c r="G1327" s="344">
        <v>76.763159999999999</v>
      </c>
      <c r="H1327" s="344">
        <v>103.51333</v>
      </c>
      <c r="I1327" s="344">
        <v>1509.03799</v>
      </c>
      <c r="J1327" s="344">
        <v>1402.37556</v>
      </c>
      <c r="K1327" s="344">
        <v>2911.4135499999998</v>
      </c>
      <c r="L1327" s="344">
        <v>2813.4902599999996</v>
      </c>
      <c r="M1327" s="344">
        <v>4901.6107699999993</v>
      </c>
      <c r="N1327" s="344">
        <v>7715.1010299999998</v>
      </c>
      <c r="O1327" s="344">
        <v>10730.027910000001</v>
      </c>
      <c r="P1327" s="344">
        <v>3743.5699300000001</v>
      </c>
      <c r="Q1327" s="344">
        <v>865.52453000000003</v>
      </c>
      <c r="R1327" s="345">
        <v>4609.0944600000003</v>
      </c>
    </row>
    <row r="1328" spans="1:18" s="315" customFormat="1" ht="13.5">
      <c r="A1328" s="341"/>
      <c r="B1328" s="341"/>
      <c r="C1328" s="341"/>
      <c r="D1328" s="341"/>
      <c r="E1328" s="342">
        <v>456</v>
      </c>
      <c r="F1328" s="343">
        <v>11597.14986</v>
      </c>
      <c r="G1328" s="344">
        <v>8961.8717100000013</v>
      </c>
      <c r="H1328" s="344">
        <v>20559.021570000001</v>
      </c>
      <c r="I1328" s="344">
        <v>35863.964189999999</v>
      </c>
      <c r="J1328" s="344">
        <v>21234.22381</v>
      </c>
      <c r="K1328" s="344">
        <v>57098.188000000002</v>
      </c>
      <c r="L1328" s="344">
        <v>14301.13378</v>
      </c>
      <c r="M1328" s="344">
        <v>9049.8159099999993</v>
      </c>
      <c r="N1328" s="344">
        <v>23350.949690000001</v>
      </c>
      <c r="O1328" s="344">
        <v>101008.15926</v>
      </c>
      <c r="P1328" s="344">
        <v>70935.597450000001</v>
      </c>
      <c r="Q1328" s="344">
        <v>7621.5072</v>
      </c>
      <c r="R1328" s="345">
        <v>78557.104650000008</v>
      </c>
    </row>
    <row r="1329" spans="1:18" s="315" customFormat="1" ht="13.5">
      <c r="A1329" s="341"/>
      <c r="B1329" s="341"/>
      <c r="C1329" s="341"/>
      <c r="D1329" s="341"/>
      <c r="E1329" s="342">
        <v>371</v>
      </c>
      <c r="F1329" s="343">
        <v>27680.36147</v>
      </c>
      <c r="G1329" s="344">
        <v>30230.83122</v>
      </c>
      <c r="H1329" s="344">
        <v>57911.192689999996</v>
      </c>
      <c r="I1329" s="344">
        <v>71055.083230000004</v>
      </c>
      <c r="J1329" s="344">
        <v>83367.558000000005</v>
      </c>
      <c r="K1329" s="344">
        <v>154422.64122999998</v>
      </c>
      <c r="L1329" s="344">
        <v>58180.859380000002</v>
      </c>
      <c r="M1329" s="344">
        <v>66648.341189999992</v>
      </c>
      <c r="N1329" s="344">
        <v>124829.20056999999</v>
      </c>
      <c r="O1329" s="344">
        <v>337163.03448999999</v>
      </c>
      <c r="P1329" s="344">
        <v>263397.79238</v>
      </c>
      <c r="Q1329" s="344">
        <v>64492.550390000004</v>
      </c>
      <c r="R1329" s="345">
        <v>327890.34276999999</v>
      </c>
    </row>
    <row r="1330" spans="1:18" s="315" customFormat="1" ht="13.5">
      <c r="A1330" s="341"/>
      <c r="B1330" s="341"/>
      <c r="C1330" s="341"/>
      <c r="D1330" s="341"/>
      <c r="E1330" s="342">
        <v>375</v>
      </c>
      <c r="F1330" s="343">
        <v>6986.4767199999997</v>
      </c>
      <c r="G1330" s="344">
        <v>5527.46594</v>
      </c>
      <c r="H1330" s="344">
        <v>12513.942660000001</v>
      </c>
      <c r="I1330" s="344">
        <v>20073.98069</v>
      </c>
      <c r="J1330" s="344">
        <v>20831.487100000002</v>
      </c>
      <c r="K1330" s="344">
        <v>40905.467790000002</v>
      </c>
      <c r="L1330" s="344">
        <v>7693.1808700000001</v>
      </c>
      <c r="M1330" s="344">
        <v>10031.62148</v>
      </c>
      <c r="N1330" s="344">
        <v>17724.802350000002</v>
      </c>
      <c r="O1330" s="344">
        <v>71144.212799999994</v>
      </c>
      <c r="P1330" s="344">
        <v>62472.028740000002</v>
      </c>
      <c r="Q1330" s="344">
        <v>13091.926289999999</v>
      </c>
      <c r="R1330" s="345">
        <v>75563.955029999997</v>
      </c>
    </row>
    <row r="1331" spans="1:18" s="315" customFormat="1" ht="13.5">
      <c r="A1331" s="341"/>
      <c r="B1331" s="341"/>
      <c r="C1331" s="341"/>
      <c r="D1331" s="341"/>
      <c r="E1331" s="342">
        <v>385</v>
      </c>
      <c r="F1331" s="343">
        <v>17031.948</v>
      </c>
      <c r="G1331" s="344">
        <v>13407.984789999999</v>
      </c>
      <c r="H1331" s="344">
        <v>30439.932789999999</v>
      </c>
      <c r="I1331" s="344">
        <v>55878.471680000002</v>
      </c>
      <c r="J1331" s="344">
        <v>51590.691169999998</v>
      </c>
      <c r="K1331" s="344">
        <v>107469.16284999999</v>
      </c>
      <c r="L1331" s="344">
        <v>43777.942450000002</v>
      </c>
      <c r="M1331" s="344">
        <v>41969.044409999995</v>
      </c>
      <c r="N1331" s="344">
        <v>85746.986860000005</v>
      </c>
      <c r="O1331" s="344">
        <v>223656.08249999999</v>
      </c>
      <c r="P1331" s="344">
        <v>359638.05183999997</v>
      </c>
      <c r="Q1331" s="344">
        <v>36557.572759999995</v>
      </c>
      <c r="R1331" s="345">
        <v>396195.62460000004</v>
      </c>
    </row>
    <row r="1332" spans="1:18" s="315" customFormat="1" ht="13.5">
      <c r="A1332" s="341"/>
      <c r="B1332" s="341"/>
      <c r="C1332" s="341"/>
      <c r="D1332" s="341"/>
      <c r="E1332" s="342">
        <v>271</v>
      </c>
      <c r="F1332" s="343">
        <v>83570.219400000002</v>
      </c>
      <c r="G1332" s="344">
        <v>19441.856929999998</v>
      </c>
      <c r="H1332" s="344">
        <v>103012.07633</v>
      </c>
      <c r="I1332" s="344">
        <v>83512.677360000001</v>
      </c>
      <c r="J1332" s="344">
        <v>41947.847670000003</v>
      </c>
      <c r="K1332" s="344">
        <v>125460.52503</v>
      </c>
      <c r="L1332" s="344">
        <v>40539.891770000002</v>
      </c>
      <c r="M1332" s="344">
        <v>26018.56437</v>
      </c>
      <c r="N1332" s="344">
        <v>66558.456139999995</v>
      </c>
      <c r="O1332" s="344">
        <v>295031.0575</v>
      </c>
      <c r="P1332" s="344">
        <v>188808.78229</v>
      </c>
      <c r="Q1332" s="344">
        <v>34286.108180000003</v>
      </c>
      <c r="R1332" s="345">
        <v>223094.89047000001</v>
      </c>
    </row>
    <row r="1333" spans="1:18" s="315" customFormat="1" ht="13.5">
      <c r="A1333" s="341"/>
      <c r="B1333" s="341"/>
      <c r="C1333" s="341"/>
      <c r="D1333" s="336" t="s">
        <v>86</v>
      </c>
      <c r="E1333" s="337">
        <v>334</v>
      </c>
      <c r="F1333" s="338">
        <v>19148.330670000003</v>
      </c>
      <c r="G1333" s="339">
        <v>4860.7081699999999</v>
      </c>
      <c r="H1333" s="339">
        <v>24009.038840000001</v>
      </c>
      <c r="I1333" s="339">
        <v>48814.95074</v>
      </c>
      <c r="J1333" s="339">
        <v>6797.5525099999995</v>
      </c>
      <c r="K1333" s="339">
        <v>55612.503250000002</v>
      </c>
      <c r="L1333" s="339">
        <v>13601.80949</v>
      </c>
      <c r="M1333" s="339">
        <v>3699.9848999999999</v>
      </c>
      <c r="N1333" s="339">
        <v>17301.794389999999</v>
      </c>
      <c r="O1333" s="339">
        <v>96923.336479999998</v>
      </c>
      <c r="P1333" s="339">
        <v>108356.60215999999</v>
      </c>
      <c r="Q1333" s="339">
        <v>1478.6746799999999</v>
      </c>
      <c r="R1333" s="340">
        <v>109835.27684000001</v>
      </c>
    </row>
    <row r="1334" spans="1:18" s="315" customFormat="1" ht="13.5">
      <c r="A1334" s="341"/>
      <c r="B1334" s="341"/>
      <c r="C1334" s="341"/>
      <c r="D1334" s="341"/>
      <c r="E1334" s="342">
        <v>294</v>
      </c>
      <c r="F1334" s="343">
        <v>10529.406590000001</v>
      </c>
      <c r="G1334" s="344">
        <v>1883.4968799999999</v>
      </c>
      <c r="H1334" s="344">
        <v>12412.903470000001</v>
      </c>
      <c r="I1334" s="344">
        <v>57735.256280000001</v>
      </c>
      <c r="J1334" s="344">
        <v>8004.2884800000002</v>
      </c>
      <c r="K1334" s="344">
        <v>65739.544760000004</v>
      </c>
      <c r="L1334" s="344">
        <v>22194.105219999998</v>
      </c>
      <c r="M1334" s="344">
        <v>6039.1064699999997</v>
      </c>
      <c r="N1334" s="344">
        <v>28233.21169</v>
      </c>
      <c r="O1334" s="344">
        <v>106385.65992000001</v>
      </c>
      <c r="P1334" s="344">
        <v>60824.925640000001</v>
      </c>
      <c r="Q1334" s="344">
        <v>1577.76766</v>
      </c>
      <c r="R1334" s="345">
        <v>62402.693299999999</v>
      </c>
    </row>
    <row r="1335" spans="1:18" s="315" customFormat="1" ht="13.5">
      <c r="A1335" s="341"/>
      <c r="B1335" s="341"/>
      <c r="C1335" s="341"/>
      <c r="D1335" s="341"/>
      <c r="E1335" s="342">
        <v>440</v>
      </c>
      <c r="F1335" s="343">
        <v>9234.5852699999996</v>
      </c>
      <c r="G1335" s="344">
        <v>2149.7824999999998</v>
      </c>
      <c r="H1335" s="344">
        <v>11384.367769999999</v>
      </c>
      <c r="I1335" s="344">
        <v>42956.856119999997</v>
      </c>
      <c r="J1335" s="344">
        <v>5568.5902300000007</v>
      </c>
      <c r="K1335" s="344">
        <v>48525.446349999998</v>
      </c>
      <c r="L1335" s="344">
        <v>10601.326779999999</v>
      </c>
      <c r="M1335" s="344">
        <v>2876.9174500000004</v>
      </c>
      <c r="N1335" s="344">
        <v>13478.24423</v>
      </c>
      <c r="O1335" s="344">
        <v>73388.058349999992</v>
      </c>
      <c r="P1335" s="344">
        <v>98526.665689999994</v>
      </c>
      <c r="Q1335" s="344">
        <v>1794.8207299999999</v>
      </c>
      <c r="R1335" s="345">
        <v>100321.48642</v>
      </c>
    </row>
    <row r="1336" spans="1:18" s="315" customFormat="1" ht="13.5">
      <c r="A1336" s="341"/>
      <c r="B1336" s="341"/>
      <c r="C1336" s="341"/>
      <c r="D1336" s="336" t="s">
        <v>274</v>
      </c>
      <c r="E1336" s="337">
        <v>94</v>
      </c>
      <c r="F1336" s="338">
        <v>9950.0922399999999</v>
      </c>
      <c r="G1336" s="339">
        <v>10446.452529999999</v>
      </c>
      <c r="H1336" s="339">
        <v>20396.54477</v>
      </c>
      <c r="I1336" s="339">
        <v>58463.894999999997</v>
      </c>
      <c r="J1336" s="339">
        <v>9450.7703000000001</v>
      </c>
      <c r="K1336" s="339">
        <v>67914.665299999993</v>
      </c>
      <c r="L1336" s="339">
        <v>17304.34172</v>
      </c>
      <c r="M1336" s="339">
        <v>6297.6952899999997</v>
      </c>
      <c r="N1336" s="339">
        <v>23602.03701</v>
      </c>
      <c r="O1336" s="339">
        <v>111913.24708</v>
      </c>
      <c r="P1336" s="339">
        <v>85167.064930000008</v>
      </c>
      <c r="Q1336" s="339">
        <v>2084.96162</v>
      </c>
      <c r="R1336" s="340">
        <v>87252.026549999995</v>
      </c>
    </row>
    <row r="1337" spans="1:18" s="315" customFormat="1" ht="13.5">
      <c r="A1337" s="341"/>
      <c r="B1337" s="341"/>
      <c r="C1337" s="341"/>
      <c r="D1337" s="336" t="s">
        <v>77</v>
      </c>
      <c r="E1337" s="337">
        <v>347</v>
      </c>
      <c r="F1337" s="338">
        <v>12133.14083</v>
      </c>
      <c r="G1337" s="339">
        <v>4440.5383400000001</v>
      </c>
      <c r="H1337" s="339">
        <v>16573.679169999999</v>
      </c>
      <c r="I1337" s="339">
        <v>79764.568469999998</v>
      </c>
      <c r="J1337" s="339">
        <v>13875.085449999999</v>
      </c>
      <c r="K1337" s="339">
        <v>93639.653919999997</v>
      </c>
      <c r="L1337" s="339">
        <v>44799.279700000006</v>
      </c>
      <c r="M1337" s="339">
        <v>17117.633739999997</v>
      </c>
      <c r="N1337" s="339">
        <v>61916.913439999997</v>
      </c>
      <c r="O1337" s="339">
        <v>172130.24653</v>
      </c>
      <c r="P1337" s="339">
        <v>83727.763250000004</v>
      </c>
      <c r="Q1337" s="339">
        <v>2305.8476299999998</v>
      </c>
      <c r="R1337" s="340">
        <v>86033.610879999993</v>
      </c>
    </row>
    <row r="1338" spans="1:18" s="315" customFormat="1" ht="13.5">
      <c r="A1338" s="341"/>
      <c r="B1338" s="341"/>
      <c r="C1338" s="341"/>
      <c r="D1338" s="341"/>
      <c r="E1338" s="342">
        <v>273</v>
      </c>
      <c r="F1338" s="343">
        <v>162691.82415</v>
      </c>
      <c r="G1338" s="344">
        <v>84034.677169999995</v>
      </c>
      <c r="H1338" s="344">
        <v>246726.50131999998</v>
      </c>
      <c r="I1338" s="344">
        <v>99269.475590000002</v>
      </c>
      <c r="J1338" s="344">
        <v>30203.768260000001</v>
      </c>
      <c r="K1338" s="344">
        <v>129473.24385</v>
      </c>
      <c r="L1338" s="344">
        <v>49179.349170000001</v>
      </c>
      <c r="M1338" s="344">
        <v>20948.70463</v>
      </c>
      <c r="N1338" s="344">
        <v>70128.053799999994</v>
      </c>
      <c r="O1338" s="344">
        <v>446327.79897</v>
      </c>
      <c r="P1338" s="344">
        <v>371762.42375000002</v>
      </c>
      <c r="Q1338" s="344">
        <v>294471.36954000004</v>
      </c>
      <c r="R1338" s="345">
        <v>666233.79328999994</v>
      </c>
    </row>
    <row r="1339" spans="1:18" s="315" customFormat="1" ht="13.5">
      <c r="A1339" s="341"/>
      <c r="B1339" s="341"/>
      <c r="C1339" s="341"/>
      <c r="D1339" s="341"/>
      <c r="E1339" s="342">
        <v>308</v>
      </c>
      <c r="F1339" s="343">
        <v>8201.2419900000004</v>
      </c>
      <c r="G1339" s="344">
        <v>3423.5975699999999</v>
      </c>
      <c r="H1339" s="344">
        <v>11624.83956</v>
      </c>
      <c r="I1339" s="344">
        <v>47045.909039999999</v>
      </c>
      <c r="J1339" s="344">
        <v>7481.75396</v>
      </c>
      <c r="K1339" s="344">
        <v>54527.663</v>
      </c>
      <c r="L1339" s="344">
        <v>16395.260130000002</v>
      </c>
      <c r="M1339" s="344">
        <v>3314.9721600000003</v>
      </c>
      <c r="N1339" s="344">
        <v>19710.23229</v>
      </c>
      <c r="O1339" s="344">
        <v>85862.734849999993</v>
      </c>
      <c r="P1339" s="344">
        <v>51206.762860000003</v>
      </c>
      <c r="Q1339" s="344">
        <v>1793.92777</v>
      </c>
      <c r="R1339" s="345">
        <v>53000.690630000005</v>
      </c>
    </row>
    <row r="1340" spans="1:18" s="315" customFormat="1" ht="13.5">
      <c r="A1340" s="341"/>
      <c r="B1340" s="341"/>
      <c r="C1340" s="341"/>
      <c r="D1340" s="341"/>
      <c r="E1340" s="342">
        <v>429</v>
      </c>
      <c r="F1340" s="343">
        <v>81.154610000000005</v>
      </c>
      <c r="G1340" s="344">
        <v>6.3000000000000003E-4</v>
      </c>
      <c r="H1340" s="344">
        <v>81.155240000000006</v>
      </c>
      <c r="I1340" s="344">
        <v>10023.698829999999</v>
      </c>
      <c r="J1340" s="344">
        <v>1025.84845</v>
      </c>
      <c r="K1340" s="344">
        <v>11049.547279999999</v>
      </c>
      <c r="L1340" s="344">
        <v>1612.54449</v>
      </c>
      <c r="M1340" s="344">
        <v>237.13714999999999</v>
      </c>
      <c r="N1340" s="344">
        <v>1849.6816399999998</v>
      </c>
      <c r="O1340" s="344">
        <v>12980.38416</v>
      </c>
      <c r="P1340" s="344">
        <v>7777.0202900000004</v>
      </c>
      <c r="Q1340" s="344">
        <v>120.26560000000001</v>
      </c>
      <c r="R1340" s="345">
        <v>7897.2858900000001</v>
      </c>
    </row>
    <row r="1341" spans="1:18" s="315" customFormat="1" ht="13.5">
      <c r="A1341" s="341"/>
      <c r="B1341" s="341"/>
      <c r="C1341" s="341"/>
      <c r="D1341" s="336" t="s">
        <v>53</v>
      </c>
      <c r="E1341" s="337">
        <v>36</v>
      </c>
      <c r="F1341" s="338">
        <v>19964.986980000001</v>
      </c>
      <c r="G1341" s="339">
        <v>16032.06205</v>
      </c>
      <c r="H1341" s="339">
        <v>35997.049030000002</v>
      </c>
      <c r="I1341" s="339">
        <v>48838.525049999997</v>
      </c>
      <c r="J1341" s="339">
        <v>14954.129730000001</v>
      </c>
      <c r="K1341" s="339">
        <v>63792.654780000004</v>
      </c>
      <c r="L1341" s="339">
        <v>19109.721229999999</v>
      </c>
      <c r="M1341" s="339">
        <v>7995.5190599999996</v>
      </c>
      <c r="N1341" s="339">
        <v>27105.240289999998</v>
      </c>
      <c r="O1341" s="339">
        <v>126894.94409999999</v>
      </c>
      <c r="P1341" s="339">
        <v>101055.30886</v>
      </c>
      <c r="Q1341" s="339">
        <v>19978.06871</v>
      </c>
      <c r="R1341" s="340">
        <v>121033.37757</v>
      </c>
    </row>
    <row r="1342" spans="1:18" s="315" customFormat="1" ht="13.5">
      <c r="A1342" s="341"/>
      <c r="B1342" s="341"/>
      <c r="C1342" s="341"/>
      <c r="D1342" s="341"/>
      <c r="E1342" s="342">
        <v>37</v>
      </c>
      <c r="F1342" s="343">
        <v>9313.7565999999988</v>
      </c>
      <c r="G1342" s="344">
        <v>3716.0143800000001</v>
      </c>
      <c r="H1342" s="344">
        <v>13029.770980000001</v>
      </c>
      <c r="I1342" s="344">
        <v>39701.346239999999</v>
      </c>
      <c r="J1342" s="344">
        <v>12700.71883</v>
      </c>
      <c r="K1342" s="344">
        <v>52402.065069999997</v>
      </c>
      <c r="L1342" s="344">
        <v>13054.32798</v>
      </c>
      <c r="M1342" s="344">
        <v>6538.6138499999997</v>
      </c>
      <c r="N1342" s="344">
        <v>19592.94183</v>
      </c>
      <c r="O1342" s="344">
        <v>85024.777879999994</v>
      </c>
      <c r="P1342" s="344">
        <v>100042.95107</v>
      </c>
      <c r="Q1342" s="344">
        <v>5170.6672900000003</v>
      </c>
      <c r="R1342" s="345">
        <v>105213.61835999999</v>
      </c>
    </row>
    <row r="1343" spans="1:18" s="315" customFormat="1" ht="13.5">
      <c r="A1343" s="341"/>
      <c r="B1343" s="341"/>
      <c r="C1343" s="341"/>
      <c r="D1343" s="336" t="s">
        <v>275</v>
      </c>
      <c r="E1343" s="337">
        <v>117</v>
      </c>
      <c r="F1343" s="338">
        <v>11044.060579999999</v>
      </c>
      <c r="G1343" s="339">
        <v>8923.6155600000002</v>
      </c>
      <c r="H1343" s="339">
        <v>19967.67614</v>
      </c>
      <c r="I1343" s="339">
        <v>39005.398809999999</v>
      </c>
      <c r="J1343" s="339">
        <v>18474.086960000001</v>
      </c>
      <c r="K1343" s="339">
        <v>57479.485770000007</v>
      </c>
      <c r="L1343" s="339">
        <v>21435.87127</v>
      </c>
      <c r="M1343" s="339">
        <v>15251.30342</v>
      </c>
      <c r="N1343" s="339">
        <v>36687.17469</v>
      </c>
      <c r="O1343" s="339">
        <v>114134.3366</v>
      </c>
      <c r="P1343" s="339">
        <v>152391.848</v>
      </c>
      <c r="Q1343" s="339">
        <v>8998.4530500000001</v>
      </c>
      <c r="R1343" s="340">
        <v>161390.30105000001</v>
      </c>
    </row>
    <row r="1344" spans="1:18" s="315" customFormat="1" ht="13.5">
      <c r="A1344" s="341"/>
      <c r="B1344" s="341"/>
      <c r="C1344" s="341"/>
      <c r="D1344" s="341"/>
      <c r="E1344" s="342">
        <v>221</v>
      </c>
      <c r="F1344" s="343">
        <v>15287.66419</v>
      </c>
      <c r="G1344" s="344">
        <v>6298.3357000000005</v>
      </c>
      <c r="H1344" s="344">
        <v>21585.999889999999</v>
      </c>
      <c r="I1344" s="344">
        <v>102080.46777</v>
      </c>
      <c r="J1344" s="344">
        <v>61245.26064</v>
      </c>
      <c r="K1344" s="344">
        <v>163325.72841000001</v>
      </c>
      <c r="L1344" s="344">
        <v>56844.893790000002</v>
      </c>
      <c r="M1344" s="344">
        <v>46184.650689999995</v>
      </c>
      <c r="N1344" s="344">
        <v>103029.54448000001</v>
      </c>
      <c r="O1344" s="344">
        <v>287941.27278</v>
      </c>
      <c r="P1344" s="344">
        <v>302224.94188</v>
      </c>
      <c r="Q1344" s="344">
        <v>11094.076160000001</v>
      </c>
      <c r="R1344" s="345">
        <v>313319.01804</v>
      </c>
    </row>
    <row r="1345" spans="1:18" s="315" customFormat="1" ht="13.5">
      <c r="A1345" s="341"/>
      <c r="B1345" s="341"/>
      <c r="C1345" s="341"/>
      <c r="D1345" s="341"/>
      <c r="E1345" s="342">
        <v>236</v>
      </c>
      <c r="F1345" s="343">
        <v>33035.572489999999</v>
      </c>
      <c r="G1345" s="344">
        <v>28601.159929999998</v>
      </c>
      <c r="H1345" s="344">
        <v>61636.73242</v>
      </c>
      <c r="I1345" s="344">
        <v>26360.824860000001</v>
      </c>
      <c r="J1345" s="344">
        <v>9081.0498800000005</v>
      </c>
      <c r="K1345" s="344">
        <v>35441.874739999999</v>
      </c>
      <c r="L1345" s="344">
        <v>12966.653390000001</v>
      </c>
      <c r="M1345" s="344">
        <v>6272.0124299999998</v>
      </c>
      <c r="N1345" s="344">
        <v>19238.665820000002</v>
      </c>
      <c r="O1345" s="344">
        <v>116317.27298000001</v>
      </c>
      <c r="P1345" s="344">
        <v>142303.36263999998</v>
      </c>
      <c r="Q1345" s="344">
        <v>4855.7626700000001</v>
      </c>
      <c r="R1345" s="345">
        <v>147159.12531</v>
      </c>
    </row>
    <row r="1346" spans="1:18" s="315" customFormat="1" ht="13.5">
      <c r="A1346" s="341"/>
      <c r="B1346" s="341"/>
      <c r="C1346" s="341"/>
      <c r="D1346" s="336" t="s">
        <v>54</v>
      </c>
      <c r="E1346" s="337">
        <v>38</v>
      </c>
      <c r="F1346" s="338">
        <v>12467.41452</v>
      </c>
      <c r="G1346" s="339">
        <v>4567.9048700000003</v>
      </c>
      <c r="H1346" s="339">
        <v>17035.319390000001</v>
      </c>
      <c r="I1346" s="339">
        <v>39162.839469999999</v>
      </c>
      <c r="J1346" s="339">
        <v>7105.9860799999997</v>
      </c>
      <c r="K1346" s="339">
        <v>46268.825549999994</v>
      </c>
      <c r="L1346" s="339">
        <v>12548.17136</v>
      </c>
      <c r="M1346" s="339">
        <v>3430.72066</v>
      </c>
      <c r="N1346" s="339">
        <v>15978.892019999999</v>
      </c>
      <c r="O1346" s="339">
        <v>79283.036959999998</v>
      </c>
      <c r="P1346" s="339">
        <v>131022.86921999999</v>
      </c>
      <c r="Q1346" s="339">
        <v>4850.9817000000003</v>
      </c>
      <c r="R1346" s="340">
        <v>135873.85092</v>
      </c>
    </row>
    <row r="1347" spans="1:18" s="315" customFormat="1" ht="13.5">
      <c r="A1347" s="341"/>
      <c r="B1347" s="341"/>
      <c r="C1347" s="341"/>
      <c r="D1347" s="341"/>
      <c r="E1347" s="342">
        <v>39</v>
      </c>
      <c r="F1347" s="343">
        <v>13458.368930000001</v>
      </c>
      <c r="G1347" s="344">
        <v>3840.45811</v>
      </c>
      <c r="H1347" s="344">
        <v>17298.82704</v>
      </c>
      <c r="I1347" s="344">
        <v>32566.048649999997</v>
      </c>
      <c r="J1347" s="344">
        <v>7388.5583799999995</v>
      </c>
      <c r="K1347" s="344">
        <v>39954.607029999999</v>
      </c>
      <c r="L1347" s="344">
        <v>14129.72875</v>
      </c>
      <c r="M1347" s="344">
        <v>4430.0874199999998</v>
      </c>
      <c r="N1347" s="344">
        <v>18559.816170000002</v>
      </c>
      <c r="O1347" s="344">
        <v>75813.250239999994</v>
      </c>
      <c r="P1347" s="344">
        <v>86015.656230000008</v>
      </c>
      <c r="Q1347" s="344">
        <v>3025.19895</v>
      </c>
      <c r="R1347" s="345">
        <v>89040.855180000013</v>
      </c>
    </row>
    <row r="1348" spans="1:18" s="315" customFormat="1" ht="13.5">
      <c r="A1348" s="341"/>
      <c r="B1348" s="341"/>
      <c r="C1348" s="341"/>
      <c r="D1348" s="341"/>
      <c r="E1348" s="342">
        <v>211</v>
      </c>
      <c r="F1348" s="343">
        <v>3132.1857400000004</v>
      </c>
      <c r="G1348" s="344">
        <v>2430.1019700000002</v>
      </c>
      <c r="H1348" s="344">
        <v>5562.2877099999996</v>
      </c>
      <c r="I1348" s="344">
        <v>20935.784909999998</v>
      </c>
      <c r="J1348" s="344">
        <v>25321.116329999997</v>
      </c>
      <c r="K1348" s="344">
        <v>46256.901239999999</v>
      </c>
      <c r="L1348" s="344">
        <v>26131.052440000003</v>
      </c>
      <c r="M1348" s="344">
        <v>22340.038410000001</v>
      </c>
      <c r="N1348" s="344">
        <v>48471.090850000001</v>
      </c>
      <c r="O1348" s="344">
        <v>100290.2798</v>
      </c>
      <c r="P1348" s="344">
        <v>75030.253900000011</v>
      </c>
      <c r="Q1348" s="344">
        <v>8129.7375000000002</v>
      </c>
      <c r="R1348" s="345">
        <v>83159.991399999999</v>
      </c>
    </row>
    <row r="1349" spans="1:18" s="315" customFormat="1" ht="13.5">
      <c r="A1349" s="341"/>
      <c r="B1349" s="341"/>
      <c r="C1349" s="341"/>
      <c r="D1349" s="341"/>
      <c r="E1349" s="342">
        <v>295</v>
      </c>
      <c r="F1349" s="343">
        <v>20502.05011</v>
      </c>
      <c r="G1349" s="344">
        <v>3912.6112599999997</v>
      </c>
      <c r="H1349" s="344">
        <v>24414.661370000002</v>
      </c>
      <c r="I1349" s="344">
        <v>51437.088170000003</v>
      </c>
      <c r="J1349" s="344">
        <v>16405.00388</v>
      </c>
      <c r="K1349" s="344">
        <v>67842.092049999992</v>
      </c>
      <c r="L1349" s="344">
        <v>20523.266739999999</v>
      </c>
      <c r="M1349" s="344">
        <v>10825.385829999999</v>
      </c>
      <c r="N1349" s="344">
        <v>31348.652570000002</v>
      </c>
      <c r="O1349" s="344">
        <v>123605.40599</v>
      </c>
      <c r="P1349" s="344">
        <v>115527.36859</v>
      </c>
      <c r="Q1349" s="344">
        <v>4261.3698600000007</v>
      </c>
      <c r="R1349" s="345">
        <v>119788.73845</v>
      </c>
    </row>
    <row r="1350" spans="1:18" s="315" customFormat="1" ht="13.5">
      <c r="A1350" s="341"/>
      <c r="B1350" s="341"/>
      <c r="C1350" s="341"/>
      <c r="D1350" s="341"/>
      <c r="E1350" s="342">
        <v>393</v>
      </c>
      <c r="F1350" s="343">
        <v>7936.5029800000002</v>
      </c>
      <c r="G1350" s="344">
        <v>7457.2289099999998</v>
      </c>
      <c r="H1350" s="344">
        <v>15393.731890000001</v>
      </c>
      <c r="I1350" s="344">
        <v>41858.274579999998</v>
      </c>
      <c r="J1350" s="344">
        <v>13417.38243</v>
      </c>
      <c r="K1350" s="344">
        <v>55275.657009999995</v>
      </c>
      <c r="L1350" s="344">
        <v>13903.361510000001</v>
      </c>
      <c r="M1350" s="344">
        <v>5047.9892800000007</v>
      </c>
      <c r="N1350" s="344">
        <v>18951.35079</v>
      </c>
      <c r="O1350" s="344">
        <v>89620.739690000002</v>
      </c>
      <c r="P1350" s="344">
        <v>61174.857020000003</v>
      </c>
      <c r="Q1350" s="344">
        <v>7450.1072400000003</v>
      </c>
      <c r="R1350" s="345">
        <v>68624.964260000008</v>
      </c>
    </row>
    <row r="1351" spans="1:18" s="315" customFormat="1" ht="13.5">
      <c r="A1351" s="341"/>
      <c r="B1351" s="341"/>
      <c r="C1351" s="341"/>
      <c r="D1351" s="336" t="s">
        <v>276</v>
      </c>
      <c r="E1351" s="337">
        <v>63</v>
      </c>
      <c r="F1351" s="338">
        <v>6418.7757000000001</v>
      </c>
      <c r="G1351" s="339">
        <v>2477.87039</v>
      </c>
      <c r="H1351" s="339">
        <v>8896.6460900000002</v>
      </c>
      <c r="I1351" s="339">
        <v>23464.10629</v>
      </c>
      <c r="J1351" s="339">
        <v>5238.8015800000003</v>
      </c>
      <c r="K1351" s="339">
        <v>28702.907870000003</v>
      </c>
      <c r="L1351" s="339">
        <v>5702.3540400000002</v>
      </c>
      <c r="M1351" s="339">
        <v>2192.1351299999997</v>
      </c>
      <c r="N1351" s="339">
        <v>7894.4891699999998</v>
      </c>
      <c r="O1351" s="339">
        <v>45494.043130000005</v>
      </c>
      <c r="P1351" s="339">
        <v>55471.097670000003</v>
      </c>
      <c r="Q1351" s="339">
        <v>2517.9333300000003</v>
      </c>
      <c r="R1351" s="340">
        <v>57989.031000000003</v>
      </c>
    </row>
    <row r="1352" spans="1:18" s="315" customFormat="1" ht="13.5">
      <c r="A1352" s="341"/>
      <c r="B1352" s="341"/>
      <c r="C1352" s="341"/>
      <c r="D1352" s="341"/>
      <c r="E1352" s="342">
        <v>207</v>
      </c>
      <c r="F1352" s="343">
        <v>5708.3983499999995</v>
      </c>
      <c r="G1352" s="344">
        <v>3491.5121099999997</v>
      </c>
      <c r="H1352" s="344">
        <v>9199.910460000001</v>
      </c>
      <c r="I1352" s="344">
        <v>42854.09375</v>
      </c>
      <c r="J1352" s="344">
        <v>9376.64768</v>
      </c>
      <c r="K1352" s="344">
        <v>52230.741430000002</v>
      </c>
      <c r="L1352" s="344">
        <v>16219.483960000001</v>
      </c>
      <c r="M1352" s="344">
        <v>5013.0623900000001</v>
      </c>
      <c r="N1352" s="344">
        <v>21232.546350000001</v>
      </c>
      <c r="O1352" s="344">
        <v>82663.198239999998</v>
      </c>
      <c r="P1352" s="344">
        <v>63085.442969999996</v>
      </c>
      <c r="Q1352" s="344">
        <v>4417.1379400000005</v>
      </c>
      <c r="R1352" s="345">
        <v>67502.58090999999</v>
      </c>
    </row>
    <row r="1353" spans="1:18" s="315" customFormat="1" ht="13.5">
      <c r="A1353" s="341"/>
      <c r="B1353" s="341"/>
      <c r="C1353" s="341"/>
      <c r="D1353" s="336" t="s">
        <v>52</v>
      </c>
      <c r="E1353" s="337">
        <v>72</v>
      </c>
      <c r="F1353" s="338">
        <v>16150.618980000001</v>
      </c>
      <c r="G1353" s="339">
        <v>9675.3748500000002</v>
      </c>
      <c r="H1353" s="339">
        <v>25825.993829999999</v>
      </c>
      <c r="I1353" s="339">
        <v>57698.063200000004</v>
      </c>
      <c r="J1353" s="339">
        <v>38976.912640000002</v>
      </c>
      <c r="K1353" s="339">
        <v>96674.975839999999</v>
      </c>
      <c r="L1353" s="339">
        <v>34532.695789999998</v>
      </c>
      <c r="M1353" s="339">
        <v>24612.280879999998</v>
      </c>
      <c r="N1353" s="339">
        <v>59144.976670000004</v>
      </c>
      <c r="O1353" s="339">
        <v>181645.94633999999</v>
      </c>
      <c r="P1353" s="339">
        <v>253294.02393</v>
      </c>
      <c r="Q1353" s="339">
        <v>23899.956879999998</v>
      </c>
      <c r="R1353" s="340">
        <v>277193.98080999998</v>
      </c>
    </row>
    <row r="1354" spans="1:18" s="315" customFormat="1" ht="13.5">
      <c r="A1354" s="341"/>
      <c r="B1354" s="341"/>
      <c r="C1354" s="341"/>
      <c r="D1354" s="341"/>
      <c r="E1354" s="342">
        <v>364</v>
      </c>
      <c r="F1354" s="343">
        <v>6944.8395399999999</v>
      </c>
      <c r="G1354" s="344">
        <v>4562.8527699999995</v>
      </c>
      <c r="H1354" s="344">
        <v>11507.69231</v>
      </c>
      <c r="I1354" s="344">
        <v>24158.35902</v>
      </c>
      <c r="J1354" s="344">
        <v>9214.2155999999995</v>
      </c>
      <c r="K1354" s="344">
        <v>33372.574619999999</v>
      </c>
      <c r="L1354" s="344">
        <v>10666.932789999999</v>
      </c>
      <c r="M1354" s="344">
        <v>4383.2617900000005</v>
      </c>
      <c r="N1354" s="344">
        <v>15050.194579999999</v>
      </c>
      <c r="O1354" s="344">
        <v>59930.461510000001</v>
      </c>
      <c r="P1354" s="344">
        <v>92605.520390000005</v>
      </c>
      <c r="Q1354" s="344">
        <v>2908.4599700000003</v>
      </c>
      <c r="R1354" s="345">
        <v>95513.980360000001</v>
      </c>
    </row>
    <row r="1355" spans="1:18" s="315" customFormat="1" ht="13.5">
      <c r="A1355" s="341"/>
      <c r="B1355" s="341"/>
      <c r="C1355" s="341"/>
      <c r="D1355" s="336" t="s">
        <v>76</v>
      </c>
      <c r="E1355" s="337">
        <v>340</v>
      </c>
      <c r="F1355" s="338">
        <v>5472.4641600000004</v>
      </c>
      <c r="G1355" s="339">
        <v>4083.6823300000001</v>
      </c>
      <c r="H1355" s="339">
        <v>9556.146490000001</v>
      </c>
      <c r="I1355" s="339">
        <v>37623.364609999997</v>
      </c>
      <c r="J1355" s="339">
        <v>7239.8104400000002</v>
      </c>
      <c r="K1355" s="339">
        <v>44863.175049999998</v>
      </c>
      <c r="L1355" s="339">
        <v>13998.230960000001</v>
      </c>
      <c r="M1355" s="339">
        <v>3766.3597200000004</v>
      </c>
      <c r="N1355" s="339">
        <v>17764.590680000001</v>
      </c>
      <c r="O1355" s="339">
        <v>72183.912219999998</v>
      </c>
      <c r="P1355" s="339">
        <v>56252.763299999999</v>
      </c>
      <c r="Q1355" s="339">
        <v>738.64876000000004</v>
      </c>
      <c r="R1355" s="340">
        <v>56991.412060000002</v>
      </c>
    </row>
    <row r="1356" spans="1:18" s="315" customFormat="1" ht="13.5">
      <c r="A1356" s="341"/>
      <c r="B1356" s="341"/>
      <c r="C1356" s="341"/>
      <c r="D1356" s="341"/>
      <c r="E1356" s="342">
        <v>372</v>
      </c>
      <c r="F1356" s="343">
        <v>185.84485999999998</v>
      </c>
      <c r="G1356" s="344">
        <v>0</v>
      </c>
      <c r="H1356" s="344">
        <v>185.84485999999998</v>
      </c>
      <c r="I1356" s="344">
        <v>10612.45579</v>
      </c>
      <c r="J1356" s="344">
        <v>356.89325000000002</v>
      </c>
      <c r="K1356" s="344">
        <v>10969.349039999999</v>
      </c>
      <c r="L1356" s="344">
        <v>2458.0863799999997</v>
      </c>
      <c r="M1356" s="344">
        <v>441.86720000000003</v>
      </c>
      <c r="N1356" s="344">
        <v>2899.9535799999999</v>
      </c>
      <c r="O1356" s="344">
        <v>14055.14748</v>
      </c>
      <c r="P1356" s="344">
        <v>17462.17815</v>
      </c>
      <c r="Q1356" s="344">
        <v>286.01886999999999</v>
      </c>
      <c r="R1356" s="345">
        <v>17748.19702</v>
      </c>
    </row>
    <row r="1357" spans="1:18" s="315" customFormat="1" ht="13.5">
      <c r="A1357" s="341"/>
      <c r="B1357" s="341"/>
      <c r="C1357" s="341"/>
      <c r="D1357" s="336" t="s">
        <v>277</v>
      </c>
      <c r="E1357" s="337">
        <v>224</v>
      </c>
      <c r="F1357" s="338">
        <v>11648.675869999999</v>
      </c>
      <c r="G1357" s="339">
        <v>6847.1749600000003</v>
      </c>
      <c r="H1357" s="339">
        <v>18495.850829999999</v>
      </c>
      <c r="I1357" s="339">
        <v>36985.174420000003</v>
      </c>
      <c r="J1357" s="339">
        <v>7733.2764999999999</v>
      </c>
      <c r="K1357" s="339">
        <v>44718.450920000003</v>
      </c>
      <c r="L1357" s="339">
        <v>11420.63241</v>
      </c>
      <c r="M1357" s="339">
        <v>6153.3087999999998</v>
      </c>
      <c r="N1357" s="339">
        <v>17573.941210000001</v>
      </c>
      <c r="O1357" s="339">
        <v>80788.242959999989</v>
      </c>
      <c r="P1357" s="339">
        <v>45191.836950000004</v>
      </c>
      <c r="Q1357" s="339">
        <v>3004.9677099999999</v>
      </c>
      <c r="R1357" s="340">
        <v>48196.804659999994</v>
      </c>
    </row>
    <row r="1358" spans="1:18" s="315" customFormat="1" ht="13.5">
      <c r="A1358" s="341"/>
      <c r="B1358" s="341"/>
      <c r="C1358" s="341"/>
      <c r="D1358" s="341"/>
      <c r="E1358" s="342">
        <v>249</v>
      </c>
      <c r="F1358" s="343">
        <v>12259.970599999999</v>
      </c>
      <c r="G1358" s="344">
        <v>9288.9948699999986</v>
      </c>
      <c r="H1358" s="344">
        <v>21548.965469999999</v>
      </c>
      <c r="I1358" s="344">
        <v>40804.894780000002</v>
      </c>
      <c r="J1358" s="344">
        <v>14725.703220000001</v>
      </c>
      <c r="K1358" s="344">
        <v>55530.597999999998</v>
      </c>
      <c r="L1358" s="344">
        <v>10079.00201</v>
      </c>
      <c r="M1358" s="344">
        <v>5940.5354900000002</v>
      </c>
      <c r="N1358" s="344">
        <v>16019.5375</v>
      </c>
      <c r="O1358" s="344">
        <v>93099.10097</v>
      </c>
      <c r="P1358" s="344">
        <v>49507.645020000004</v>
      </c>
      <c r="Q1358" s="344">
        <v>3893.4197200000003</v>
      </c>
      <c r="R1358" s="345">
        <v>53401.064740000002</v>
      </c>
    </row>
    <row r="1359" spans="1:18" s="315" customFormat="1" ht="13.5">
      <c r="A1359" s="341"/>
      <c r="B1359" s="341"/>
      <c r="C1359" s="341"/>
      <c r="D1359" s="336" t="s">
        <v>70</v>
      </c>
      <c r="E1359" s="337">
        <v>232</v>
      </c>
      <c r="F1359" s="338">
        <v>16611.44687</v>
      </c>
      <c r="G1359" s="339">
        <v>6770.1506799999997</v>
      </c>
      <c r="H1359" s="339">
        <v>23381.597550000002</v>
      </c>
      <c r="I1359" s="339">
        <v>30844.798320000002</v>
      </c>
      <c r="J1359" s="339">
        <v>12200.55019</v>
      </c>
      <c r="K1359" s="339">
        <v>43045.348509999996</v>
      </c>
      <c r="L1359" s="339">
        <v>6612.7830700000004</v>
      </c>
      <c r="M1359" s="339">
        <v>5438.1883899999993</v>
      </c>
      <c r="N1359" s="339">
        <v>12050.971460000001</v>
      </c>
      <c r="O1359" s="339">
        <v>78477.917520000003</v>
      </c>
      <c r="P1359" s="339">
        <v>93198.649069999999</v>
      </c>
      <c r="Q1359" s="339">
        <v>3957.37925</v>
      </c>
      <c r="R1359" s="340">
        <v>97156.028319999998</v>
      </c>
    </row>
    <row r="1360" spans="1:18" s="315" customFormat="1" ht="13.5">
      <c r="A1360" s="341"/>
      <c r="B1360" s="341"/>
      <c r="C1360" s="341"/>
      <c r="D1360" s="341"/>
      <c r="E1360" s="342">
        <v>352</v>
      </c>
      <c r="F1360" s="343">
        <v>10692.789349999999</v>
      </c>
      <c r="G1360" s="344">
        <v>3993.7089100000003</v>
      </c>
      <c r="H1360" s="344">
        <v>14686.49826</v>
      </c>
      <c r="I1360" s="344">
        <v>50332.140670000001</v>
      </c>
      <c r="J1360" s="344">
        <v>20472.843809999998</v>
      </c>
      <c r="K1360" s="344">
        <v>70804.984479999999</v>
      </c>
      <c r="L1360" s="344">
        <v>17522.123739999999</v>
      </c>
      <c r="M1360" s="344">
        <v>12309.72738</v>
      </c>
      <c r="N1360" s="344">
        <v>29831.851119999999</v>
      </c>
      <c r="O1360" s="344">
        <v>115323.33386</v>
      </c>
      <c r="P1360" s="344">
        <v>144025.71283999999</v>
      </c>
      <c r="Q1360" s="344">
        <v>11222.385039999999</v>
      </c>
      <c r="R1360" s="345">
        <v>155248.09787999999</v>
      </c>
    </row>
    <row r="1361" spans="1:18" s="315" customFormat="1" ht="13.5">
      <c r="A1361" s="341"/>
      <c r="B1361" s="336" t="s">
        <v>17</v>
      </c>
      <c r="C1361" s="336" t="s">
        <v>278</v>
      </c>
      <c r="D1361" s="336" t="s">
        <v>279</v>
      </c>
      <c r="E1361" s="337">
        <v>139</v>
      </c>
      <c r="F1361" s="338">
        <v>13355.224850000001</v>
      </c>
      <c r="G1361" s="339">
        <v>2271.6392999999998</v>
      </c>
      <c r="H1361" s="339">
        <v>15626.864150000001</v>
      </c>
      <c r="I1361" s="339">
        <v>43500.451300000001</v>
      </c>
      <c r="J1361" s="339">
        <v>3598.9629799999998</v>
      </c>
      <c r="K1361" s="339">
        <v>47099.414280000005</v>
      </c>
      <c r="L1361" s="339">
        <v>13996.98812</v>
      </c>
      <c r="M1361" s="339">
        <v>2419.0600600000002</v>
      </c>
      <c r="N1361" s="339">
        <v>16416.048179999998</v>
      </c>
      <c r="O1361" s="339">
        <v>79142.326610000004</v>
      </c>
      <c r="P1361" s="339">
        <v>117303.64249</v>
      </c>
      <c r="Q1361" s="339">
        <v>277.98182000000003</v>
      </c>
      <c r="R1361" s="340">
        <v>117581.62431</v>
      </c>
    </row>
    <row r="1362" spans="1:18" s="315" customFormat="1" ht="13.5">
      <c r="A1362" s="341"/>
      <c r="B1362" s="341"/>
      <c r="C1362" s="336" t="s">
        <v>280</v>
      </c>
      <c r="D1362" s="336" t="s">
        <v>281</v>
      </c>
      <c r="E1362" s="337">
        <v>136</v>
      </c>
      <c r="F1362" s="338">
        <v>35383.13078</v>
      </c>
      <c r="G1362" s="339">
        <v>6159.0844200000001</v>
      </c>
      <c r="H1362" s="339">
        <v>41542.215200000006</v>
      </c>
      <c r="I1362" s="339">
        <v>101579.07338</v>
      </c>
      <c r="J1362" s="339">
        <v>26914.852709999999</v>
      </c>
      <c r="K1362" s="339">
        <v>128493.92609000001</v>
      </c>
      <c r="L1362" s="339">
        <v>50695.961130000003</v>
      </c>
      <c r="M1362" s="339">
        <v>20796.58915</v>
      </c>
      <c r="N1362" s="339">
        <v>71492.550279999996</v>
      </c>
      <c r="O1362" s="339">
        <v>241528.69157</v>
      </c>
      <c r="P1362" s="339">
        <v>304506.40100000001</v>
      </c>
      <c r="Q1362" s="339">
        <v>5467.7698700000001</v>
      </c>
      <c r="R1362" s="340">
        <v>309974.17087000003</v>
      </c>
    </row>
    <row r="1363" spans="1:18" s="315" customFormat="1" ht="13.5">
      <c r="A1363" s="341"/>
      <c r="B1363" s="341"/>
      <c r="C1363" s="341"/>
      <c r="D1363" s="341"/>
      <c r="E1363" s="342">
        <v>218</v>
      </c>
      <c r="F1363" s="343">
        <v>16202.2534</v>
      </c>
      <c r="G1363" s="344">
        <v>854.70338000000004</v>
      </c>
      <c r="H1363" s="344">
        <v>17056.95678</v>
      </c>
      <c r="I1363" s="344">
        <v>27589.557399999998</v>
      </c>
      <c r="J1363" s="344">
        <v>2600.16914</v>
      </c>
      <c r="K1363" s="344">
        <v>30189.72654</v>
      </c>
      <c r="L1363" s="344">
        <v>6097.0419499999998</v>
      </c>
      <c r="M1363" s="344">
        <v>2722.2273799999998</v>
      </c>
      <c r="N1363" s="344">
        <v>8819.2693299999992</v>
      </c>
      <c r="O1363" s="344">
        <v>56065.952649999999</v>
      </c>
      <c r="P1363" s="344">
        <v>113093.26575000001</v>
      </c>
      <c r="Q1363" s="344">
        <v>859.23040000000003</v>
      </c>
      <c r="R1363" s="345">
        <v>113952.49615000001</v>
      </c>
    </row>
    <row r="1364" spans="1:18" s="315" customFormat="1" ht="13.5">
      <c r="A1364" s="341"/>
      <c r="B1364" s="341"/>
      <c r="C1364" s="341"/>
      <c r="D1364" s="341"/>
      <c r="E1364" s="342">
        <v>431</v>
      </c>
      <c r="F1364" s="343">
        <v>4880.6327499999998</v>
      </c>
      <c r="G1364" s="344">
        <v>351.82044999999999</v>
      </c>
      <c r="H1364" s="344">
        <v>5232.4531999999999</v>
      </c>
      <c r="I1364" s="344">
        <v>30387.108120000001</v>
      </c>
      <c r="J1364" s="344">
        <v>1830.33835</v>
      </c>
      <c r="K1364" s="344">
        <v>32217.446469999999</v>
      </c>
      <c r="L1364" s="344">
        <v>4752.8335099999995</v>
      </c>
      <c r="M1364" s="344">
        <v>332.35719</v>
      </c>
      <c r="N1364" s="344">
        <v>5085.1907000000001</v>
      </c>
      <c r="O1364" s="344">
        <v>42535.090369999998</v>
      </c>
      <c r="P1364" s="344">
        <v>67620.597949999996</v>
      </c>
      <c r="Q1364" s="344">
        <v>412.58075000000002</v>
      </c>
      <c r="R1364" s="345">
        <v>68033.178700000004</v>
      </c>
    </row>
    <row r="1365" spans="1:18" s="315" customFormat="1" ht="13.5">
      <c r="A1365" s="341"/>
      <c r="B1365" s="336" t="s">
        <v>18</v>
      </c>
      <c r="C1365" s="336" t="s">
        <v>283</v>
      </c>
      <c r="D1365" s="336" t="s">
        <v>283</v>
      </c>
      <c r="E1365" s="337">
        <v>369</v>
      </c>
      <c r="F1365" s="338">
        <v>22999.744329999998</v>
      </c>
      <c r="G1365" s="339">
        <v>1969.58572</v>
      </c>
      <c r="H1365" s="339">
        <v>24969.33005</v>
      </c>
      <c r="I1365" s="339">
        <v>59705.343409999994</v>
      </c>
      <c r="J1365" s="339">
        <v>8275.447900000001</v>
      </c>
      <c r="K1365" s="339">
        <v>67980.791310000001</v>
      </c>
      <c r="L1365" s="339">
        <v>11819.025869999999</v>
      </c>
      <c r="M1365" s="339">
        <v>4576.6419100000003</v>
      </c>
      <c r="N1365" s="339">
        <v>16395.66778</v>
      </c>
      <c r="O1365" s="339">
        <v>109345.78913999999</v>
      </c>
      <c r="P1365" s="339">
        <v>79364.57445</v>
      </c>
      <c r="Q1365" s="339">
        <v>399.01256000000001</v>
      </c>
      <c r="R1365" s="340">
        <v>79763.587010000003</v>
      </c>
    </row>
    <row r="1366" spans="1:18" s="315" customFormat="1" ht="13.5">
      <c r="A1366" s="341"/>
      <c r="B1366" s="336" t="s">
        <v>19</v>
      </c>
      <c r="C1366" s="336" t="s">
        <v>284</v>
      </c>
      <c r="D1366" s="336" t="s">
        <v>284</v>
      </c>
      <c r="E1366" s="337">
        <v>203</v>
      </c>
      <c r="F1366" s="338">
        <v>9837.3946899999992</v>
      </c>
      <c r="G1366" s="339">
        <v>740.07656999999995</v>
      </c>
      <c r="H1366" s="339">
        <v>10577.47126</v>
      </c>
      <c r="I1366" s="339">
        <v>27004.199059999999</v>
      </c>
      <c r="J1366" s="339">
        <v>6447.7395199999992</v>
      </c>
      <c r="K1366" s="339">
        <v>33451.938580000002</v>
      </c>
      <c r="L1366" s="339">
        <v>31382.792149999997</v>
      </c>
      <c r="M1366" s="339">
        <v>9251.9294600000012</v>
      </c>
      <c r="N1366" s="339">
        <v>40634.721610000001</v>
      </c>
      <c r="O1366" s="339">
        <v>84664.131450000001</v>
      </c>
      <c r="P1366" s="339">
        <v>66641.432280000008</v>
      </c>
      <c r="Q1366" s="339">
        <v>1841.5241100000001</v>
      </c>
      <c r="R1366" s="340">
        <v>68482.956390000007</v>
      </c>
    </row>
    <row r="1367" spans="1:18" s="315" customFormat="1" ht="13.5">
      <c r="A1367" s="341"/>
      <c r="B1367" s="341"/>
      <c r="C1367" s="336" t="s">
        <v>286</v>
      </c>
      <c r="D1367" s="336" t="s">
        <v>19</v>
      </c>
      <c r="E1367" s="337">
        <v>466</v>
      </c>
      <c r="F1367" s="338">
        <v>4237.61535</v>
      </c>
      <c r="G1367" s="339">
        <v>339.89610999999996</v>
      </c>
      <c r="H1367" s="339">
        <v>4577.5114599999997</v>
      </c>
      <c r="I1367" s="339">
        <v>13461.216910000001</v>
      </c>
      <c r="J1367" s="339">
        <v>2391.91932</v>
      </c>
      <c r="K1367" s="339">
        <v>15853.13623</v>
      </c>
      <c r="L1367" s="339">
        <v>6305.3323</v>
      </c>
      <c r="M1367" s="339">
        <v>1861.5186299999998</v>
      </c>
      <c r="N1367" s="339">
        <v>8166.8509299999996</v>
      </c>
      <c r="O1367" s="339">
        <v>28597.498620000002</v>
      </c>
      <c r="P1367" s="339">
        <v>50035.3033</v>
      </c>
      <c r="Q1367" s="339">
        <v>1610.80279</v>
      </c>
      <c r="R1367" s="340">
        <v>51646.106090000001</v>
      </c>
    </row>
    <row r="1368" spans="1:18" s="315" customFormat="1" ht="13.5">
      <c r="A1368" s="341"/>
      <c r="B1368" s="336" t="s">
        <v>20</v>
      </c>
      <c r="C1368" s="336" t="s">
        <v>20</v>
      </c>
      <c r="D1368" s="336" t="s">
        <v>325</v>
      </c>
      <c r="E1368" s="337">
        <v>253</v>
      </c>
      <c r="F1368" s="338">
        <v>41176.284359999998</v>
      </c>
      <c r="G1368" s="339">
        <v>33954.385029999998</v>
      </c>
      <c r="H1368" s="339">
        <v>75130.669389999995</v>
      </c>
      <c r="I1368" s="339">
        <v>105310.35695999999</v>
      </c>
      <c r="J1368" s="339">
        <v>17330.796320000001</v>
      </c>
      <c r="K1368" s="339">
        <v>122641.15328</v>
      </c>
      <c r="L1368" s="339">
        <v>37130.846509999996</v>
      </c>
      <c r="M1368" s="339">
        <v>7961.3157799999999</v>
      </c>
      <c r="N1368" s="339">
        <v>45092.16229</v>
      </c>
      <c r="O1368" s="339">
        <v>242863.98496</v>
      </c>
      <c r="P1368" s="339">
        <v>130883.37729</v>
      </c>
      <c r="Q1368" s="339">
        <v>12823.638140000001</v>
      </c>
      <c r="R1368" s="340">
        <v>143707.01543</v>
      </c>
    </row>
    <row r="1369" spans="1:18" s="315" customFormat="1" ht="13.5">
      <c r="A1369" s="341"/>
      <c r="B1369" s="336" t="s">
        <v>21</v>
      </c>
      <c r="C1369" s="336" t="s">
        <v>292</v>
      </c>
      <c r="D1369" s="336" t="s">
        <v>292</v>
      </c>
      <c r="E1369" s="337">
        <v>183</v>
      </c>
      <c r="F1369" s="338">
        <v>6933.7639800000006</v>
      </c>
      <c r="G1369" s="339">
        <v>4308.9322699999993</v>
      </c>
      <c r="H1369" s="339">
        <v>11242.696250000001</v>
      </c>
      <c r="I1369" s="339">
        <v>25678.726309999998</v>
      </c>
      <c r="J1369" s="339">
        <v>3803.40922</v>
      </c>
      <c r="K1369" s="339">
        <v>29482.13553</v>
      </c>
      <c r="L1369" s="339">
        <v>13838.237439999999</v>
      </c>
      <c r="M1369" s="339">
        <v>2875.3985699999998</v>
      </c>
      <c r="N1369" s="339">
        <v>16713.636009999998</v>
      </c>
      <c r="O1369" s="339">
        <v>57438.467790000002</v>
      </c>
      <c r="P1369" s="339">
        <v>34633.025119999998</v>
      </c>
      <c r="Q1369" s="339">
        <v>2209.7919400000001</v>
      </c>
      <c r="R1369" s="340">
        <v>36842.817060000001</v>
      </c>
    </row>
    <row r="1370" spans="1:18" s="315" customFormat="1" ht="13.5">
      <c r="A1370" s="341"/>
      <c r="B1370" s="341"/>
      <c r="C1370" s="336" t="s">
        <v>21</v>
      </c>
      <c r="D1370" s="336" t="s">
        <v>293</v>
      </c>
      <c r="E1370" s="337">
        <v>359</v>
      </c>
      <c r="F1370" s="338">
        <v>7178.8539800000008</v>
      </c>
      <c r="G1370" s="339">
        <v>1701.40769</v>
      </c>
      <c r="H1370" s="339">
        <v>8880.2616699999999</v>
      </c>
      <c r="I1370" s="339">
        <v>30688.45104</v>
      </c>
      <c r="J1370" s="339">
        <v>7417.9709599999996</v>
      </c>
      <c r="K1370" s="339">
        <v>38106.421999999999</v>
      </c>
      <c r="L1370" s="339">
        <v>9153.6098199999997</v>
      </c>
      <c r="M1370" s="339">
        <v>2811.7551000000003</v>
      </c>
      <c r="N1370" s="339">
        <v>11965.36492</v>
      </c>
      <c r="O1370" s="339">
        <v>58952.048590000006</v>
      </c>
      <c r="P1370" s="339">
        <v>68999.456659999996</v>
      </c>
      <c r="Q1370" s="339">
        <v>658.38973999999996</v>
      </c>
      <c r="R1370" s="340">
        <v>69657.846400000009</v>
      </c>
    </row>
    <row r="1371" spans="1:18" s="315" customFormat="1" ht="13.5">
      <c r="A1371" s="341"/>
      <c r="B1371" s="341"/>
      <c r="C1371" s="341"/>
      <c r="D1371" s="336" t="s">
        <v>21</v>
      </c>
      <c r="E1371" s="337">
        <v>181</v>
      </c>
      <c r="F1371" s="338">
        <v>124350.46216</v>
      </c>
      <c r="G1371" s="339">
        <v>136182.21577000001</v>
      </c>
      <c r="H1371" s="339">
        <v>260532.67793000001</v>
      </c>
      <c r="I1371" s="339">
        <v>135506.48851</v>
      </c>
      <c r="J1371" s="339">
        <v>13818.01648</v>
      </c>
      <c r="K1371" s="339">
        <v>149324.50499000002</v>
      </c>
      <c r="L1371" s="339">
        <v>22019.3727</v>
      </c>
      <c r="M1371" s="339">
        <v>8560.9315100000003</v>
      </c>
      <c r="N1371" s="339">
        <v>30580.304210000002</v>
      </c>
      <c r="O1371" s="339">
        <v>440437.48713000002</v>
      </c>
      <c r="P1371" s="339">
        <v>370637.27920999995</v>
      </c>
      <c r="Q1371" s="339">
        <v>595399.54761999997</v>
      </c>
      <c r="R1371" s="340">
        <v>966036.82683000003</v>
      </c>
    </row>
    <row r="1372" spans="1:18" s="315" customFormat="1" ht="13.5">
      <c r="A1372" s="341"/>
      <c r="B1372" s="341"/>
      <c r="C1372" s="341"/>
      <c r="D1372" s="341"/>
      <c r="E1372" s="342">
        <v>244</v>
      </c>
      <c r="F1372" s="343">
        <v>6933.1777099999999</v>
      </c>
      <c r="G1372" s="344">
        <v>928.27860999999996</v>
      </c>
      <c r="H1372" s="344">
        <v>7861.4563200000002</v>
      </c>
      <c r="I1372" s="344">
        <v>25683.61375</v>
      </c>
      <c r="J1372" s="344">
        <v>2363.4993399999998</v>
      </c>
      <c r="K1372" s="344">
        <v>28047.113089999999</v>
      </c>
      <c r="L1372" s="344">
        <v>10290.70435</v>
      </c>
      <c r="M1372" s="344">
        <v>2588.7189100000001</v>
      </c>
      <c r="N1372" s="344">
        <v>12879.42326</v>
      </c>
      <c r="O1372" s="344">
        <v>48787.99267</v>
      </c>
      <c r="P1372" s="344">
        <v>71680.12758</v>
      </c>
      <c r="Q1372" s="344">
        <v>521.24505999999997</v>
      </c>
      <c r="R1372" s="345">
        <v>72201.372640000001</v>
      </c>
    </row>
    <row r="1373" spans="1:18" s="315" customFormat="1" ht="13.5">
      <c r="A1373" s="341"/>
      <c r="B1373" s="341"/>
      <c r="C1373" s="341"/>
      <c r="D1373" s="341"/>
      <c r="E1373" s="342">
        <v>341</v>
      </c>
      <c r="F1373" s="343">
        <v>35754.417930000003</v>
      </c>
      <c r="G1373" s="344">
        <v>5594.9950899999994</v>
      </c>
      <c r="H1373" s="344">
        <v>41349.41302</v>
      </c>
      <c r="I1373" s="344">
        <v>65247.239630000004</v>
      </c>
      <c r="J1373" s="344">
        <v>27412.501469999999</v>
      </c>
      <c r="K1373" s="344">
        <v>92659.741099999999</v>
      </c>
      <c r="L1373" s="344">
        <v>59121.551939999998</v>
      </c>
      <c r="M1373" s="344">
        <v>45931.673909999998</v>
      </c>
      <c r="N1373" s="344">
        <v>105053.22584999999</v>
      </c>
      <c r="O1373" s="344">
        <v>239062.37997000001</v>
      </c>
      <c r="P1373" s="344">
        <v>216025.27291</v>
      </c>
      <c r="Q1373" s="344">
        <v>12249.883380000001</v>
      </c>
      <c r="R1373" s="345">
        <v>228275.15628999998</v>
      </c>
    </row>
    <row r="1374" spans="1:18" s="315" customFormat="1" ht="13.5">
      <c r="A1374" s="341"/>
      <c r="B1374" s="341"/>
      <c r="C1374" s="341"/>
      <c r="D1374" s="341"/>
      <c r="E1374" s="342">
        <v>416</v>
      </c>
      <c r="F1374" s="343">
        <v>12603.07742</v>
      </c>
      <c r="G1374" s="344">
        <v>1490.8338000000001</v>
      </c>
      <c r="H1374" s="344">
        <v>14093.91122</v>
      </c>
      <c r="I1374" s="344">
        <v>34172.858759999996</v>
      </c>
      <c r="J1374" s="344">
        <v>3973.4009100000003</v>
      </c>
      <c r="K1374" s="344">
        <v>38146.259669999999</v>
      </c>
      <c r="L1374" s="344">
        <v>8570.6644700000015</v>
      </c>
      <c r="M1374" s="344">
        <v>2779.4686900000002</v>
      </c>
      <c r="N1374" s="344">
        <v>11350.133159999999</v>
      </c>
      <c r="O1374" s="344">
        <v>63590.304049999999</v>
      </c>
      <c r="P1374" s="344">
        <v>85798.842999999993</v>
      </c>
      <c r="Q1374" s="344">
        <v>1192.2257099999999</v>
      </c>
      <c r="R1374" s="345">
        <v>86991.068709999992</v>
      </c>
    </row>
    <row r="1375" spans="1:18" s="315" customFormat="1" ht="13.5">
      <c r="A1375" s="341"/>
      <c r="B1375" s="341"/>
      <c r="C1375" s="336" t="s">
        <v>296</v>
      </c>
      <c r="D1375" s="336" t="s">
        <v>296</v>
      </c>
      <c r="E1375" s="337">
        <v>182</v>
      </c>
      <c r="F1375" s="338">
        <v>10472.26346</v>
      </c>
      <c r="G1375" s="339">
        <v>3131.5427999999997</v>
      </c>
      <c r="H1375" s="339">
        <v>13603.806259999999</v>
      </c>
      <c r="I1375" s="339">
        <v>55868.404320000001</v>
      </c>
      <c r="J1375" s="339">
        <v>7324.1870899999994</v>
      </c>
      <c r="K1375" s="339">
        <v>63192.591409999994</v>
      </c>
      <c r="L1375" s="339">
        <v>14789.647269999999</v>
      </c>
      <c r="M1375" s="339">
        <v>4556.3082199999999</v>
      </c>
      <c r="N1375" s="339">
        <v>19345.955489999997</v>
      </c>
      <c r="O1375" s="339">
        <v>96142.353159999999</v>
      </c>
      <c r="P1375" s="339">
        <v>117228.51456</v>
      </c>
      <c r="Q1375" s="339">
        <v>869.18926999999996</v>
      </c>
      <c r="R1375" s="340">
        <v>118097.70383</v>
      </c>
    </row>
    <row r="1376" spans="1:18" s="315" customFormat="1" ht="13.5">
      <c r="A1376" s="341"/>
      <c r="B1376" s="341"/>
      <c r="C1376" s="336" t="s">
        <v>297</v>
      </c>
      <c r="D1376" s="336" t="s">
        <v>298</v>
      </c>
      <c r="E1376" s="337">
        <v>165</v>
      </c>
      <c r="F1376" s="338">
        <v>11073.369919999999</v>
      </c>
      <c r="G1376" s="339">
        <v>3115.62934</v>
      </c>
      <c r="H1376" s="339">
        <v>14188.999260000001</v>
      </c>
      <c r="I1376" s="339">
        <v>33163.91302</v>
      </c>
      <c r="J1376" s="339">
        <v>8255.3599800000011</v>
      </c>
      <c r="K1376" s="339">
        <v>41419.273000000001</v>
      </c>
      <c r="L1376" s="339">
        <v>17824.030989999999</v>
      </c>
      <c r="M1376" s="339">
        <v>5847.6856799999996</v>
      </c>
      <c r="N1376" s="339">
        <v>23671.716670000002</v>
      </c>
      <c r="O1376" s="339">
        <v>79279.988930000007</v>
      </c>
      <c r="P1376" s="339">
        <v>53937.78067</v>
      </c>
      <c r="Q1376" s="339">
        <v>1653.61266</v>
      </c>
      <c r="R1376" s="340">
        <v>55591.393329999999</v>
      </c>
    </row>
    <row r="1377" spans="1:18" s="315" customFormat="1" ht="13.5">
      <c r="A1377" s="341"/>
      <c r="B1377" s="336" t="s">
        <v>22</v>
      </c>
      <c r="C1377" s="336" t="s">
        <v>22</v>
      </c>
      <c r="D1377" s="336" t="s">
        <v>22</v>
      </c>
      <c r="E1377" s="337">
        <v>155</v>
      </c>
      <c r="F1377" s="338">
        <v>18965.065790000001</v>
      </c>
      <c r="G1377" s="339">
        <v>2940.1407100000001</v>
      </c>
      <c r="H1377" s="339">
        <v>21905.2065</v>
      </c>
      <c r="I1377" s="339">
        <v>86352.882660000003</v>
      </c>
      <c r="J1377" s="339">
        <v>16095.883949999999</v>
      </c>
      <c r="K1377" s="339">
        <v>102448.76661000001</v>
      </c>
      <c r="L1377" s="339">
        <v>40178.787680000001</v>
      </c>
      <c r="M1377" s="339">
        <v>15669.80608</v>
      </c>
      <c r="N1377" s="339">
        <v>55848.593759999996</v>
      </c>
      <c r="O1377" s="339">
        <v>180202.56687000001</v>
      </c>
      <c r="P1377" s="339">
        <v>111458.66683</v>
      </c>
      <c r="Q1377" s="339">
        <v>2012.43264</v>
      </c>
      <c r="R1377" s="340">
        <v>113471.09947</v>
      </c>
    </row>
    <row r="1378" spans="1:18" s="315" customFormat="1" ht="13.5">
      <c r="A1378" s="341"/>
      <c r="B1378" s="341"/>
      <c r="C1378" s="336" t="s">
        <v>299</v>
      </c>
      <c r="D1378" s="336" t="s">
        <v>300</v>
      </c>
      <c r="E1378" s="337">
        <v>156</v>
      </c>
      <c r="F1378" s="338">
        <v>27849.503479999999</v>
      </c>
      <c r="G1378" s="339">
        <v>10006.12226</v>
      </c>
      <c r="H1378" s="339">
        <v>37855.625740000003</v>
      </c>
      <c r="I1378" s="339">
        <v>99794.595019999993</v>
      </c>
      <c r="J1378" s="339">
        <v>18988.847170000001</v>
      </c>
      <c r="K1378" s="339">
        <v>118783.44219</v>
      </c>
      <c r="L1378" s="339">
        <v>39627.499510000001</v>
      </c>
      <c r="M1378" s="339">
        <v>12978.999519999999</v>
      </c>
      <c r="N1378" s="339">
        <v>52606.499029999999</v>
      </c>
      <c r="O1378" s="339">
        <v>209245.56696</v>
      </c>
      <c r="P1378" s="339">
        <v>230194.86869999999</v>
      </c>
      <c r="Q1378" s="339">
        <v>1498.1777</v>
      </c>
      <c r="R1378" s="340">
        <v>231693.04639999999</v>
      </c>
    </row>
    <row r="1379" spans="1:18" s="315" customFormat="1" ht="13.5">
      <c r="A1379" s="341"/>
      <c r="B1379" s="341"/>
      <c r="C1379" s="341"/>
      <c r="D1379" s="341"/>
      <c r="E1379" s="342">
        <v>457</v>
      </c>
      <c r="F1379" s="343">
        <v>15419.52549</v>
      </c>
      <c r="G1379" s="344">
        <v>13142.97307</v>
      </c>
      <c r="H1379" s="344">
        <v>28562.49856</v>
      </c>
      <c r="I1379" s="344">
        <v>33062.44195</v>
      </c>
      <c r="J1379" s="344">
        <v>5721.9607699999997</v>
      </c>
      <c r="K1379" s="344">
        <v>38784.402719999998</v>
      </c>
      <c r="L1379" s="344">
        <v>11977.10362</v>
      </c>
      <c r="M1379" s="344">
        <v>7824.1397999999999</v>
      </c>
      <c r="N1379" s="344">
        <v>19801.243420000003</v>
      </c>
      <c r="O1379" s="344">
        <v>87148.144700000004</v>
      </c>
      <c r="P1379" s="344">
        <v>91250.553979999997</v>
      </c>
      <c r="Q1379" s="344">
        <v>1399.6397099999999</v>
      </c>
      <c r="R1379" s="345">
        <v>92650.19369</v>
      </c>
    </row>
    <row r="1380" spans="1:18" s="315" customFormat="1" ht="13.5">
      <c r="A1380" s="341"/>
      <c r="B1380" s="336" t="s">
        <v>301</v>
      </c>
      <c r="C1380" s="336" t="s">
        <v>89</v>
      </c>
      <c r="D1380" s="336" t="s">
        <v>89</v>
      </c>
      <c r="E1380" s="337">
        <v>348</v>
      </c>
      <c r="F1380" s="338">
        <v>10019.134820000001</v>
      </c>
      <c r="G1380" s="339">
        <v>1218.7976799999999</v>
      </c>
      <c r="H1380" s="339">
        <v>11237.932500000001</v>
      </c>
      <c r="I1380" s="339">
        <v>49468.946990000004</v>
      </c>
      <c r="J1380" s="339">
        <v>2691.33752</v>
      </c>
      <c r="K1380" s="339">
        <v>52160.284509999998</v>
      </c>
      <c r="L1380" s="339">
        <v>5441.62086</v>
      </c>
      <c r="M1380" s="339">
        <v>14.968110000000001</v>
      </c>
      <c r="N1380" s="339">
        <v>5456.5889699999998</v>
      </c>
      <c r="O1380" s="339">
        <v>68854.805980000005</v>
      </c>
      <c r="P1380" s="339">
        <v>54232.47118</v>
      </c>
      <c r="Q1380" s="339">
        <v>65.050200000000004</v>
      </c>
      <c r="R1380" s="340">
        <v>54297.521380000006</v>
      </c>
    </row>
    <row r="1381" spans="1:18" s="315" customFormat="1" ht="13.5">
      <c r="A1381" s="341"/>
      <c r="B1381" s="341"/>
      <c r="C1381" s="336" t="s">
        <v>302</v>
      </c>
      <c r="D1381" s="336" t="s">
        <v>303</v>
      </c>
      <c r="E1381" s="337">
        <v>142</v>
      </c>
      <c r="F1381" s="338">
        <v>6589.2752</v>
      </c>
      <c r="G1381" s="339">
        <v>385.14636999999999</v>
      </c>
      <c r="H1381" s="339">
        <v>6974.4215700000004</v>
      </c>
      <c r="I1381" s="339">
        <v>34244.325509999995</v>
      </c>
      <c r="J1381" s="339">
        <v>1190.0388400000002</v>
      </c>
      <c r="K1381" s="339">
        <v>35434.364350000003</v>
      </c>
      <c r="L1381" s="339">
        <v>10588.99221</v>
      </c>
      <c r="M1381" s="339">
        <v>4418.9334500000004</v>
      </c>
      <c r="N1381" s="339">
        <v>15007.925660000001</v>
      </c>
      <c r="O1381" s="339">
        <v>57416.711579999996</v>
      </c>
      <c r="P1381" s="339">
        <v>74168.740560000006</v>
      </c>
      <c r="Q1381" s="339">
        <v>172.21854000000002</v>
      </c>
      <c r="R1381" s="340">
        <v>74340.959099999993</v>
      </c>
    </row>
    <row r="1382" spans="1:18" s="315" customFormat="1" ht="13.5">
      <c r="A1382" s="341"/>
      <c r="B1382" s="341"/>
      <c r="C1382" s="336" t="s">
        <v>304</v>
      </c>
      <c r="D1382" s="336" t="s">
        <v>304</v>
      </c>
      <c r="E1382" s="337">
        <v>141</v>
      </c>
      <c r="F1382" s="338">
        <v>16519.596679999999</v>
      </c>
      <c r="G1382" s="339">
        <v>4072.1410299999998</v>
      </c>
      <c r="H1382" s="339">
        <v>20591.737710000001</v>
      </c>
      <c r="I1382" s="339">
        <v>55032.283520000005</v>
      </c>
      <c r="J1382" s="339">
        <v>5538.4090999999999</v>
      </c>
      <c r="K1382" s="339">
        <v>60570.692619999994</v>
      </c>
      <c r="L1382" s="339">
        <v>13573.432060000001</v>
      </c>
      <c r="M1382" s="339">
        <v>3722.89354</v>
      </c>
      <c r="N1382" s="339">
        <v>17296.3256</v>
      </c>
      <c r="O1382" s="339">
        <v>98458.755930000014</v>
      </c>
      <c r="P1382" s="339">
        <v>130455.01282999999</v>
      </c>
      <c r="Q1382" s="339">
        <v>1743.90481</v>
      </c>
      <c r="R1382" s="340">
        <v>132198.91764</v>
      </c>
    </row>
    <row r="1383" spans="1:18" s="315" customFormat="1" ht="13.5">
      <c r="A1383" s="341"/>
      <c r="B1383" s="341"/>
      <c r="C1383" s="336" t="s">
        <v>305</v>
      </c>
      <c r="D1383" s="336" t="s">
        <v>305</v>
      </c>
      <c r="E1383" s="337">
        <v>410</v>
      </c>
      <c r="F1383" s="338">
        <v>11674.64185</v>
      </c>
      <c r="G1383" s="339">
        <v>585.42535999999996</v>
      </c>
      <c r="H1383" s="339">
        <v>12260.067210000001</v>
      </c>
      <c r="I1383" s="339">
        <v>31577.952020000001</v>
      </c>
      <c r="J1383" s="339">
        <v>2440.9883999999997</v>
      </c>
      <c r="K1383" s="339">
        <v>34018.940419999999</v>
      </c>
      <c r="L1383" s="339">
        <v>3677.5452500000001</v>
      </c>
      <c r="M1383" s="339">
        <v>1208.6854900000001</v>
      </c>
      <c r="N1383" s="339">
        <v>4886.23074</v>
      </c>
      <c r="O1383" s="339">
        <v>51165.238369999999</v>
      </c>
      <c r="P1383" s="339">
        <v>76962.929829999994</v>
      </c>
      <c r="Q1383" s="339">
        <v>246.33011999999999</v>
      </c>
      <c r="R1383" s="340">
        <v>77209.259950000007</v>
      </c>
    </row>
    <row r="1384" spans="1:18" s="315" customFormat="1" ht="13.5">
      <c r="A1384" s="341"/>
      <c r="B1384" s="341"/>
      <c r="C1384" s="336" t="s">
        <v>301</v>
      </c>
      <c r="D1384" s="336" t="s">
        <v>307</v>
      </c>
      <c r="E1384" s="337">
        <v>143</v>
      </c>
      <c r="F1384" s="338">
        <v>73444.181469999996</v>
      </c>
      <c r="G1384" s="339">
        <v>3850.9500699999999</v>
      </c>
      <c r="H1384" s="339">
        <v>77295.131540000002</v>
      </c>
      <c r="I1384" s="339">
        <v>116033.5557</v>
      </c>
      <c r="J1384" s="339">
        <v>17868.20003</v>
      </c>
      <c r="K1384" s="339">
        <v>133901.75573</v>
      </c>
      <c r="L1384" s="339">
        <v>38054.156080000001</v>
      </c>
      <c r="M1384" s="339">
        <v>17866.293829999999</v>
      </c>
      <c r="N1384" s="339">
        <v>55920.449909999996</v>
      </c>
      <c r="O1384" s="339">
        <v>267117.33718000003</v>
      </c>
      <c r="P1384" s="339">
        <v>273543.23282999999</v>
      </c>
      <c r="Q1384" s="339">
        <v>6373.3001799999993</v>
      </c>
      <c r="R1384" s="340">
        <v>279916.53301000001</v>
      </c>
    </row>
    <row r="1385" spans="1:18" s="315" customFormat="1" ht="13.5">
      <c r="A1385" s="341"/>
      <c r="B1385" s="341"/>
      <c r="C1385" s="341"/>
      <c r="D1385" s="341"/>
      <c r="E1385" s="342">
        <v>460</v>
      </c>
      <c r="F1385" s="343">
        <v>8598.6821999999993</v>
      </c>
      <c r="G1385" s="344">
        <v>1066.1190200000001</v>
      </c>
      <c r="H1385" s="344">
        <v>9664.8012200000012</v>
      </c>
      <c r="I1385" s="344">
        <v>37038.84074</v>
      </c>
      <c r="J1385" s="344">
        <v>2695.9965000000002</v>
      </c>
      <c r="K1385" s="344">
        <v>39734.837240000001</v>
      </c>
      <c r="L1385" s="344">
        <v>8958.1041100000002</v>
      </c>
      <c r="M1385" s="344">
        <v>2346.3999100000001</v>
      </c>
      <c r="N1385" s="344">
        <v>11304.50402</v>
      </c>
      <c r="O1385" s="344">
        <v>60704.142479999995</v>
      </c>
      <c r="P1385" s="344">
        <v>101158.93724</v>
      </c>
      <c r="Q1385" s="344">
        <v>483.45939000000004</v>
      </c>
      <c r="R1385" s="345">
        <v>101642.39662999999</v>
      </c>
    </row>
    <row r="1386" spans="1:18" s="315" customFormat="1" ht="13.5">
      <c r="A1386" s="341"/>
      <c r="B1386" s="336" t="s">
        <v>24</v>
      </c>
      <c r="C1386" s="336" t="s">
        <v>24</v>
      </c>
      <c r="D1386" s="336" t="s">
        <v>24</v>
      </c>
      <c r="E1386" s="337">
        <v>154</v>
      </c>
      <c r="F1386" s="338">
        <v>35199.000209999998</v>
      </c>
      <c r="G1386" s="339">
        <v>4536.92191</v>
      </c>
      <c r="H1386" s="339">
        <v>39735.922119999996</v>
      </c>
      <c r="I1386" s="339">
        <v>112871.09086</v>
      </c>
      <c r="J1386" s="339">
        <v>33895.669200000004</v>
      </c>
      <c r="K1386" s="339">
        <v>146766.76006</v>
      </c>
      <c r="L1386" s="339">
        <v>65870.280240000007</v>
      </c>
      <c r="M1386" s="339">
        <v>38384.72971</v>
      </c>
      <c r="N1386" s="339">
        <v>104255.00995000001</v>
      </c>
      <c r="O1386" s="339">
        <v>290757.69212999998</v>
      </c>
      <c r="P1386" s="339">
        <v>208195.05544</v>
      </c>
      <c r="Q1386" s="339">
        <v>9923.1068800000012</v>
      </c>
      <c r="R1386" s="340">
        <v>218118.16232</v>
      </c>
    </row>
    <row r="1387" spans="1:18" s="315" customFormat="1" ht="13.5">
      <c r="A1387" s="341"/>
      <c r="B1387" s="341"/>
      <c r="C1387" s="341"/>
      <c r="D1387" s="341"/>
      <c r="E1387" s="342">
        <v>312</v>
      </c>
      <c r="F1387" s="343">
        <v>4060.9930099999997</v>
      </c>
      <c r="G1387" s="344">
        <v>1188.4224899999999</v>
      </c>
      <c r="H1387" s="344">
        <v>5249.4155000000001</v>
      </c>
      <c r="I1387" s="344">
        <v>27901.300769999998</v>
      </c>
      <c r="J1387" s="344">
        <v>6449.32654</v>
      </c>
      <c r="K1387" s="344">
        <v>34350.627310000003</v>
      </c>
      <c r="L1387" s="344">
        <v>10298.970140000001</v>
      </c>
      <c r="M1387" s="344">
        <v>2104.51341</v>
      </c>
      <c r="N1387" s="344">
        <v>12403.483550000001</v>
      </c>
      <c r="O1387" s="344">
        <v>52003.526359999996</v>
      </c>
      <c r="P1387" s="344">
        <v>76569.021670000002</v>
      </c>
      <c r="Q1387" s="344">
        <v>5809.6181200000001</v>
      </c>
      <c r="R1387" s="345">
        <v>82378.639790000001</v>
      </c>
    </row>
    <row r="1388" spans="1:18" s="315" customFormat="1" ht="13.5">
      <c r="A1388" s="341"/>
      <c r="B1388" s="336" t="s">
        <v>25</v>
      </c>
      <c r="C1388" s="336" t="s">
        <v>25</v>
      </c>
      <c r="D1388" s="336" t="s">
        <v>25</v>
      </c>
      <c r="E1388" s="337">
        <v>187</v>
      </c>
      <c r="F1388" s="338">
        <v>14693.65444</v>
      </c>
      <c r="G1388" s="339">
        <v>1276.3828799999999</v>
      </c>
      <c r="H1388" s="339">
        <v>15970.037319999999</v>
      </c>
      <c r="I1388" s="339">
        <v>43346.788079999998</v>
      </c>
      <c r="J1388" s="339">
        <v>5717.0754200000001</v>
      </c>
      <c r="K1388" s="339">
        <v>49063.863499999999</v>
      </c>
      <c r="L1388" s="339">
        <v>17063.504780000003</v>
      </c>
      <c r="M1388" s="339">
        <v>6028.6741099999999</v>
      </c>
      <c r="N1388" s="339">
        <v>23092.178889999999</v>
      </c>
      <c r="O1388" s="339">
        <v>88126.079709999991</v>
      </c>
      <c r="P1388" s="339">
        <v>78814.454150000005</v>
      </c>
      <c r="Q1388" s="339">
        <v>7285.4741100000001</v>
      </c>
      <c r="R1388" s="340">
        <v>86099.928260000001</v>
      </c>
    </row>
    <row r="1389" spans="1:18" s="315" customFormat="1" ht="13.5">
      <c r="A1389" s="341"/>
      <c r="B1389" s="336" t="s">
        <v>26</v>
      </c>
      <c r="C1389" s="336" t="s">
        <v>310</v>
      </c>
      <c r="D1389" s="336" t="s">
        <v>311</v>
      </c>
      <c r="E1389" s="337">
        <v>449</v>
      </c>
      <c r="F1389" s="338">
        <v>10633.112939999999</v>
      </c>
      <c r="G1389" s="339">
        <v>137.37807000000001</v>
      </c>
      <c r="H1389" s="339">
        <v>10770.49101</v>
      </c>
      <c r="I1389" s="339">
        <v>28542.679789999998</v>
      </c>
      <c r="J1389" s="339">
        <v>3421.1072899999999</v>
      </c>
      <c r="K1389" s="339">
        <v>31963.787079999998</v>
      </c>
      <c r="L1389" s="339">
        <v>6327.41482</v>
      </c>
      <c r="M1389" s="339">
        <v>2127.8965400000002</v>
      </c>
      <c r="N1389" s="339">
        <v>8455.3113599999997</v>
      </c>
      <c r="O1389" s="339">
        <v>51189.589449999999</v>
      </c>
      <c r="P1389" s="339">
        <v>94465.151830000003</v>
      </c>
      <c r="Q1389" s="339">
        <v>320.67086</v>
      </c>
      <c r="R1389" s="340">
        <v>94785.822690000001</v>
      </c>
    </row>
    <row r="1390" spans="1:18" s="315" customFormat="1" ht="13.5">
      <c r="A1390" s="341"/>
      <c r="B1390" s="341"/>
      <c r="C1390" s="341"/>
      <c r="D1390" s="336" t="s">
        <v>312</v>
      </c>
      <c r="E1390" s="337">
        <v>144</v>
      </c>
      <c r="F1390" s="338">
        <v>127002.09781000001</v>
      </c>
      <c r="G1390" s="339">
        <v>13497.888499999999</v>
      </c>
      <c r="H1390" s="339">
        <v>140499.98631000001</v>
      </c>
      <c r="I1390" s="339">
        <v>119003.05961</v>
      </c>
      <c r="J1390" s="339">
        <v>18499.574170000004</v>
      </c>
      <c r="K1390" s="339">
        <v>137502.63378</v>
      </c>
      <c r="L1390" s="339">
        <v>46852.77231</v>
      </c>
      <c r="M1390" s="339">
        <v>33159.151149999998</v>
      </c>
      <c r="N1390" s="339">
        <v>80011.923459999991</v>
      </c>
      <c r="O1390" s="339">
        <v>358014.54355</v>
      </c>
      <c r="P1390" s="339">
        <v>233431.77722999998</v>
      </c>
      <c r="Q1390" s="339">
        <v>4046.1603999999998</v>
      </c>
      <c r="R1390" s="340">
        <v>237477.93763</v>
      </c>
    </row>
    <row r="1391" spans="1:18" s="315" customFormat="1" ht="13.5">
      <c r="A1391" s="341"/>
      <c r="B1391" s="341"/>
      <c r="C1391" s="341"/>
      <c r="D1391" s="341"/>
      <c r="E1391" s="342">
        <v>318</v>
      </c>
      <c r="F1391" s="343">
        <v>18737.79408</v>
      </c>
      <c r="G1391" s="344">
        <v>3312.0616199999999</v>
      </c>
      <c r="H1391" s="344">
        <v>22049.8557</v>
      </c>
      <c r="I1391" s="344">
        <v>43428.182549999998</v>
      </c>
      <c r="J1391" s="344">
        <v>4679.4613799999997</v>
      </c>
      <c r="K1391" s="344">
        <v>48107.643929999998</v>
      </c>
      <c r="L1391" s="344">
        <v>7887.8562499999998</v>
      </c>
      <c r="M1391" s="344">
        <v>1819.7802900000002</v>
      </c>
      <c r="N1391" s="344">
        <v>9707.6365399999995</v>
      </c>
      <c r="O1391" s="344">
        <v>79865.136169999998</v>
      </c>
      <c r="P1391" s="344">
        <v>127105.88854</v>
      </c>
      <c r="Q1391" s="344">
        <v>441.45355000000001</v>
      </c>
      <c r="R1391" s="345">
        <v>127547.34209000001</v>
      </c>
    </row>
    <row r="1392" spans="1:18" s="315" customFormat="1" ht="13.5">
      <c r="A1392" s="336" t="s">
        <v>454</v>
      </c>
      <c r="B1392" s="336" t="s">
        <v>16</v>
      </c>
      <c r="C1392" s="336" t="s">
        <v>16</v>
      </c>
      <c r="D1392" s="336" t="s">
        <v>63</v>
      </c>
      <c r="E1392" s="337">
        <v>1</v>
      </c>
      <c r="F1392" s="338">
        <v>31173.07761</v>
      </c>
      <c r="G1392" s="339">
        <v>389590.16277</v>
      </c>
      <c r="H1392" s="339">
        <v>420763.24037999997</v>
      </c>
      <c r="I1392" s="339">
        <v>77.899740000000008</v>
      </c>
      <c r="J1392" s="339">
        <v>1032.1652900000001</v>
      </c>
      <c r="K1392" s="339">
        <v>1110.06503</v>
      </c>
      <c r="L1392" s="339">
        <v>42745.264510000001</v>
      </c>
      <c r="M1392" s="339">
        <v>1569155.9861199998</v>
      </c>
      <c r="N1392" s="339">
        <v>1611901.2506300001</v>
      </c>
      <c r="O1392" s="339">
        <v>2033774.5560399999</v>
      </c>
      <c r="P1392" s="339">
        <v>112000</v>
      </c>
      <c r="Q1392" s="339">
        <v>108269.13720999999</v>
      </c>
      <c r="R1392" s="340">
        <v>220269.13721000002</v>
      </c>
    </row>
    <row r="1393" spans="1:18" s="315" customFormat="1" ht="13.5">
      <c r="A1393" s="336" t="s">
        <v>455</v>
      </c>
      <c r="B1393" s="336" t="s">
        <v>16</v>
      </c>
      <c r="C1393" s="336" t="s">
        <v>16</v>
      </c>
      <c r="D1393" s="336" t="s">
        <v>63</v>
      </c>
      <c r="E1393" s="337">
        <v>1</v>
      </c>
      <c r="F1393" s="338">
        <v>81537.061140000005</v>
      </c>
      <c r="G1393" s="339">
        <v>125540.03628</v>
      </c>
      <c r="H1393" s="339">
        <v>207077.09741999998</v>
      </c>
      <c r="I1393" s="339">
        <v>0</v>
      </c>
      <c r="J1393" s="339">
        <v>0</v>
      </c>
      <c r="K1393" s="339">
        <v>0</v>
      </c>
      <c r="L1393" s="339">
        <v>167911.45888999998</v>
      </c>
      <c r="M1393" s="339">
        <v>1633975.56901</v>
      </c>
      <c r="N1393" s="339">
        <v>1801887.0279000001</v>
      </c>
      <c r="O1393" s="339">
        <v>2008964.1253199999</v>
      </c>
      <c r="P1393" s="339">
        <v>166659.27113000001</v>
      </c>
      <c r="Q1393" s="339">
        <v>900013.96340000001</v>
      </c>
      <c r="R1393" s="340">
        <v>1066673.23453</v>
      </c>
    </row>
    <row r="1394" spans="1:18" s="315" customFormat="1" ht="13.5">
      <c r="A1394" s="336" t="s">
        <v>456</v>
      </c>
      <c r="B1394" s="336" t="s">
        <v>3</v>
      </c>
      <c r="C1394" s="336" t="s">
        <v>198</v>
      </c>
      <c r="D1394" s="336" t="s">
        <v>198</v>
      </c>
      <c r="E1394" s="337">
        <v>269</v>
      </c>
      <c r="F1394" s="338">
        <v>0</v>
      </c>
      <c r="G1394" s="339">
        <v>0</v>
      </c>
      <c r="H1394" s="339">
        <v>0</v>
      </c>
      <c r="I1394" s="339">
        <v>306.01366999999999</v>
      </c>
      <c r="J1394" s="339">
        <v>75.944999999999993</v>
      </c>
      <c r="K1394" s="339">
        <v>381.95866999999998</v>
      </c>
      <c r="L1394" s="339">
        <v>1469.65852</v>
      </c>
      <c r="M1394" s="339">
        <v>0.14978999999999998</v>
      </c>
      <c r="N1394" s="339">
        <v>1469.8083100000001</v>
      </c>
      <c r="O1394" s="339">
        <v>1851.7669799999999</v>
      </c>
      <c r="P1394" s="339">
        <v>3054.3833799999998</v>
      </c>
      <c r="Q1394" s="339">
        <v>0</v>
      </c>
      <c r="R1394" s="340">
        <v>3054.3833799999998</v>
      </c>
    </row>
    <row r="1395" spans="1:18" s="315" customFormat="1" ht="13.5">
      <c r="A1395" s="341"/>
      <c r="B1395" s="341"/>
      <c r="C1395" s="336" t="s">
        <v>201</v>
      </c>
      <c r="D1395" s="336" t="s">
        <v>202</v>
      </c>
      <c r="E1395" s="337">
        <v>77</v>
      </c>
      <c r="F1395" s="338">
        <v>0</v>
      </c>
      <c r="G1395" s="339">
        <v>0</v>
      </c>
      <c r="H1395" s="339">
        <v>0</v>
      </c>
      <c r="I1395" s="339">
        <v>1429.08214</v>
      </c>
      <c r="J1395" s="339">
        <v>8.3971599999999995</v>
      </c>
      <c r="K1395" s="339">
        <v>1437.4793</v>
      </c>
      <c r="L1395" s="339">
        <v>6806.9980999999998</v>
      </c>
      <c r="M1395" s="339">
        <v>309.41598999999997</v>
      </c>
      <c r="N1395" s="339">
        <v>7116.4140900000002</v>
      </c>
      <c r="O1395" s="339">
        <v>8553.8933900000011</v>
      </c>
      <c r="P1395" s="339">
        <v>14972.83102</v>
      </c>
      <c r="Q1395" s="339">
        <v>0</v>
      </c>
      <c r="R1395" s="340">
        <v>14972.83102</v>
      </c>
    </row>
    <row r="1396" spans="1:18" s="315" customFormat="1" ht="13.5">
      <c r="A1396" s="341"/>
      <c r="B1396" s="336" t="s">
        <v>5</v>
      </c>
      <c r="C1396" s="336" t="s">
        <v>5</v>
      </c>
      <c r="D1396" s="336" t="s">
        <v>206</v>
      </c>
      <c r="E1396" s="337">
        <v>8</v>
      </c>
      <c r="F1396" s="338">
        <v>0</v>
      </c>
      <c r="G1396" s="339">
        <v>0</v>
      </c>
      <c r="H1396" s="339">
        <v>0</v>
      </c>
      <c r="I1396" s="339">
        <v>2389.2727599999998</v>
      </c>
      <c r="J1396" s="339">
        <v>285.83949000000001</v>
      </c>
      <c r="K1396" s="339">
        <v>2675.1122500000001</v>
      </c>
      <c r="L1396" s="339">
        <v>15170.06453</v>
      </c>
      <c r="M1396" s="339">
        <v>416.15434000000005</v>
      </c>
      <c r="N1396" s="339">
        <v>15586.218869999999</v>
      </c>
      <c r="O1396" s="339">
        <v>18261.331120000003</v>
      </c>
      <c r="P1396" s="339">
        <v>12006.198289999998</v>
      </c>
      <c r="Q1396" s="339">
        <v>0</v>
      </c>
      <c r="R1396" s="340">
        <v>12006.198289999998</v>
      </c>
    </row>
    <row r="1397" spans="1:18" s="315" customFormat="1" ht="13.5">
      <c r="A1397" s="341"/>
      <c r="B1397" s="341"/>
      <c r="C1397" s="341"/>
      <c r="D1397" s="336" t="s">
        <v>208</v>
      </c>
      <c r="E1397" s="337">
        <v>160</v>
      </c>
      <c r="F1397" s="338">
        <v>0</v>
      </c>
      <c r="G1397" s="339">
        <v>0</v>
      </c>
      <c r="H1397" s="339">
        <v>0</v>
      </c>
      <c r="I1397" s="339">
        <v>1421.6806000000001</v>
      </c>
      <c r="J1397" s="339">
        <v>15.306979999999999</v>
      </c>
      <c r="K1397" s="339">
        <v>1436.98758</v>
      </c>
      <c r="L1397" s="339">
        <v>7334.0684099999999</v>
      </c>
      <c r="M1397" s="339">
        <v>588.27095999999995</v>
      </c>
      <c r="N1397" s="339">
        <v>7922.3393699999997</v>
      </c>
      <c r="O1397" s="339">
        <v>9359.3269499999988</v>
      </c>
      <c r="P1397" s="339">
        <v>13565.608890000001</v>
      </c>
      <c r="Q1397" s="339">
        <v>0</v>
      </c>
      <c r="R1397" s="340">
        <v>13565.608890000001</v>
      </c>
    </row>
    <row r="1398" spans="1:18" s="315" customFormat="1" ht="13.5">
      <c r="A1398" s="341"/>
      <c r="B1398" s="336" t="s">
        <v>7</v>
      </c>
      <c r="C1398" s="336" t="s">
        <v>7</v>
      </c>
      <c r="D1398" s="336" t="s">
        <v>7</v>
      </c>
      <c r="E1398" s="337">
        <v>10</v>
      </c>
      <c r="F1398" s="338">
        <v>0</v>
      </c>
      <c r="G1398" s="339">
        <v>0</v>
      </c>
      <c r="H1398" s="339">
        <v>0</v>
      </c>
      <c r="I1398" s="339">
        <v>1423.2894899999999</v>
      </c>
      <c r="J1398" s="339">
        <v>4.6355900000000005</v>
      </c>
      <c r="K1398" s="339">
        <v>1427.92508</v>
      </c>
      <c r="L1398" s="339">
        <v>5628.1825099999996</v>
      </c>
      <c r="M1398" s="339">
        <v>231.6763</v>
      </c>
      <c r="N1398" s="339">
        <v>5859.8588099999997</v>
      </c>
      <c r="O1398" s="339">
        <v>7287.7838899999997</v>
      </c>
      <c r="P1398" s="339">
        <v>5454.8101399999996</v>
      </c>
      <c r="Q1398" s="339">
        <v>0</v>
      </c>
      <c r="R1398" s="340">
        <v>5454.8101399999996</v>
      </c>
    </row>
    <row r="1399" spans="1:18" s="315" customFormat="1" ht="13.5">
      <c r="A1399" s="341"/>
      <c r="B1399" s="336" t="s">
        <v>8</v>
      </c>
      <c r="C1399" s="336" t="s">
        <v>222</v>
      </c>
      <c r="D1399" s="336" t="s">
        <v>93</v>
      </c>
      <c r="E1399" s="337">
        <v>92</v>
      </c>
      <c r="F1399" s="338">
        <v>0</v>
      </c>
      <c r="G1399" s="339">
        <v>0</v>
      </c>
      <c r="H1399" s="339">
        <v>0</v>
      </c>
      <c r="I1399" s="339">
        <v>966.77791999999999</v>
      </c>
      <c r="J1399" s="339">
        <v>9.9399200000000008</v>
      </c>
      <c r="K1399" s="339">
        <v>976.71784000000002</v>
      </c>
      <c r="L1399" s="339">
        <v>3600.00108</v>
      </c>
      <c r="M1399" s="339">
        <v>22.632849999999998</v>
      </c>
      <c r="N1399" s="339">
        <v>3622.63393</v>
      </c>
      <c r="O1399" s="339">
        <v>4599.3517699999993</v>
      </c>
      <c r="P1399" s="339">
        <v>5282.0268099999994</v>
      </c>
      <c r="Q1399" s="339">
        <v>0</v>
      </c>
      <c r="R1399" s="340">
        <v>5282.0268099999994</v>
      </c>
    </row>
    <row r="1400" spans="1:18" s="315" customFormat="1" ht="13.5">
      <c r="A1400" s="341"/>
      <c r="B1400" s="336" t="s">
        <v>9</v>
      </c>
      <c r="C1400" s="336" t="s">
        <v>9</v>
      </c>
      <c r="D1400" s="336" t="s">
        <v>226</v>
      </c>
      <c r="E1400" s="337">
        <v>146</v>
      </c>
      <c r="F1400" s="338">
        <v>0</v>
      </c>
      <c r="G1400" s="339">
        <v>0</v>
      </c>
      <c r="H1400" s="339">
        <v>0</v>
      </c>
      <c r="I1400" s="339">
        <v>931.56067000000007</v>
      </c>
      <c r="J1400" s="339">
        <v>191.54761999999999</v>
      </c>
      <c r="K1400" s="339">
        <v>1123.1082900000001</v>
      </c>
      <c r="L1400" s="339">
        <v>3786.2303700000002</v>
      </c>
      <c r="M1400" s="339">
        <v>425.62938000000003</v>
      </c>
      <c r="N1400" s="339">
        <v>4211.8597499999996</v>
      </c>
      <c r="O1400" s="339">
        <v>5334.9680399999997</v>
      </c>
      <c r="P1400" s="339">
        <v>7138.1410500000002</v>
      </c>
      <c r="Q1400" s="339">
        <v>0</v>
      </c>
      <c r="R1400" s="340">
        <v>7138.1410500000002</v>
      </c>
    </row>
    <row r="1401" spans="1:18" s="315" customFormat="1" ht="13.5">
      <c r="A1401" s="341"/>
      <c r="B1401" s="336" t="s">
        <v>231</v>
      </c>
      <c r="C1401" s="336" t="s">
        <v>231</v>
      </c>
      <c r="D1401" s="336" t="s">
        <v>231</v>
      </c>
      <c r="E1401" s="337">
        <v>14</v>
      </c>
      <c r="F1401" s="338">
        <v>0</v>
      </c>
      <c r="G1401" s="339">
        <v>0</v>
      </c>
      <c r="H1401" s="339">
        <v>0</v>
      </c>
      <c r="I1401" s="339">
        <v>1127.6627699999999</v>
      </c>
      <c r="J1401" s="339">
        <v>1.5739799999999999</v>
      </c>
      <c r="K1401" s="339">
        <v>1129.23675</v>
      </c>
      <c r="L1401" s="339">
        <v>1771.2039399999999</v>
      </c>
      <c r="M1401" s="339">
        <v>73.59396000000001</v>
      </c>
      <c r="N1401" s="339">
        <v>1844.7978999999998</v>
      </c>
      <c r="O1401" s="339">
        <v>2974.0346500000001</v>
      </c>
      <c r="P1401" s="339">
        <v>7332.4945599999992</v>
      </c>
      <c r="Q1401" s="339">
        <v>0</v>
      </c>
      <c r="R1401" s="340">
        <v>7332.4945599999992</v>
      </c>
    </row>
    <row r="1402" spans="1:18" s="315" customFormat="1" ht="13.5">
      <c r="A1402" s="341"/>
      <c r="B1402" s="336" t="s">
        <v>12</v>
      </c>
      <c r="C1402" s="336" t="s">
        <v>234</v>
      </c>
      <c r="D1402" s="336" t="s">
        <v>235</v>
      </c>
      <c r="E1402" s="337">
        <v>15</v>
      </c>
      <c r="F1402" s="338">
        <v>0</v>
      </c>
      <c r="G1402" s="339">
        <v>0</v>
      </c>
      <c r="H1402" s="339">
        <v>0</v>
      </c>
      <c r="I1402" s="339">
        <v>715.17893000000004</v>
      </c>
      <c r="J1402" s="339">
        <v>7.1335600000000001</v>
      </c>
      <c r="K1402" s="339">
        <v>722.31249000000003</v>
      </c>
      <c r="L1402" s="339">
        <v>1020.0734399999999</v>
      </c>
      <c r="M1402" s="339">
        <v>0.33139999999999997</v>
      </c>
      <c r="N1402" s="339">
        <v>1020.4048399999999</v>
      </c>
      <c r="O1402" s="339">
        <v>1742.7173300000002</v>
      </c>
      <c r="P1402" s="339">
        <v>8485.6018999999997</v>
      </c>
      <c r="Q1402" s="339">
        <v>0</v>
      </c>
      <c r="R1402" s="340">
        <v>8485.6018999999997</v>
      </c>
    </row>
    <row r="1403" spans="1:18" s="315" customFormat="1" ht="13.5">
      <c r="A1403" s="341"/>
      <c r="B1403" s="341"/>
      <c r="C1403" s="336" t="s">
        <v>12</v>
      </c>
      <c r="D1403" s="336" t="s">
        <v>12</v>
      </c>
      <c r="E1403" s="337">
        <v>80</v>
      </c>
      <c r="F1403" s="338">
        <v>0</v>
      </c>
      <c r="G1403" s="339">
        <v>0</v>
      </c>
      <c r="H1403" s="339">
        <v>0</v>
      </c>
      <c r="I1403" s="339">
        <v>840.9549300000001</v>
      </c>
      <c r="J1403" s="339">
        <v>17.146470000000001</v>
      </c>
      <c r="K1403" s="339">
        <v>858.10140000000001</v>
      </c>
      <c r="L1403" s="339">
        <v>5937.1004699999994</v>
      </c>
      <c r="M1403" s="339">
        <v>232.27485000000001</v>
      </c>
      <c r="N1403" s="339">
        <v>6169.3753200000001</v>
      </c>
      <c r="O1403" s="339">
        <v>7027.4767199999997</v>
      </c>
      <c r="P1403" s="339">
        <v>13863.35375</v>
      </c>
      <c r="Q1403" s="339">
        <v>0</v>
      </c>
      <c r="R1403" s="340">
        <v>13863.35375</v>
      </c>
    </row>
    <row r="1404" spans="1:18" s="315" customFormat="1" ht="13.5">
      <c r="A1404" s="341"/>
      <c r="B1404" s="341"/>
      <c r="C1404" s="336" t="s">
        <v>238</v>
      </c>
      <c r="D1404" s="336" t="s">
        <v>238</v>
      </c>
      <c r="E1404" s="337">
        <v>144</v>
      </c>
      <c r="F1404" s="338">
        <v>0</v>
      </c>
      <c r="G1404" s="339">
        <v>0</v>
      </c>
      <c r="H1404" s="339">
        <v>0</v>
      </c>
      <c r="I1404" s="339">
        <v>618.06872999999996</v>
      </c>
      <c r="J1404" s="339">
        <v>59.585509999999999</v>
      </c>
      <c r="K1404" s="339">
        <v>677.65423999999996</v>
      </c>
      <c r="L1404" s="339">
        <v>2543.1335199999999</v>
      </c>
      <c r="M1404" s="339">
        <v>0.76296000000000008</v>
      </c>
      <c r="N1404" s="339">
        <v>2543.8964799999999</v>
      </c>
      <c r="O1404" s="339">
        <v>3221.5507200000002</v>
      </c>
      <c r="P1404" s="339">
        <v>7056.2306900000003</v>
      </c>
      <c r="Q1404" s="339">
        <v>0</v>
      </c>
      <c r="R1404" s="340">
        <v>7056.2306900000003</v>
      </c>
    </row>
    <row r="1405" spans="1:18" s="315" customFormat="1" ht="13.5">
      <c r="A1405" s="341"/>
      <c r="B1405" s="336" t="s">
        <v>239</v>
      </c>
      <c r="C1405" s="336" t="s">
        <v>242</v>
      </c>
      <c r="D1405" s="336" t="s">
        <v>243</v>
      </c>
      <c r="E1405" s="337">
        <v>276</v>
      </c>
      <c r="F1405" s="338">
        <v>0</v>
      </c>
      <c r="G1405" s="339">
        <v>0</v>
      </c>
      <c r="H1405" s="339">
        <v>0</v>
      </c>
      <c r="I1405" s="339">
        <v>259.44739000000004</v>
      </c>
      <c r="J1405" s="339">
        <v>6.6455699999999993</v>
      </c>
      <c r="K1405" s="339">
        <v>266.09296000000001</v>
      </c>
      <c r="L1405" s="339">
        <v>1164.4999399999999</v>
      </c>
      <c r="M1405" s="339">
        <v>149.25294</v>
      </c>
      <c r="N1405" s="339">
        <v>1313.7528799999998</v>
      </c>
      <c r="O1405" s="339">
        <v>1579.8458400000002</v>
      </c>
      <c r="P1405" s="339">
        <v>8798.2221499999996</v>
      </c>
      <c r="Q1405" s="339">
        <v>0</v>
      </c>
      <c r="R1405" s="340">
        <v>8798.2221499999996</v>
      </c>
    </row>
    <row r="1406" spans="1:18" s="315" customFormat="1" ht="13.5">
      <c r="A1406" s="341"/>
      <c r="B1406" s="336" t="s">
        <v>14</v>
      </c>
      <c r="C1406" s="336" t="s">
        <v>253</v>
      </c>
      <c r="D1406" s="336" t="s">
        <v>253</v>
      </c>
      <c r="E1406" s="337">
        <v>23</v>
      </c>
      <c r="F1406" s="338">
        <v>0</v>
      </c>
      <c r="G1406" s="339">
        <v>0</v>
      </c>
      <c r="H1406" s="339">
        <v>0</v>
      </c>
      <c r="I1406" s="339">
        <v>673.3053000000001</v>
      </c>
      <c r="J1406" s="339">
        <v>2.6940000000000002E-2</v>
      </c>
      <c r="K1406" s="339">
        <v>673.33223999999996</v>
      </c>
      <c r="L1406" s="339">
        <v>4712.0749500000002</v>
      </c>
      <c r="M1406" s="339">
        <v>56.751660000000001</v>
      </c>
      <c r="N1406" s="339">
        <v>4768.8266100000001</v>
      </c>
      <c r="O1406" s="339">
        <v>5442.1588499999998</v>
      </c>
      <c r="P1406" s="339">
        <v>9260.8997600000002</v>
      </c>
      <c r="Q1406" s="339">
        <v>0</v>
      </c>
      <c r="R1406" s="340">
        <v>9260.8997600000002</v>
      </c>
    </row>
    <row r="1407" spans="1:18" s="315" customFormat="1" ht="13.5">
      <c r="A1407" s="341"/>
      <c r="B1407" s="341"/>
      <c r="C1407" s="341"/>
      <c r="D1407" s="341"/>
      <c r="E1407" s="342">
        <v>84</v>
      </c>
      <c r="F1407" s="343">
        <v>0</v>
      </c>
      <c r="G1407" s="344">
        <v>0</v>
      </c>
      <c r="H1407" s="344">
        <v>0</v>
      </c>
      <c r="I1407" s="344">
        <v>2378.8371400000001</v>
      </c>
      <c r="J1407" s="344">
        <v>12.96659</v>
      </c>
      <c r="K1407" s="344">
        <v>2391.8037300000001</v>
      </c>
      <c r="L1407" s="344">
        <v>12050.002859999999</v>
      </c>
      <c r="M1407" s="344">
        <v>696.98501999999996</v>
      </c>
      <c r="N1407" s="344">
        <v>12746.987880000001</v>
      </c>
      <c r="O1407" s="344">
        <v>15138.79161</v>
      </c>
      <c r="P1407" s="344">
        <v>16400.62441</v>
      </c>
      <c r="Q1407" s="344">
        <v>0</v>
      </c>
      <c r="R1407" s="345">
        <v>16400.62441</v>
      </c>
    </row>
    <row r="1408" spans="1:18" s="315" customFormat="1" ht="13.5">
      <c r="A1408" s="341"/>
      <c r="B1408" s="336" t="s">
        <v>15</v>
      </c>
      <c r="C1408" s="336" t="s">
        <v>256</v>
      </c>
      <c r="D1408" s="336" t="s">
        <v>256</v>
      </c>
      <c r="E1408" s="337">
        <v>86</v>
      </c>
      <c r="F1408" s="338">
        <v>0</v>
      </c>
      <c r="G1408" s="339">
        <v>0</v>
      </c>
      <c r="H1408" s="339">
        <v>0</v>
      </c>
      <c r="I1408" s="339">
        <v>744.34202000000005</v>
      </c>
      <c r="J1408" s="339">
        <v>4.2641599999999995</v>
      </c>
      <c r="K1408" s="339">
        <v>748.60617999999999</v>
      </c>
      <c r="L1408" s="339">
        <v>3183.7117799999996</v>
      </c>
      <c r="M1408" s="339">
        <v>209.75066000000001</v>
      </c>
      <c r="N1408" s="339">
        <v>3393.4624399999998</v>
      </c>
      <c r="O1408" s="339">
        <v>4142.06862</v>
      </c>
      <c r="P1408" s="339">
        <v>20098.384040000001</v>
      </c>
      <c r="Q1408" s="339">
        <v>0</v>
      </c>
      <c r="R1408" s="340">
        <v>20098.384040000001</v>
      </c>
    </row>
    <row r="1409" spans="1:18" s="315" customFormat="1" ht="13.5">
      <c r="A1409" s="341"/>
      <c r="B1409" s="341"/>
      <c r="C1409" s="341"/>
      <c r="D1409" s="336" t="s">
        <v>257</v>
      </c>
      <c r="E1409" s="337">
        <v>29</v>
      </c>
      <c r="F1409" s="338">
        <v>0</v>
      </c>
      <c r="G1409" s="339">
        <v>0</v>
      </c>
      <c r="H1409" s="339">
        <v>0</v>
      </c>
      <c r="I1409" s="339">
        <v>198.20022</v>
      </c>
      <c r="J1409" s="339">
        <v>0.53183999999999998</v>
      </c>
      <c r="K1409" s="339">
        <v>198.73205999999999</v>
      </c>
      <c r="L1409" s="339">
        <v>250.68535999999997</v>
      </c>
      <c r="M1409" s="339">
        <v>2.2339999999999999E-2</v>
      </c>
      <c r="N1409" s="339">
        <v>250.70770000000002</v>
      </c>
      <c r="O1409" s="339">
        <v>449.43976000000004</v>
      </c>
      <c r="P1409" s="339">
        <v>8136.4502599999996</v>
      </c>
      <c r="Q1409" s="339">
        <v>0</v>
      </c>
      <c r="R1409" s="340">
        <v>8136.4502599999996</v>
      </c>
    </row>
    <row r="1410" spans="1:18" s="315" customFormat="1" ht="13.5">
      <c r="A1410" s="341"/>
      <c r="B1410" s="336" t="s">
        <v>16</v>
      </c>
      <c r="C1410" s="336" t="s">
        <v>259</v>
      </c>
      <c r="D1410" s="336" t="s">
        <v>262</v>
      </c>
      <c r="E1410" s="337">
        <v>93</v>
      </c>
      <c r="F1410" s="338">
        <v>0</v>
      </c>
      <c r="G1410" s="339">
        <v>0</v>
      </c>
      <c r="H1410" s="339">
        <v>0</v>
      </c>
      <c r="I1410" s="339">
        <v>662.30706999999995</v>
      </c>
      <c r="J1410" s="339">
        <v>22.60511</v>
      </c>
      <c r="K1410" s="339">
        <v>684.91218000000003</v>
      </c>
      <c r="L1410" s="339">
        <v>1801.6667600000001</v>
      </c>
      <c r="M1410" s="339">
        <v>20.918119999999998</v>
      </c>
      <c r="N1410" s="339">
        <v>1822.5848799999999</v>
      </c>
      <c r="O1410" s="339">
        <v>2507.4970600000001</v>
      </c>
      <c r="P1410" s="339">
        <v>6205.1563799999994</v>
      </c>
      <c r="Q1410" s="339">
        <v>0</v>
      </c>
      <c r="R1410" s="340">
        <v>6205.1563799999994</v>
      </c>
    </row>
    <row r="1411" spans="1:18" s="315" customFormat="1" ht="13.5">
      <c r="A1411" s="341"/>
      <c r="B1411" s="341"/>
      <c r="C1411" s="336" t="s">
        <v>264</v>
      </c>
      <c r="D1411" s="336" t="s">
        <v>264</v>
      </c>
      <c r="E1411" s="337">
        <v>95</v>
      </c>
      <c r="F1411" s="338">
        <v>0</v>
      </c>
      <c r="G1411" s="339">
        <v>0</v>
      </c>
      <c r="H1411" s="339">
        <v>0</v>
      </c>
      <c r="I1411" s="339">
        <v>696.08053000000007</v>
      </c>
      <c r="J1411" s="339">
        <v>1.40177</v>
      </c>
      <c r="K1411" s="339">
        <v>697.48230000000001</v>
      </c>
      <c r="L1411" s="339">
        <v>2344.6452799999997</v>
      </c>
      <c r="M1411" s="339">
        <v>11.727399999999999</v>
      </c>
      <c r="N1411" s="339">
        <v>2356.3726799999999</v>
      </c>
      <c r="O1411" s="339">
        <v>3053.8549800000001</v>
      </c>
      <c r="P1411" s="339">
        <v>4658.4666500000003</v>
      </c>
      <c r="Q1411" s="339">
        <v>0</v>
      </c>
      <c r="R1411" s="340">
        <v>4658.4666500000003</v>
      </c>
    </row>
    <row r="1412" spans="1:18" s="315" customFormat="1" ht="13.5">
      <c r="A1412" s="341"/>
      <c r="B1412" s="341"/>
      <c r="C1412" s="336" t="s">
        <v>266</v>
      </c>
      <c r="D1412" s="336" t="s">
        <v>267</v>
      </c>
      <c r="E1412" s="337">
        <v>94</v>
      </c>
      <c r="F1412" s="338">
        <v>0</v>
      </c>
      <c r="G1412" s="339">
        <v>0</v>
      </c>
      <c r="H1412" s="339">
        <v>0</v>
      </c>
      <c r="I1412" s="339">
        <v>1344.8948899999998</v>
      </c>
      <c r="J1412" s="339">
        <v>59.473399999999998</v>
      </c>
      <c r="K1412" s="339">
        <v>1404.3682900000001</v>
      </c>
      <c r="L1412" s="339">
        <v>8871.8508399999992</v>
      </c>
      <c r="M1412" s="339">
        <v>319.57388000000003</v>
      </c>
      <c r="N1412" s="339">
        <v>9191.4247200000009</v>
      </c>
      <c r="O1412" s="339">
        <v>10595.793009999999</v>
      </c>
      <c r="P1412" s="339">
        <v>7949.8785900000003</v>
      </c>
      <c r="Q1412" s="339">
        <v>0</v>
      </c>
      <c r="R1412" s="340">
        <v>7949.8785900000003</v>
      </c>
    </row>
    <row r="1413" spans="1:18" s="315" customFormat="1" ht="13.5">
      <c r="A1413" s="341"/>
      <c r="B1413" s="341"/>
      <c r="C1413" s="336" t="s">
        <v>16</v>
      </c>
      <c r="D1413" s="336" t="s">
        <v>268</v>
      </c>
      <c r="E1413" s="337">
        <v>96</v>
      </c>
      <c r="F1413" s="338">
        <v>0</v>
      </c>
      <c r="G1413" s="339">
        <v>0</v>
      </c>
      <c r="H1413" s="339">
        <v>0</v>
      </c>
      <c r="I1413" s="339">
        <v>1185.53304</v>
      </c>
      <c r="J1413" s="339">
        <v>129.13296</v>
      </c>
      <c r="K1413" s="339">
        <v>1314.6659999999999</v>
      </c>
      <c r="L1413" s="339">
        <v>8896.9778499999993</v>
      </c>
      <c r="M1413" s="339">
        <v>496.09073999999998</v>
      </c>
      <c r="N1413" s="339">
        <v>9393.0685899999989</v>
      </c>
      <c r="O1413" s="339">
        <v>10707.73459</v>
      </c>
      <c r="P1413" s="339">
        <v>8869.9002899999996</v>
      </c>
      <c r="Q1413" s="339">
        <v>0</v>
      </c>
      <c r="R1413" s="340">
        <v>8869.9002899999996</v>
      </c>
    </row>
    <row r="1414" spans="1:18" s="315" customFormat="1" ht="13.5">
      <c r="A1414" s="341"/>
      <c r="B1414" s="341"/>
      <c r="C1414" s="341"/>
      <c r="D1414" s="336" t="s">
        <v>73</v>
      </c>
      <c r="E1414" s="337">
        <v>101</v>
      </c>
      <c r="F1414" s="338">
        <v>0</v>
      </c>
      <c r="G1414" s="339">
        <v>0</v>
      </c>
      <c r="H1414" s="339">
        <v>0</v>
      </c>
      <c r="I1414" s="339">
        <v>2054.8590199999999</v>
      </c>
      <c r="J1414" s="339">
        <v>40.570629999999994</v>
      </c>
      <c r="K1414" s="339">
        <v>2095.42965</v>
      </c>
      <c r="L1414" s="339">
        <v>13571.78277</v>
      </c>
      <c r="M1414" s="339">
        <v>554.35252000000003</v>
      </c>
      <c r="N1414" s="339">
        <v>14126.135289999998</v>
      </c>
      <c r="O1414" s="339">
        <v>16221.56494</v>
      </c>
      <c r="P1414" s="339">
        <v>9706.0700699999998</v>
      </c>
      <c r="Q1414" s="339">
        <v>0</v>
      </c>
      <c r="R1414" s="340">
        <v>9706.0700699999998</v>
      </c>
    </row>
    <row r="1415" spans="1:18" s="315" customFormat="1" ht="13.5">
      <c r="A1415" s="341"/>
      <c r="B1415" s="341"/>
      <c r="C1415" s="341"/>
      <c r="D1415" s="336" t="s">
        <v>269</v>
      </c>
      <c r="E1415" s="337">
        <v>41</v>
      </c>
      <c r="F1415" s="338">
        <v>0</v>
      </c>
      <c r="G1415" s="339">
        <v>0</v>
      </c>
      <c r="H1415" s="339">
        <v>0</v>
      </c>
      <c r="I1415" s="339">
        <v>7646.5188699999999</v>
      </c>
      <c r="J1415" s="339">
        <v>414.61865</v>
      </c>
      <c r="K1415" s="339">
        <v>8061.1375199999993</v>
      </c>
      <c r="L1415" s="339">
        <v>80839.087469999999</v>
      </c>
      <c r="M1415" s="339">
        <v>5165.0300599999991</v>
      </c>
      <c r="N1415" s="339">
        <v>86004.117530000003</v>
      </c>
      <c r="O1415" s="339">
        <v>94065.255049999992</v>
      </c>
      <c r="P1415" s="339">
        <v>13729.388640000001</v>
      </c>
      <c r="Q1415" s="339">
        <v>0</v>
      </c>
      <c r="R1415" s="340">
        <v>13729.388640000001</v>
      </c>
    </row>
    <row r="1416" spans="1:18" s="315" customFormat="1" ht="13.5">
      <c r="A1416" s="341"/>
      <c r="B1416" s="341"/>
      <c r="C1416" s="341"/>
      <c r="D1416" s="336" t="s">
        <v>16</v>
      </c>
      <c r="E1416" s="337">
        <v>44</v>
      </c>
      <c r="F1416" s="338">
        <v>0</v>
      </c>
      <c r="G1416" s="339">
        <v>0</v>
      </c>
      <c r="H1416" s="339">
        <v>0</v>
      </c>
      <c r="I1416" s="339">
        <v>3887.2205600000002</v>
      </c>
      <c r="J1416" s="339">
        <v>110.94448</v>
      </c>
      <c r="K1416" s="339">
        <v>3998.1650399999999</v>
      </c>
      <c r="L1416" s="339">
        <v>44464.09274</v>
      </c>
      <c r="M1416" s="339">
        <v>2118.0738999999999</v>
      </c>
      <c r="N1416" s="339">
        <v>46582.166640000003</v>
      </c>
      <c r="O1416" s="339">
        <v>50580.331680000003</v>
      </c>
      <c r="P1416" s="339">
        <v>13445.91338</v>
      </c>
      <c r="Q1416" s="339">
        <v>0</v>
      </c>
      <c r="R1416" s="340">
        <v>13445.91338</v>
      </c>
    </row>
    <row r="1417" spans="1:18" s="315" customFormat="1" ht="13.5">
      <c r="A1417" s="341"/>
      <c r="B1417" s="341"/>
      <c r="C1417" s="341"/>
      <c r="D1417" s="336" t="s">
        <v>58</v>
      </c>
      <c r="E1417" s="337">
        <v>104</v>
      </c>
      <c r="F1417" s="338">
        <v>0</v>
      </c>
      <c r="G1417" s="339">
        <v>0</v>
      </c>
      <c r="H1417" s="339">
        <v>0</v>
      </c>
      <c r="I1417" s="339">
        <v>4638.6254900000004</v>
      </c>
      <c r="J1417" s="339">
        <v>167.25398000000001</v>
      </c>
      <c r="K1417" s="339">
        <v>4805.8794699999999</v>
      </c>
      <c r="L1417" s="339">
        <v>38946.044520000003</v>
      </c>
      <c r="M1417" s="339">
        <v>2529.2330899999997</v>
      </c>
      <c r="N1417" s="339">
        <v>41475.277609999997</v>
      </c>
      <c r="O1417" s="339">
        <v>46281.157079999997</v>
      </c>
      <c r="P1417" s="339">
        <v>14969.62385</v>
      </c>
      <c r="Q1417" s="339">
        <v>0</v>
      </c>
      <c r="R1417" s="340">
        <v>14969.62385</v>
      </c>
    </row>
    <row r="1418" spans="1:18" s="315" customFormat="1" ht="13.5">
      <c r="A1418" s="341"/>
      <c r="B1418" s="341"/>
      <c r="C1418" s="341"/>
      <c r="D1418" s="336" t="s">
        <v>60</v>
      </c>
      <c r="E1418" s="337">
        <v>245</v>
      </c>
      <c r="F1418" s="338">
        <v>8.2316699999999994</v>
      </c>
      <c r="G1418" s="339">
        <v>41.285410000000006</v>
      </c>
      <c r="H1418" s="339">
        <v>49.51708</v>
      </c>
      <c r="I1418" s="339">
        <v>15247.116249999999</v>
      </c>
      <c r="J1418" s="339">
        <v>8566.2413699999997</v>
      </c>
      <c r="K1418" s="339">
        <v>23813.357620000002</v>
      </c>
      <c r="L1418" s="339">
        <v>197646.46980000002</v>
      </c>
      <c r="M1418" s="339">
        <v>14703.927159999999</v>
      </c>
      <c r="N1418" s="339">
        <v>212350.39696000001</v>
      </c>
      <c r="O1418" s="339">
        <v>236213.27166</v>
      </c>
      <c r="P1418" s="339">
        <v>16862.230960000001</v>
      </c>
      <c r="Q1418" s="339">
        <v>0</v>
      </c>
      <c r="R1418" s="340">
        <v>16862.230960000001</v>
      </c>
    </row>
    <row r="1419" spans="1:18" s="315" customFormat="1" ht="13.5">
      <c r="A1419" s="341"/>
      <c r="B1419" s="341"/>
      <c r="C1419" s="341"/>
      <c r="D1419" s="336" t="s">
        <v>82</v>
      </c>
      <c r="E1419" s="337">
        <v>51</v>
      </c>
      <c r="F1419" s="338">
        <v>0</v>
      </c>
      <c r="G1419" s="339">
        <v>0</v>
      </c>
      <c r="H1419" s="339">
        <v>0</v>
      </c>
      <c r="I1419" s="339">
        <v>1758.7163899999998</v>
      </c>
      <c r="J1419" s="339">
        <v>221.82866000000001</v>
      </c>
      <c r="K1419" s="339">
        <v>1980.5450499999999</v>
      </c>
      <c r="L1419" s="339">
        <v>7502.2301799999996</v>
      </c>
      <c r="M1419" s="339">
        <v>316.50468000000001</v>
      </c>
      <c r="N1419" s="339">
        <v>7818.7348600000005</v>
      </c>
      <c r="O1419" s="339">
        <v>9799.2799099999993</v>
      </c>
      <c r="P1419" s="339">
        <v>6304.5415400000002</v>
      </c>
      <c r="Q1419" s="339">
        <v>0</v>
      </c>
      <c r="R1419" s="340">
        <v>6304.5415400000002</v>
      </c>
    </row>
    <row r="1420" spans="1:18" s="315" customFormat="1" ht="13.5">
      <c r="A1420" s="341"/>
      <c r="B1420" s="341"/>
      <c r="C1420" s="341"/>
      <c r="D1420" s="336" t="s">
        <v>64</v>
      </c>
      <c r="E1420" s="337">
        <v>108</v>
      </c>
      <c r="F1420" s="338">
        <v>0</v>
      </c>
      <c r="G1420" s="339">
        <v>0</v>
      </c>
      <c r="H1420" s="339">
        <v>0</v>
      </c>
      <c r="I1420" s="339">
        <v>3495.5428099999999</v>
      </c>
      <c r="J1420" s="339">
        <v>159.40302</v>
      </c>
      <c r="K1420" s="339">
        <v>3654.9458300000001</v>
      </c>
      <c r="L1420" s="339">
        <v>25688.782789999997</v>
      </c>
      <c r="M1420" s="339">
        <v>1111.9507100000001</v>
      </c>
      <c r="N1420" s="339">
        <v>26800.733499999998</v>
      </c>
      <c r="O1420" s="339">
        <v>30455.679329999999</v>
      </c>
      <c r="P1420" s="339">
        <v>11578.97046</v>
      </c>
      <c r="Q1420" s="339">
        <v>0</v>
      </c>
      <c r="R1420" s="340">
        <v>11578.97046</v>
      </c>
    </row>
    <row r="1421" spans="1:18" s="315" customFormat="1" ht="13.5">
      <c r="A1421" s="341"/>
      <c r="B1421" s="341"/>
      <c r="C1421" s="341"/>
      <c r="D1421" s="336" t="s">
        <v>84</v>
      </c>
      <c r="E1421" s="337">
        <v>185</v>
      </c>
      <c r="F1421" s="338">
        <v>0</v>
      </c>
      <c r="G1421" s="339">
        <v>0</v>
      </c>
      <c r="H1421" s="339">
        <v>0</v>
      </c>
      <c r="I1421" s="339">
        <v>2459.6152499999998</v>
      </c>
      <c r="J1421" s="339">
        <v>266.90646000000004</v>
      </c>
      <c r="K1421" s="339">
        <v>2726.52171</v>
      </c>
      <c r="L1421" s="339">
        <v>22122.901469999997</v>
      </c>
      <c r="M1421" s="339">
        <v>1072.1477</v>
      </c>
      <c r="N1421" s="339">
        <v>23195.049170000002</v>
      </c>
      <c r="O1421" s="339">
        <v>25921.570879999999</v>
      </c>
      <c r="P1421" s="339">
        <v>8484.4131699999998</v>
      </c>
      <c r="Q1421" s="339">
        <v>0</v>
      </c>
      <c r="R1421" s="340">
        <v>8484.4131699999998</v>
      </c>
    </row>
    <row r="1422" spans="1:18" s="315" customFormat="1" ht="13.5">
      <c r="A1422" s="341"/>
      <c r="B1422" s="341"/>
      <c r="C1422" s="341"/>
      <c r="D1422" s="336" t="s">
        <v>273</v>
      </c>
      <c r="E1422" s="337">
        <v>58</v>
      </c>
      <c r="F1422" s="338">
        <v>0</v>
      </c>
      <c r="G1422" s="339">
        <v>0</v>
      </c>
      <c r="H1422" s="339">
        <v>0</v>
      </c>
      <c r="I1422" s="339">
        <v>2276.94652</v>
      </c>
      <c r="J1422" s="339">
        <v>5.2144399999999997</v>
      </c>
      <c r="K1422" s="339">
        <v>2282.1609600000002</v>
      </c>
      <c r="L1422" s="339">
        <v>15053.868539999999</v>
      </c>
      <c r="M1422" s="339">
        <v>649.47133999999994</v>
      </c>
      <c r="N1422" s="339">
        <v>15703.339880000001</v>
      </c>
      <c r="O1422" s="339">
        <v>17985.500840000001</v>
      </c>
      <c r="P1422" s="339">
        <v>7939.42724</v>
      </c>
      <c r="Q1422" s="339">
        <v>0</v>
      </c>
      <c r="R1422" s="340">
        <v>7939.42724</v>
      </c>
    </row>
    <row r="1423" spans="1:18" s="315" customFormat="1" ht="13.5">
      <c r="A1423" s="341"/>
      <c r="B1423" s="341"/>
      <c r="C1423" s="341"/>
      <c r="D1423" s="336" t="s">
        <v>68</v>
      </c>
      <c r="E1423" s="337">
        <v>112</v>
      </c>
      <c r="F1423" s="338">
        <v>0</v>
      </c>
      <c r="G1423" s="339">
        <v>0</v>
      </c>
      <c r="H1423" s="339">
        <v>0</v>
      </c>
      <c r="I1423" s="339">
        <v>5561.8922499999999</v>
      </c>
      <c r="J1423" s="339">
        <v>316.59915999999998</v>
      </c>
      <c r="K1423" s="339">
        <v>5878.4914100000005</v>
      </c>
      <c r="L1423" s="339">
        <v>46016.348659999996</v>
      </c>
      <c r="M1423" s="339">
        <v>3392.3905399999999</v>
      </c>
      <c r="N1423" s="339">
        <v>49408.739200000004</v>
      </c>
      <c r="O1423" s="339">
        <v>55287.230609999999</v>
      </c>
      <c r="P1423" s="339">
        <v>14406.305060000001</v>
      </c>
      <c r="Q1423" s="339">
        <v>0</v>
      </c>
      <c r="R1423" s="340">
        <v>14406.305060000001</v>
      </c>
    </row>
    <row r="1424" spans="1:18" s="315" customFormat="1" ht="13.5">
      <c r="A1424" s="341"/>
      <c r="B1424" s="341"/>
      <c r="C1424" s="341"/>
      <c r="D1424" s="336" t="s">
        <v>83</v>
      </c>
      <c r="E1424" s="337">
        <v>186</v>
      </c>
      <c r="F1424" s="338">
        <v>0</v>
      </c>
      <c r="G1424" s="339">
        <v>0</v>
      </c>
      <c r="H1424" s="339">
        <v>0</v>
      </c>
      <c r="I1424" s="339">
        <v>2067.2458999999999</v>
      </c>
      <c r="J1424" s="339">
        <v>165.98484999999999</v>
      </c>
      <c r="K1424" s="339">
        <v>2233.2307500000002</v>
      </c>
      <c r="L1424" s="339">
        <v>21037.37356</v>
      </c>
      <c r="M1424" s="339">
        <v>574.00905</v>
      </c>
      <c r="N1424" s="339">
        <v>21611.382610000001</v>
      </c>
      <c r="O1424" s="339">
        <v>23844.613359999999</v>
      </c>
      <c r="P1424" s="339">
        <v>8010.9477000000006</v>
      </c>
      <c r="Q1424" s="339">
        <v>0</v>
      </c>
      <c r="R1424" s="340">
        <v>8010.9477000000006</v>
      </c>
    </row>
    <row r="1425" spans="1:18" s="315" customFormat="1" ht="13.5">
      <c r="A1425" s="341"/>
      <c r="B1425" s="341"/>
      <c r="C1425" s="341"/>
      <c r="D1425" s="336" t="s">
        <v>69</v>
      </c>
      <c r="E1425" s="337">
        <v>1</v>
      </c>
      <c r="F1425" s="338">
        <v>19738.38263</v>
      </c>
      <c r="G1425" s="339">
        <v>36732.353470000002</v>
      </c>
      <c r="H1425" s="339">
        <v>56470.736100000002</v>
      </c>
      <c r="I1425" s="339">
        <v>23492.18003</v>
      </c>
      <c r="J1425" s="339">
        <v>11638.398140000001</v>
      </c>
      <c r="K1425" s="339">
        <v>35130.578170000001</v>
      </c>
      <c r="L1425" s="339">
        <v>66192.301819999993</v>
      </c>
      <c r="M1425" s="339">
        <v>35900.706869999995</v>
      </c>
      <c r="N1425" s="339">
        <v>102093.00869</v>
      </c>
      <c r="O1425" s="339">
        <v>193694.32296000002</v>
      </c>
      <c r="P1425" s="339">
        <v>228911.69128999999</v>
      </c>
      <c r="Q1425" s="339">
        <v>52164.760849999999</v>
      </c>
      <c r="R1425" s="340">
        <v>281076.45214000001</v>
      </c>
    </row>
    <row r="1426" spans="1:18" s="315" customFormat="1" ht="13.5">
      <c r="A1426" s="341"/>
      <c r="B1426" s="341"/>
      <c r="C1426" s="341"/>
      <c r="D1426" s="336" t="s">
        <v>86</v>
      </c>
      <c r="E1426" s="337">
        <v>258</v>
      </c>
      <c r="F1426" s="338">
        <v>0</v>
      </c>
      <c r="G1426" s="339">
        <v>0</v>
      </c>
      <c r="H1426" s="339">
        <v>0</v>
      </c>
      <c r="I1426" s="339">
        <v>1899.06359</v>
      </c>
      <c r="J1426" s="339">
        <v>23.066890000000001</v>
      </c>
      <c r="K1426" s="339">
        <v>1922.13048</v>
      </c>
      <c r="L1426" s="339">
        <v>13405.242960000001</v>
      </c>
      <c r="M1426" s="339">
        <v>406.57479999999998</v>
      </c>
      <c r="N1426" s="339">
        <v>13811.81776</v>
      </c>
      <c r="O1426" s="339">
        <v>15733.94824</v>
      </c>
      <c r="P1426" s="339">
        <v>9936.1491600000008</v>
      </c>
      <c r="Q1426" s="339">
        <v>0</v>
      </c>
      <c r="R1426" s="340">
        <v>9936.1491600000008</v>
      </c>
    </row>
    <row r="1427" spans="1:18" s="315" customFormat="1" ht="13.5">
      <c r="A1427" s="341"/>
      <c r="B1427" s="341"/>
      <c r="C1427" s="341"/>
      <c r="D1427" s="336" t="s">
        <v>274</v>
      </c>
      <c r="E1427" s="337">
        <v>116</v>
      </c>
      <c r="F1427" s="338">
        <v>0</v>
      </c>
      <c r="G1427" s="339">
        <v>0</v>
      </c>
      <c r="H1427" s="339">
        <v>0</v>
      </c>
      <c r="I1427" s="339">
        <v>1932.1464900000001</v>
      </c>
      <c r="J1427" s="339">
        <v>81.637309999999999</v>
      </c>
      <c r="K1427" s="339">
        <v>2013.7838000000002</v>
      </c>
      <c r="L1427" s="339">
        <v>16938.386440000002</v>
      </c>
      <c r="M1427" s="339">
        <v>534.50056000000006</v>
      </c>
      <c r="N1427" s="339">
        <v>17472.886999999999</v>
      </c>
      <c r="O1427" s="339">
        <v>19486.6708</v>
      </c>
      <c r="P1427" s="339">
        <v>7372.2736500000001</v>
      </c>
      <c r="Q1427" s="339">
        <v>0</v>
      </c>
      <c r="R1427" s="340">
        <v>7372.2736500000001</v>
      </c>
    </row>
    <row r="1428" spans="1:18" s="315" customFormat="1" ht="13.5">
      <c r="A1428" s="341"/>
      <c r="B1428" s="336" t="s">
        <v>17</v>
      </c>
      <c r="C1428" s="336" t="s">
        <v>280</v>
      </c>
      <c r="D1428" s="336" t="s">
        <v>281</v>
      </c>
      <c r="E1428" s="337">
        <v>149</v>
      </c>
      <c r="F1428" s="338">
        <v>0</v>
      </c>
      <c r="G1428" s="339">
        <v>0</v>
      </c>
      <c r="H1428" s="339">
        <v>0</v>
      </c>
      <c r="I1428" s="339">
        <v>449.28249</v>
      </c>
      <c r="J1428" s="339">
        <v>3.1487099999999999</v>
      </c>
      <c r="K1428" s="339">
        <v>452.43119999999999</v>
      </c>
      <c r="L1428" s="339">
        <v>299.91541999999998</v>
      </c>
      <c r="M1428" s="339">
        <v>0.41149000000000002</v>
      </c>
      <c r="N1428" s="339">
        <v>300.32691</v>
      </c>
      <c r="O1428" s="339">
        <v>752.75810999999999</v>
      </c>
      <c r="P1428" s="339">
        <v>18605.802889999999</v>
      </c>
      <c r="Q1428" s="339">
        <v>0</v>
      </c>
      <c r="R1428" s="340">
        <v>18605.802889999999</v>
      </c>
    </row>
    <row r="1429" spans="1:18" s="315" customFormat="1" ht="13.5">
      <c r="A1429" s="341"/>
      <c r="B1429" s="336" t="s">
        <v>21</v>
      </c>
      <c r="C1429" s="336" t="s">
        <v>292</v>
      </c>
      <c r="D1429" s="336" t="s">
        <v>292</v>
      </c>
      <c r="E1429" s="337">
        <v>131</v>
      </c>
      <c r="F1429" s="338">
        <v>0</v>
      </c>
      <c r="G1429" s="339">
        <v>0</v>
      </c>
      <c r="H1429" s="339">
        <v>0</v>
      </c>
      <c r="I1429" s="339">
        <v>96.713210000000004</v>
      </c>
      <c r="J1429" s="339">
        <v>0.32073000000000002</v>
      </c>
      <c r="K1429" s="339">
        <v>97.033940000000001</v>
      </c>
      <c r="L1429" s="339">
        <v>320.29765000000003</v>
      </c>
      <c r="M1429" s="339">
        <v>10.039339999999999</v>
      </c>
      <c r="N1429" s="339">
        <v>330.33699000000001</v>
      </c>
      <c r="O1429" s="339">
        <v>427.37092999999999</v>
      </c>
      <c r="P1429" s="339">
        <v>3775.8534</v>
      </c>
      <c r="Q1429" s="339">
        <v>0</v>
      </c>
      <c r="R1429" s="340">
        <v>3775.8534</v>
      </c>
    </row>
    <row r="1430" spans="1:18" s="315" customFormat="1" ht="13.5">
      <c r="A1430" s="341"/>
      <c r="B1430" s="341"/>
      <c r="C1430" s="336" t="s">
        <v>21</v>
      </c>
      <c r="D1430" s="336" t="s">
        <v>293</v>
      </c>
      <c r="E1430" s="337">
        <v>125</v>
      </c>
      <c r="F1430" s="338">
        <v>0</v>
      </c>
      <c r="G1430" s="339">
        <v>0</v>
      </c>
      <c r="H1430" s="339">
        <v>0</v>
      </c>
      <c r="I1430" s="339">
        <v>524.80623000000003</v>
      </c>
      <c r="J1430" s="339">
        <v>30.987479999999998</v>
      </c>
      <c r="K1430" s="339">
        <v>555.79370999999992</v>
      </c>
      <c r="L1430" s="339">
        <v>1649.9493200000002</v>
      </c>
      <c r="M1430" s="339">
        <v>305.44253000000003</v>
      </c>
      <c r="N1430" s="339">
        <v>1955.3918500000002</v>
      </c>
      <c r="O1430" s="339">
        <v>2511.1855599999999</v>
      </c>
      <c r="P1430" s="339">
        <v>17890.124399999997</v>
      </c>
      <c r="Q1430" s="339">
        <v>0</v>
      </c>
      <c r="R1430" s="340">
        <v>17890.124399999997</v>
      </c>
    </row>
    <row r="1431" spans="1:18" s="315" customFormat="1" ht="13.5">
      <c r="A1431" s="341"/>
      <c r="B1431" s="341"/>
      <c r="C1431" s="336" t="s">
        <v>296</v>
      </c>
      <c r="D1431" s="336" t="s">
        <v>296</v>
      </c>
      <c r="E1431" s="337">
        <v>120</v>
      </c>
      <c r="F1431" s="338">
        <v>0</v>
      </c>
      <c r="G1431" s="339">
        <v>0</v>
      </c>
      <c r="H1431" s="339">
        <v>0</v>
      </c>
      <c r="I1431" s="339">
        <v>319.14395000000002</v>
      </c>
      <c r="J1431" s="339">
        <v>0.13650000000000001</v>
      </c>
      <c r="K1431" s="339">
        <v>319.28045000000003</v>
      </c>
      <c r="L1431" s="339">
        <v>338.89504999999997</v>
      </c>
      <c r="M1431" s="339">
        <v>50.570509999999999</v>
      </c>
      <c r="N1431" s="339">
        <v>389.46555999999998</v>
      </c>
      <c r="O1431" s="339">
        <v>708.74600999999996</v>
      </c>
      <c r="P1431" s="339">
        <v>9094.9133599999986</v>
      </c>
      <c r="Q1431" s="339">
        <v>0</v>
      </c>
      <c r="R1431" s="340">
        <v>9094.9133599999986</v>
      </c>
    </row>
    <row r="1432" spans="1:18" s="315" customFormat="1" ht="13.5">
      <c r="A1432" s="341"/>
      <c r="B1432" s="336" t="s">
        <v>22</v>
      </c>
      <c r="C1432" s="336" t="s">
        <v>299</v>
      </c>
      <c r="D1432" s="336" t="s">
        <v>300</v>
      </c>
      <c r="E1432" s="337">
        <v>71</v>
      </c>
      <c r="F1432" s="338">
        <v>0</v>
      </c>
      <c r="G1432" s="339">
        <v>0</v>
      </c>
      <c r="H1432" s="339">
        <v>0</v>
      </c>
      <c r="I1432" s="339">
        <v>674.79681999999991</v>
      </c>
      <c r="J1432" s="339">
        <v>4.4414499999999997</v>
      </c>
      <c r="K1432" s="339">
        <v>679.23827000000006</v>
      </c>
      <c r="L1432" s="339">
        <v>1854.9188100000001</v>
      </c>
      <c r="M1432" s="339">
        <v>73.271460000000005</v>
      </c>
      <c r="N1432" s="339">
        <v>1928.1902700000001</v>
      </c>
      <c r="O1432" s="339">
        <v>2607.4285399999999</v>
      </c>
      <c r="P1432" s="339">
        <v>7456.3988300000001</v>
      </c>
      <c r="Q1432" s="339">
        <v>0</v>
      </c>
      <c r="R1432" s="340">
        <v>7456.3988300000001</v>
      </c>
    </row>
    <row r="1433" spans="1:18" s="315" customFormat="1" ht="13.5">
      <c r="A1433" s="341"/>
      <c r="B1433" s="336" t="s">
        <v>301</v>
      </c>
      <c r="C1433" s="336" t="s">
        <v>301</v>
      </c>
      <c r="D1433" s="336" t="s">
        <v>307</v>
      </c>
      <c r="E1433" s="337">
        <v>148</v>
      </c>
      <c r="F1433" s="338">
        <v>0</v>
      </c>
      <c r="G1433" s="339">
        <v>0</v>
      </c>
      <c r="H1433" s="339">
        <v>0</v>
      </c>
      <c r="I1433" s="339">
        <v>230.99879999999999</v>
      </c>
      <c r="J1433" s="339">
        <v>9.92E-3</v>
      </c>
      <c r="K1433" s="339">
        <v>231.00872000000001</v>
      </c>
      <c r="L1433" s="339">
        <v>943.61039000000005</v>
      </c>
      <c r="M1433" s="339">
        <v>0</v>
      </c>
      <c r="N1433" s="339">
        <v>943.61039000000005</v>
      </c>
      <c r="O1433" s="339">
        <v>1174.6191100000001</v>
      </c>
      <c r="P1433" s="339">
        <v>10648.176720000001</v>
      </c>
      <c r="Q1433" s="339">
        <v>0</v>
      </c>
      <c r="R1433" s="340">
        <v>10648.176720000001</v>
      </c>
    </row>
    <row r="1434" spans="1:18" s="315" customFormat="1" ht="13.5">
      <c r="A1434" s="341"/>
      <c r="B1434" s="336" t="s">
        <v>24</v>
      </c>
      <c r="C1434" s="336" t="s">
        <v>24</v>
      </c>
      <c r="D1434" s="336" t="s">
        <v>24</v>
      </c>
      <c r="E1434" s="337">
        <v>263</v>
      </c>
      <c r="F1434" s="338">
        <v>0</v>
      </c>
      <c r="G1434" s="339">
        <v>0</v>
      </c>
      <c r="H1434" s="339">
        <v>0</v>
      </c>
      <c r="I1434" s="339">
        <v>339.67588000000001</v>
      </c>
      <c r="J1434" s="339">
        <v>11.30414</v>
      </c>
      <c r="K1434" s="339">
        <v>350.98002000000002</v>
      </c>
      <c r="L1434" s="339">
        <v>712.46173999999996</v>
      </c>
      <c r="M1434" s="339">
        <v>12.513920000000001</v>
      </c>
      <c r="N1434" s="339">
        <v>724.97566000000006</v>
      </c>
      <c r="O1434" s="339">
        <v>1075.95568</v>
      </c>
      <c r="P1434" s="339">
        <v>4920.3389100000004</v>
      </c>
      <c r="Q1434" s="339">
        <v>0</v>
      </c>
      <c r="R1434" s="340">
        <v>4920.3389100000004</v>
      </c>
    </row>
    <row r="1435" spans="1:18" s="315" customFormat="1" ht="13.5">
      <c r="A1435" s="341"/>
      <c r="B1435" s="336" t="s">
        <v>26</v>
      </c>
      <c r="C1435" s="336" t="s">
        <v>310</v>
      </c>
      <c r="D1435" s="336" t="s">
        <v>312</v>
      </c>
      <c r="E1435" s="337">
        <v>176</v>
      </c>
      <c r="F1435" s="338">
        <v>0</v>
      </c>
      <c r="G1435" s="339">
        <v>0</v>
      </c>
      <c r="H1435" s="339">
        <v>0</v>
      </c>
      <c r="I1435" s="339">
        <v>672.72865000000002</v>
      </c>
      <c r="J1435" s="339">
        <v>0.4602</v>
      </c>
      <c r="K1435" s="339">
        <v>673.18885</v>
      </c>
      <c r="L1435" s="339">
        <v>404.65350000000001</v>
      </c>
      <c r="M1435" s="339">
        <v>6.0060000000000002E-2</v>
      </c>
      <c r="N1435" s="339">
        <v>404.71355999999997</v>
      </c>
      <c r="O1435" s="339">
        <v>1077.9024099999999</v>
      </c>
      <c r="P1435" s="339">
        <v>11505.35584</v>
      </c>
      <c r="Q1435" s="339">
        <v>0</v>
      </c>
      <c r="R1435" s="340">
        <v>11505.35584</v>
      </c>
    </row>
    <row r="1436" spans="1:18" s="315" customFormat="1" ht="13.5">
      <c r="A1436" s="336" t="s">
        <v>457</v>
      </c>
      <c r="B1436" s="336" t="s">
        <v>16</v>
      </c>
      <c r="C1436" s="336" t="s">
        <v>16</v>
      </c>
      <c r="D1436" s="336" t="s">
        <v>63</v>
      </c>
      <c r="E1436" s="337">
        <v>1</v>
      </c>
      <c r="F1436" s="338">
        <v>66521.799719999995</v>
      </c>
      <c r="G1436" s="339">
        <v>177501.48368999999</v>
      </c>
      <c r="H1436" s="339">
        <v>244023.28341</v>
      </c>
      <c r="I1436" s="339">
        <v>0</v>
      </c>
      <c r="J1436" s="339">
        <v>0</v>
      </c>
      <c r="K1436" s="339">
        <v>0</v>
      </c>
      <c r="L1436" s="339">
        <v>710856.88946000009</v>
      </c>
      <c r="M1436" s="339">
        <v>494968.45893000002</v>
      </c>
      <c r="N1436" s="339">
        <v>1205825.3483900002</v>
      </c>
      <c r="O1436" s="339">
        <v>1449848.6317999999</v>
      </c>
      <c r="P1436" s="339">
        <v>647637.84939999995</v>
      </c>
      <c r="Q1436" s="339">
        <v>792404.52014000004</v>
      </c>
      <c r="R1436" s="340">
        <v>1440042.3695399999</v>
      </c>
    </row>
    <row r="1437" spans="1:18" s="315" customFormat="1" ht="13.5">
      <c r="A1437" s="336" t="s">
        <v>458</v>
      </c>
      <c r="B1437" s="336" t="s">
        <v>5</v>
      </c>
      <c r="C1437" s="336" t="s">
        <v>5</v>
      </c>
      <c r="D1437" s="336" t="s">
        <v>206</v>
      </c>
      <c r="E1437" s="337">
        <v>63</v>
      </c>
      <c r="F1437" s="338">
        <v>29138.750749999999</v>
      </c>
      <c r="G1437" s="339">
        <v>4027.79034</v>
      </c>
      <c r="H1437" s="339">
        <v>33166.541089999999</v>
      </c>
      <c r="I1437" s="339">
        <v>7541.3829599999999</v>
      </c>
      <c r="J1437" s="339">
        <v>1496.5158700000002</v>
      </c>
      <c r="K1437" s="339">
        <v>9037.8988300000001</v>
      </c>
      <c r="L1437" s="339">
        <v>49074.715960000001</v>
      </c>
      <c r="M1437" s="339">
        <v>7371.0853999999999</v>
      </c>
      <c r="N1437" s="339">
        <v>56445.801359999998</v>
      </c>
      <c r="O1437" s="339">
        <v>98650.241280000002</v>
      </c>
      <c r="P1437" s="339">
        <v>49156.346460000001</v>
      </c>
      <c r="Q1437" s="339">
        <v>3328.8315400000001</v>
      </c>
      <c r="R1437" s="340">
        <v>52485.178</v>
      </c>
    </row>
    <row r="1438" spans="1:18" s="315" customFormat="1" ht="13.5">
      <c r="A1438" s="341"/>
      <c r="B1438" s="336" t="s">
        <v>9</v>
      </c>
      <c r="C1438" s="336" t="s">
        <v>9</v>
      </c>
      <c r="D1438" s="336" t="s">
        <v>226</v>
      </c>
      <c r="E1438" s="337">
        <v>103</v>
      </c>
      <c r="F1438" s="338">
        <v>6816.7973400000001</v>
      </c>
      <c r="G1438" s="339">
        <v>0</v>
      </c>
      <c r="H1438" s="339">
        <v>6816.7973400000001</v>
      </c>
      <c r="I1438" s="339">
        <v>71.277720000000002</v>
      </c>
      <c r="J1438" s="339">
        <v>0.47722000000000003</v>
      </c>
      <c r="K1438" s="339">
        <v>71.754940000000005</v>
      </c>
      <c r="L1438" s="339">
        <v>6.3715600000000006</v>
      </c>
      <c r="M1438" s="339">
        <v>0</v>
      </c>
      <c r="N1438" s="339">
        <v>6.3715600000000006</v>
      </c>
      <c r="O1438" s="339">
        <v>6894.9238399999995</v>
      </c>
      <c r="P1438" s="339">
        <v>8470.1864700000006</v>
      </c>
      <c r="Q1438" s="339">
        <v>0</v>
      </c>
      <c r="R1438" s="340">
        <v>8470.1864700000006</v>
      </c>
    </row>
    <row r="1439" spans="1:18" s="315" customFormat="1" ht="13.5">
      <c r="A1439" s="341"/>
      <c r="B1439" s="336" t="s">
        <v>12</v>
      </c>
      <c r="C1439" s="336" t="s">
        <v>238</v>
      </c>
      <c r="D1439" s="336" t="s">
        <v>238</v>
      </c>
      <c r="E1439" s="337">
        <v>2</v>
      </c>
      <c r="F1439" s="338">
        <v>4562.5364500000005</v>
      </c>
      <c r="G1439" s="339">
        <v>0</v>
      </c>
      <c r="H1439" s="339">
        <v>4562.5364500000005</v>
      </c>
      <c r="I1439" s="339">
        <v>1826.74533</v>
      </c>
      <c r="J1439" s="339">
        <v>503.19511999999997</v>
      </c>
      <c r="K1439" s="339">
        <v>2329.9404500000001</v>
      </c>
      <c r="L1439" s="339">
        <v>11616.232980000001</v>
      </c>
      <c r="M1439" s="339">
        <v>1105.3528899999999</v>
      </c>
      <c r="N1439" s="339">
        <v>12721.585869999999</v>
      </c>
      <c r="O1439" s="339">
        <v>19614.06277</v>
      </c>
      <c r="P1439" s="339">
        <v>4890.5633399999997</v>
      </c>
      <c r="Q1439" s="339">
        <v>0</v>
      </c>
      <c r="R1439" s="340">
        <v>4890.5633399999997</v>
      </c>
    </row>
    <row r="1440" spans="1:18" s="315" customFormat="1" ht="13.5">
      <c r="A1440" s="341"/>
      <c r="B1440" s="336" t="s">
        <v>239</v>
      </c>
      <c r="C1440" s="336" t="s">
        <v>242</v>
      </c>
      <c r="D1440" s="336" t="s">
        <v>243</v>
      </c>
      <c r="E1440" s="337">
        <v>102</v>
      </c>
      <c r="F1440" s="338">
        <v>19964.87198</v>
      </c>
      <c r="G1440" s="339">
        <v>164.47922</v>
      </c>
      <c r="H1440" s="339">
        <v>20129.351200000001</v>
      </c>
      <c r="I1440" s="339">
        <v>1293.5767800000001</v>
      </c>
      <c r="J1440" s="339">
        <v>79.314309999999992</v>
      </c>
      <c r="K1440" s="339">
        <v>1372.8910900000001</v>
      </c>
      <c r="L1440" s="339">
        <v>1060.70723</v>
      </c>
      <c r="M1440" s="339">
        <v>129.62288000000001</v>
      </c>
      <c r="N1440" s="339">
        <v>1190.3301100000001</v>
      </c>
      <c r="O1440" s="339">
        <v>22692.572399999997</v>
      </c>
      <c r="P1440" s="339">
        <v>31473.04247</v>
      </c>
      <c r="Q1440" s="339">
        <v>0</v>
      </c>
      <c r="R1440" s="340">
        <v>31473.04247</v>
      </c>
    </row>
    <row r="1441" spans="1:28" s="315" customFormat="1" ht="13.5">
      <c r="A1441" s="341"/>
      <c r="B1441" s="336" t="s">
        <v>14</v>
      </c>
      <c r="C1441" s="336" t="s">
        <v>253</v>
      </c>
      <c r="D1441" s="336" t="s">
        <v>253</v>
      </c>
      <c r="E1441" s="337">
        <v>101</v>
      </c>
      <c r="F1441" s="338">
        <v>455.45130999999998</v>
      </c>
      <c r="G1441" s="339">
        <v>8.4199099999999998</v>
      </c>
      <c r="H1441" s="339">
        <v>463.87121999999999</v>
      </c>
      <c r="I1441" s="339">
        <v>1431.8906499999998</v>
      </c>
      <c r="J1441" s="339">
        <v>317.69803999999999</v>
      </c>
      <c r="K1441" s="339">
        <v>1749.58869</v>
      </c>
      <c r="L1441" s="339">
        <v>3504.27772</v>
      </c>
      <c r="M1441" s="339">
        <v>856.21630000000005</v>
      </c>
      <c r="N1441" s="339">
        <v>4360.4940199999992</v>
      </c>
      <c r="O1441" s="339">
        <v>6573.9539299999997</v>
      </c>
      <c r="P1441" s="339">
        <v>22504.794819999999</v>
      </c>
      <c r="Q1441" s="339">
        <v>1.74953</v>
      </c>
      <c r="R1441" s="340">
        <v>22506.54435</v>
      </c>
    </row>
    <row r="1442" spans="1:28" s="315" customFormat="1" ht="13.5">
      <c r="A1442" s="341"/>
      <c r="B1442" s="336" t="s">
        <v>15</v>
      </c>
      <c r="C1442" s="336" t="s">
        <v>256</v>
      </c>
      <c r="D1442" s="336" t="s">
        <v>256</v>
      </c>
      <c r="E1442" s="337">
        <v>100</v>
      </c>
      <c r="F1442" s="338">
        <v>66.302109999999999</v>
      </c>
      <c r="G1442" s="339">
        <v>43.776559999999996</v>
      </c>
      <c r="H1442" s="339">
        <v>110.07867</v>
      </c>
      <c r="I1442" s="339">
        <v>1207.4908799999998</v>
      </c>
      <c r="J1442" s="339">
        <v>13.436219999999999</v>
      </c>
      <c r="K1442" s="339">
        <v>1220.9271000000001</v>
      </c>
      <c r="L1442" s="339">
        <v>1969.8518300000001</v>
      </c>
      <c r="M1442" s="339">
        <v>397.22800000000001</v>
      </c>
      <c r="N1442" s="339">
        <v>2367.0798300000001</v>
      </c>
      <c r="O1442" s="339">
        <v>3698.0855999999999</v>
      </c>
      <c r="P1442" s="339">
        <v>41509.965590000007</v>
      </c>
      <c r="Q1442" s="339">
        <v>2.1764600000000001</v>
      </c>
      <c r="R1442" s="340">
        <v>41512.142049999995</v>
      </c>
    </row>
    <row r="1443" spans="1:28" s="315" customFormat="1" ht="13.5">
      <c r="A1443" s="341"/>
      <c r="B1443" s="336" t="s">
        <v>16</v>
      </c>
      <c r="C1443" s="336" t="s">
        <v>16</v>
      </c>
      <c r="D1443" s="336" t="s">
        <v>269</v>
      </c>
      <c r="E1443" s="337">
        <v>32</v>
      </c>
      <c r="F1443" s="338">
        <v>774.40445</v>
      </c>
      <c r="G1443" s="339">
        <v>1232.70002</v>
      </c>
      <c r="H1443" s="339">
        <v>2007.10447</v>
      </c>
      <c r="I1443" s="339">
        <v>7313.4943800000001</v>
      </c>
      <c r="J1443" s="339">
        <v>1674.14282</v>
      </c>
      <c r="K1443" s="339">
        <v>8987.6371999999992</v>
      </c>
      <c r="L1443" s="339">
        <v>73600.18273</v>
      </c>
      <c r="M1443" s="339">
        <v>22618.226629999997</v>
      </c>
      <c r="N1443" s="339">
        <v>96218.409360000005</v>
      </c>
      <c r="O1443" s="339">
        <v>107213.15103000001</v>
      </c>
      <c r="P1443" s="339">
        <v>12014.52347</v>
      </c>
      <c r="Q1443" s="339">
        <v>12.82776</v>
      </c>
      <c r="R1443" s="340">
        <v>12027.35123</v>
      </c>
    </row>
    <row r="1444" spans="1:28" s="315" customFormat="1" ht="13.5">
      <c r="A1444" s="341"/>
      <c r="B1444" s="341"/>
      <c r="C1444" s="341"/>
      <c r="D1444" s="336" t="s">
        <v>16</v>
      </c>
      <c r="E1444" s="337">
        <v>13</v>
      </c>
      <c r="F1444" s="338">
        <v>1786.78927</v>
      </c>
      <c r="G1444" s="339">
        <v>327.12041999999997</v>
      </c>
      <c r="H1444" s="339">
        <v>2113.90969</v>
      </c>
      <c r="I1444" s="339">
        <v>5884.2474499999998</v>
      </c>
      <c r="J1444" s="339">
        <v>2587.90425</v>
      </c>
      <c r="K1444" s="339">
        <v>8472.1516999999985</v>
      </c>
      <c r="L1444" s="339">
        <v>46765.79047</v>
      </c>
      <c r="M1444" s="339">
        <v>9585.8153000000002</v>
      </c>
      <c r="N1444" s="339">
        <v>56351.605770000002</v>
      </c>
      <c r="O1444" s="339">
        <v>66937.667159999997</v>
      </c>
      <c r="P1444" s="339">
        <v>29877.22064</v>
      </c>
      <c r="Q1444" s="339">
        <v>12.80082</v>
      </c>
      <c r="R1444" s="340">
        <v>29890.02146</v>
      </c>
    </row>
    <row r="1445" spans="1:28" s="315" customFormat="1" ht="13.5">
      <c r="A1445" s="341"/>
      <c r="B1445" s="341"/>
      <c r="C1445" s="341"/>
      <c r="D1445" s="341"/>
      <c r="E1445" s="342">
        <v>56</v>
      </c>
      <c r="F1445" s="343">
        <v>9729.5598699999991</v>
      </c>
      <c r="G1445" s="344">
        <v>1576.5097900000001</v>
      </c>
      <c r="H1445" s="344">
        <v>11306.069660000001</v>
      </c>
      <c r="I1445" s="344">
        <v>13078.5342</v>
      </c>
      <c r="J1445" s="344">
        <v>617.59781000000009</v>
      </c>
      <c r="K1445" s="344">
        <v>13696.132009999999</v>
      </c>
      <c r="L1445" s="344">
        <v>74024.580680000014</v>
      </c>
      <c r="M1445" s="344">
        <v>9528.8313800000014</v>
      </c>
      <c r="N1445" s="344">
        <v>83553.412060000002</v>
      </c>
      <c r="O1445" s="344">
        <v>108555.61373</v>
      </c>
      <c r="P1445" s="344">
        <v>42768.619279999999</v>
      </c>
      <c r="Q1445" s="344">
        <v>4.9024899999999993</v>
      </c>
      <c r="R1445" s="345">
        <v>42773.521770000007</v>
      </c>
    </row>
    <row r="1446" spans="1:28" s="315" customFormat="1" ht="13.5">
      <c r="A1446" s="341"/>
      <c r="B1446" s="341"/>
      <c r="C1446" s="341"/>
      <c r="D1446" s="336" t="s">
        <v>60</v>
      </c>
      <c r="E1446" s="337">
        <v>20</v>
      </c>
      <c r="F1446" s="338">
        <v>1205.9665400000001</v>
      </c>
      <c r="G1446" s="339">
        <v>2134.73641</v>
      </c>
      <c r="H1446" s="339">
        <v>3340.7029500000003</v>
      </c>
      <c r="I1446" s="339">
        <v>48610.095000000001</v>
      </c>
      <c r="J1446" s="339">
        <v>4396.4435300000005</v>
      </c>
      <c r="K1446" s="339">
        <v>53006.538529999998</v>
      </c>
      <c r="L1446" s="339">
        <v>105331.50602</v>
      </c>
      <c r="M1446" s="339">
        <v>38898.321759999999</v>
      </c>
      <c r="N1446" s="339">
        <v>144229.82777999999</v>
      </c>
      <c r="O1446" s="339">
        <v>200577.06925999999</v>
      </c>
      <c r="P1446" s="339">
        <v>43836.349499999997</v>
      </c>
      <c r="Q1446" s="339">
        <v>32.730179999999997</v>
      </c>
      <c r="R1446" s="340">
        <v>43869.079680000003</v>
      </c>
    </row>
    <row r="1447" spans="1:28" s="315" customFormat="1" ht="13.5">
      <c r="A1447" s="341"/>
      <c r="B1447" s="341"/>
      <c r="C1447" s="341"/>
      <c r="D1447" s="336" t="s">
        <v>67</v>
      </c>
      <c r="E1447" s="337">
        <v>35</v>
      </c>
      <c r="F1447" s="338">
        <v>438.75753000000003</v>
      </c>
      <c r="G1447" s="339">
        <v>437.66926000000001</v>
      </c>
      <c r="H1447" s="339">
        <v>876.42678999999998</v>
      </c>
      <c r="I1447" s="339">
        <v>5194.1435199999996</v>
      </c>
      <c r="J1447" s="339">
        <v>1620.9066499999999</v>
      </c>
      <c r="K1447" s="339">
        <v>6815.0501699999995</v>
      </c>
      <c r="L1447" s="339">
        <v>93246.377280000001</v>
      </c>
      <c r="M1447" s="339">
        <v>19190.88654</v>
      </c>
      <c r="N1447" s="339">
        <v>112437.26381999999</v>
      </c>
      <c r="O1447" s="339">
        <v>120128.74078000001</v>
      </c>
      <c r="P1447" s="339">
        <v>29219.581979999999</v>
      </c>
      <c r="Q1447" s="339">
        <v>11.29481</v>
      </c>
      <c r="R1447" s="340">
        <v>29230.876789999998</v>
      </c>
    </row>
    <row r="1448" spans="1:28" s="315" customFormat="1" ht="13.5">
      <c r="A1448" s="341"/>
      <c r="B1448" s="341"/>
      <c r="C1448" s="341"/>
      <c r="D1448" s="341"/>
      <c r="E1448" s="342">
        <v>57</v>
      </c>
      <c r="F1448" s="343">
        <v>24.284029999999998</v>
      </c>
      <c r="G1448" s="344">
        <v>0.10826000000000001</v>
      </c>
      <c r="H1448" s="344">
        <v>24.392289999999999</v>
      </c>
      <c r="I1448" s="344">
        <v>3381.7268100000001</v>
      </c>
      <c r="J1448" s="344">
        <v>224.76835999999997</v>
      </c>
      <c r="K1448" s="344">
        <v>3606.4951700000001</v>
      </c>
      <c r="L1448" s="344">
        <v>1615.88276</v>
      </c>
      <c r="M1448" s="344">
        <v>201.42250000000001</v>
      </c>
      <c r="N1448" s="344">
        <v>1817.3052600000001</v>
      </c>
      <c r="O1448" s="344">
        <v>5448.19272</v>
      </c>
      <c r="P1448" s="344">
        <v>32096.858660000002</v>
      </c>
      <c r="Q1448" s="344">
        <v>0.52294000000000007</v>
      </c>
      <c r="R1448" s="345">
        <v>32097.381600000001</v>
      </c>
    </row>
    <row r="1449" spans="1:28" s="315" customFormat="1" ht="13.5">
      <c r="A1449" s="341"/>
      <c r="B1449" s="341"/>
      <c r="C1449" s="341"/>
      <c r="D1449" s="336" t="s">
        <v>63</v>
      </c>
      <c r="E1449" s="337">
        <v>10</v>
      </c>
      <c r="F1449" s="338">
        <v>120534.07581000001</v>
      </c>
      <c r="G1449" s="339">
        <v>26438.659230000001</v>
      </c>
      <c r="H1449" s="339">
        <v>146972.73504</v>
      </c>
      <c r="I1449" s="339">
        <v>55612.754520000002</v>
      </c>
      <c r="J1449" s="339">
        <v>6692.4507899999999</v>
      </c>
      <c r="K1449" s="339">
        <v>62305.205310000005</v>
      </c>
      <c r="L1449" s="339">
        <v>108589.32119</v>
      </c>
      <c r="M1449" s="339">
        <v>51383.021970000002</v>
      </c>
      <c r="N1449" s="339">
        <v>159972.34315999999</v>
      </c>
      <c r="O1449" s="339">
        <v>369250.28350999998</v>
      </c>
      <c r="P1449" s="339">
        <v>1132156.74123</v>
      </c>
      <c r="Q1449" s="339">
        <v>154479.30445</v>
      </c>
      <c r="R1449" s="340">
        <v>1286636.04568</v>
      </c>
    </row>
    <row r="1450" spans="1:28" s="315" customFormat="1" ht="13.5">
      <c r="A1450" s="341"/>
      <c r="B1450" s="341"/>
      <c r="C1450" s="341"/>
      <c r="D1450" s="336" t="s">
        <v>68</v>
      </c>
      <c r="E1450" s="337">
        <v>25</v>
      </c>
      <c r="F1450" s="338">
        <v>705.78973999999994</v>
      </c>
      <c r="G1450" s="339">
        <v>76.983149999999995</v>
      </c>
      <c r="H1450" s="339">
        <v>782.77288999999996</v>
      </c>
      <c r="I1450" s="339">
        <v>10905.500470000001</v>
      </c>
      <c r="J1450" s="339">
        <v>3640.1596099999997</v>
      </c>
      <c r="K1450" s="339">
        <v>14545.66008</v>
      </c>
      <c r="L1450" s="339">
        <v>81320.782400000011</v>
      </c>
      <c r="M1450" s="339">
        <v>12727.99438</v>
      </c>
      <c r="N1450" s="339">
        <v>94048.77678</v>
      </c>
      <c r="O1450" s="339">
        <v>109377.20974999999</v>
      </c>
      <c r="P1450" s="339">
        <v>43825.65511</v>
      </c>
      <c r="Q1450" s="339">
        <v>26.91563</v>
      </c>
      <c r="R1450" s="340">
        <v>43852.570740000003</v>
      </c>
    </row>
    <row r="1451" spans="1:28" s="315" customFormat="1" ht="13.5">
      <c r="A1451" s="341"/>
      <c r="B1451" s="341"/>
      <c r="C1451" s="341"/>
      <c r="D1451" s="336" t="s">
        <v>83</v>
      </c>
      <c r="E1451" s="337">
        <v>14</v>
      </c>
      <c r="F1451" s="338">
        <v>48.780290000000001</v>
      </c>
      <c r="G1451" s="339">
        <v>17.055700000000002</v>
      </c>
      <c r="H1451" s="339">
        <v>65.83599000000001</v>
      </c>
      <c r="I1451" s="339">
        <v>3816.2150799999999</v>
      </c>
      <c r="J1451" s="339">
        <v>1280.7171000000001</v>
      </c>
      <c r="K1451" s="339">
        <v>5096.9321799999998</v>
      </c>
      <c r="L1451" s="339">
        <v>34471.124770000002</v>
      </c>
      <c r="M1451" s="339">
        <v>5471.4597000000003</v>
      </c>
      <c r="N1451" s="339">
        <v>39942.584470000002</v>
      </c>
      <c r="O1451" s="339">
        <v>45105.352639999997</v>
      </c>
      <c r="P1451" s="339">
        <v>15268.19673</v>
      </c>
      <c r="Q1451" s="339">
        <v>2.62812</v>
      </c>
      <c r="R1451" s="340">
        <v>15270.824849999999</v>
      </c>
    </row>
    <row r="1452" spans="1:28" s="315" customFormat="1" ht="13.5">
      <c r="A1452" s="341"/>
      <c r="B1452" s="341"/>
      <c r="C1452" s="341"/>
      <c r="D1452" s="336" t="s">
        <v>69</v>
      </c>
      <c r="E1452" s="337">
        <v>27</v>
      </c>
      <c r="F1452" s="338">
        <v>76.743949999999998</v>
      </c>
      <c r="G1452" s="339">
        <v>0.60672999999999999</v>
      </c>
      <c r="H1452" s="339">
        <v>77.350679999999997</v>
      </c>
      <c r="I1452" s="339">
        <v>3047.3029100000003</v>
      </c>
      <c r="J1452" s="339">
        <v>1453.86437</v>
      </c>
      <c r="K1452" s="339">
        <v>4501.1672800000006</v>
      </c>
      <c r="L1452" s="339">
        <v>40649.98762</v>
      </c>
      <c r="M1452" s="339">
        <v>9487.5737100000006</v>
      </c>
      <c r="N1452" s="339">
        <v>50137.561329999997</v>
      </c>
      <c r="O1452" s="339">
        <v>54716.079290000001</v>
      </c>
      <c r="P1452" s="339">
        <v>7686.9983400000001</v>
      </c>
      <c r="Q1452" s="339">
        <v>7.3441299999999998</v>
      </c>
      <c r="R1452" s="340">
        <v>7694.3424699999996</v>
      </c>
      <c r="S1452" s="7"/>
      <c r="T1452" s="7"/>
      <c r="U1452" s="7"/>
      <c r="V1452" s="7"/>
      <c r="W1452" s="7"/>
      <c r="X1452" s="7"/>
      <c r="Y1452" s="7"/>
      <c r="Z1452" s="7"/>
      <c r="AA1452" s="7"/>
      <c r="AB1452" s="7"/>
    </row>
    <row r="1453" spans="1:28" s="315" customFormat="1" ht="13.5">
      <c r="A1453" s="341"/>
      <c r="B1453" s="341"/>
      <c r="C1453" s="341"/>
      <c r="D1453" s="341"/>
      <c r="E1453" s="342">
        <v>40</v>
      </c>
      <c r="F1453" s="343">
        <v>966.18068000000005</v>
      </c>
      <c r="G1453" s="344">
        <v>1151.7078899999999</v>
      </c>
      <c r="H1453" s="344">
        <v>2117.8885699999996</v>
      </c>
      <c r="I1453" s="344">
        <v>4376.9556700000003</v>
      </c>
      <c r="J1453" s="344">
        <v>3945.1319700000004</v>
      </c>
      <c r="K1453" s="344">
        <v>8322.0876399999997</v>
      </c>
      <c r="L1453" s="344">
        <v>67549.490980000002</v>
      </c>
      <c r="M1453" s="344">
        <v>22561.145329999999</v>
      </c>
      <c r="N1453" s="344">
        <v>90110.636310000002</v>
      </c>
      <c r="O1453" s="344">
        <v>100550.61252</v>
      </c>
      <c r="P1453" s="344">
        <v>9616.6090999999997</v>
      </c>
      <c r="Q1453" s="344">
        <v>2.9338800000000003</v>
      </c>
      <c r="R1453" s="345">
        <v>9619.5429800000002</v>
      </c>
      <c r="S1453" s="7"/>
      <c r="T1453" s="7"/>
      <c r="U1453" s="7"/>
      <c r="V1453" s="7"/>
      <c r="W1453" s="7"/>
      <c r="X1453" s="7"/>
      <c r="Y1453" s="7"/>
      <c r="Z1453" s="7"/>
      <c r="AA1453" s="7"/>
      <c r="AB1453" s="7"/>
    </row>
    <row r="1454" spans="1:28" s="315" customFormat="1" ht="13.5">
      <c r="A1454" s="341"/>
      <c r="B1454" s="336" t="s">
        <v>17</v>
      </c>
      <c r="C1454" s="336" t="s">
        <v>280</v>
      </c>
      <c r="D1454" s="336" t="s">
        <v>281</v>
      </c>
      <c r="E1454" s="337">
        <v>98</v>
      </c>
      <c r="F1454" s="338">
        <v>223.94378</v>
      </c>
      <c r="G1454" s="339">
        <v>0</v>
      </c>
      <c r="H1454" s="339">
        <v>223.94378</v>
      </c>
      <c r="I1454" s="339">
        <v>1167.9454499999999</v>
      </c>
      <c r="J1454" s="339">
        <v>59.063660000000006</v>
      </c>
      <c r="K1454" s="339">
        <v>1227.0091100000002</v>
      </c>
      <c r="L1454" s="339">
        <v>1078.39958</v>
      </c>
      <c r="M1454" s="339">
        <v>96.971949999999993</v>
      </c>
      <c r="N1454" s="339">
        <v>1175.3715300000001</v>
      </c>
      <c r="O1454" s="339">
        <v>2626.3244199999999</v>
      </c>
      <c r="P1454" s="339">
        <v>42375.993419999999</v>
      </c>
      <c r="Q1454" s="339">
        <v>0.59280999999999995</v>
      </c>
      <c r="R1454" s="340">
        <v>42376.586229999994</v>
      </c>
      <c r="S1454" s="7"/>
      <c r="T1454" s="7"/>
      <c r="U1454" s="7"/>
      <c r="V1454" s="7"/>
      <c r="W1454" s="7"/>
      <c r="X1454" s="7"/>
      <c r="Y1454" s="7"/>
      <c r="Z1454" s="7"/>
      <c r="AA1454" s="7"/>
      <c r="AB1454" s="7"/>
    </row>
    <row r="1455" spans="1:28" s="315" customFormat="1" ht="13.5">
      <c r="A1455" s="341"/>
      <c r="B1455" s="336" t="s">
        <v>21</v>
      </c>
      <c r="C1455" s="336" t="s">
        <v>21</v>
      </c>
      <c r="D1455" s="336" t="s">
        <v>21</v>
      </c>
      <c r="E1455" s="337">
        <v>92</v>
      </c>
      <c r="F1455" s="338">
        <v>3152.1220400000002</v>
      </c>
      <c r="G1455" s="339">
        <v>1761.6383899999998</v>
      </c>
      <c r="H1455" s="339">
        <v>4913.7604299999994</v>
      </c>
      <c r="I1455" s="339">
        <v>1777.9891299999999</v>
      </c>
      <c r="J1455" s="339">
        <v>24.792290000000001</v>
      </c>
      <c r="K1455" s="339">
        <v>1802.78142</v>
      </c>
      <c r="L1455" s="339">
        <v>2395.48657</v>
      </c>
      <c r="M1455" s="339">
        <v>320.65294</v>
      </c>
      <c r="N1455" s="339">
        <v>2716.13951</v>
      </c>
      <c r="O1455" s="339">
        <v>9432.6813599999987</v>
      </c>
      <c r="P1455" s="339">
        <v>56312.480210000002</v>
      </c>
      <c r="Q1455" s="339">
        <v>123.33467999999999</v>
      </c>
      <c r="R1455" s="340">
        <v>56435.814890000001</v>
      </c>
      <c r="S1455" s="7"/>
      <c r="T1455" s="7"/>
      <c r="U1455" s="7"/>
      <c r="V1455" s="7"/>
      <c r="W1455" s="7"/>
      <c r="X1455" s="7"/>
      <c r="Y1455" s="7"/>
      <c r="Z1455" s="7"/>
      <c r="AA1455" s="7"/>
      <c r="AB1455" s="7"/>
    </row>
    <row r="1456" spans="1:28" s="315" customFormat="1" ht="13.5">
      <c r="A1456" s="341"/>
      <c r="B1456" s="341"/>
      <c r="C1456" s="336" t="s">
        <v>296</v>
      </c>
      <c r="D1456" s="336" t="s">
        <v>296</v>
      </c>
      <c r="E1456" s="337">
        <v>104</v>
      </c>
      <c r="F1456" s="338">
        <v>0</v>
      </c>
      <c r="G1456" s="339">
        <v>0</v>
      </c>
      <c r="H1456" s="339">
        <v>0</v>
      </c>
      <c r="I1456" s="339">
        <v>0</v>
      </c>
      <c r="J1456" s="339">
        <v>0</v>
      </c>
      <c r="K1456" s="339">
        <v>0</v>
      </c>
      <c r="L1456" s="339">
        <v>0</v>
      </c>
      <c r="M1456" s="339">
        <v>0</v>
      </c>
      <c r="N1456" s="339">
        <v>0</v>
      </c>
      <c r="O1456" s="339">
        <v>0</v>
      </c>
      <c r="P1456" s="339">
        <v>3070.7862700000001</v>
      </c>
      <c r="Q1456" s="339">
        <v>0</v>
      </c>
      <c r="R1456" s="340">
        <v>3070.7862700000001</v>
      </c>
      <c r="S1456" s="7"/>
      <c r="T1456" s="7"/>
      <c r="U1456" s="7"/>
      <c r="V1456" s="7"/>
      <c r="W1456" s="7"/>
      <c r="X1456" s="7"/>
      <c r="Y1456" s="7"/>
      <c r="Z1456" s="7"/>
      <c r="AA1456" s="7"/>
      <c r="AB1456" s="7"/>
    </row>
    <row r="1457" spans="1:28" s="315" customFormat="1" ht="13.5">
      <c r="A1457" s="341"/>
      <c r="B1457" s="336" t="s">
        <v>301</v>
      </c>
      <c r="C1457" s="336" t="s">
        <v>301</v>
      </c>
      <c r="D1457" s="336" t="s">
        <v>307</v>
      </c>
      <c r="E1457" s="337">
        <v>105</v>
      </c>
      <c r="F1457" s="338">
        <v>0</v>
      </c>
      <c r="G1457" s="339">
        <v>0</v>
      </c>
      <c r="H1457" s="339">
        <v>0</v>
      </c>
      <c r="I1457" s="339">
        <v>0</v>
      </c>
      <c r="J1457" s="339">
        <v>0</v>
      </c>
      <c r="K1457" s="339">
        <v>0</v>
      </c>
      <c r="L1457" s="339">
        <v>0</v>
      </c>
      <c r="M1457" s="339">
        <v>0</v>
      </c>
      <c r="N1457" s="339">
        <v>0</v>
      </c>
      <c r="O1457" s="339">
        <v>0</v>
      </c>
      <c r="P1457" s="339">
        <v>438.85884999999996</v>
      </c>
      <c r="Q1457" s="339">
        <v>0</v>
      </c>
      <c r="R1457" s="340">
        <v>438.85884999999996</v>
      </c>
      <c r="S1457" s="7"/>
      <c r="T1457" s="7"/>
      <c r="U1457" s="7"/>
      <c r="V1457" s="7"/>
      <c r="W1457" s="7"/>
      <c r="X1457" s="7"/>
      <c r="Y1457" s="7"/>
      <c r="Z1457" s="7"/>
      <c r="AA1457" s="7"/>
      <c r="AB1457" s="7"/>
    </row>
    <row r="1458" spans="1:28" s="315" customFormat="1" ht="13.5">
      <c r="A1458" s="341"/>
      <c r="B1458" s="336" t="s">
        <v>25</v>
      </c>
      <c r="C1458" s="336" t="s">
        <v>25</v>
      </c>
      <c r="D1458" s="336" t="s">
        <v>25</v>
      </c>
      <c r="E1458" s="337">
        <v>107</v>
      </c>
      <c r="F1458" s="338">
        <v>0</v>
      </c>
      <c r="G1458" s="339">
        <v>0</v>
      </c>
      <c r="H1458" s="339">
        <v>0</v>
      </c>
      <c r="I1458" s="339">
        <v>0</v>
      </c>
      <c r="J1458" s="339">
        <v>0</v>
      </c>
      <c r="K1458" s="339">
        <v>0</v>
      </c>
      <c r="L1458" s="339">
        <v>0</v>
      </c>
      <c r="M1458" s="339">
        <v>0</v>
      </c>
      <c r="N1458" s="339">
        <v>0</v>
      </c>
      <c r="O1458" s="339">
        <v>0</v>
      </c>
      <c r="P1458" s="339">
        <v>934.42585999999994</v>
      </c>
      <c r="Q1458" s="339">
        <v>0</v>
      </c>
      <c r="R1458" s="340">
        <v>934.42585999999994</v>
      </c>
      <c r="S1458" s="7"/>
      <c r="T1458" s="7"/>
      <c r="U1458" s="7"/>
      <c r="V1458" s="7"/>
      <c r="W1458" s="7"/>
      <c r="X1458" s="7"/>
      <c r="Y1458" s="7"/>
      <c r="Z1458" s="7"/>
      <c r="AA1458" s="7"/>
      <c r="AB1458" s="7"/>
    </row>
    <row r="1459" spans="1:28" s="315" customFormat="1" ht="13.5">
      <c r="A1459" s="341"/>
      <c r="B1459" s="336" t="s">
        <v>26</v>
      </c>
      <c r="C1459" s="336" t="s">
        <v>310</v>
      </c>
      <c r="D1459" s="336" t="s">
        <v>312</v>
      </c>
      <c r="E1459" s="337">
        <v>106</v>
      </c>
      <c r="F1459" s="338">
        <v>0</v>
      </c>
      <c r="G1459" s="339">
        <v>0</v>
      </c>
      <c r="H1459" s="339">
        <v>0</v>
      </c>
      <c r="I1459" s="339">
        <v>0</v>
      </c>
      <c r="J1459" s="339">
        <v>0</v>
      </c>
      <c r="K1459" s="339">
        <v>0</v>
      </c>
      <c r="L1459" s="339">
        <v>0</v>
      </c>
      <c r="M1459" s="339">
        <v>0</v>
      </c>
      <c r="N1459" s="339">
        <v>0</v>
      </c>
      <c r="O1459" s="339">
        <v>0</v>
      </c>
      <c r="P1459" s="339">
        <v>546.45735000000002</v>
      </c>
      <c r="Q1459" s="339">
        <v>0</v>
      </c>
      <c r="R1459" s="340">
        <v>546.45735000000002</v>
      </c>
      <c r="S1459" s="7"/>
      <c r="T1459" s="7"/>
      <c r="U1459" s="7"/>
      <c r="V1459" s="7"/>
      <c r="W1459" s="7"/>
      <c r="X1459" s="7"/>
      <c r="Y1459" s="7"/>
      <c r="Z1459" s="7"/>
      <c r="AA1459" s="7"/>
      <c r="AB1459" s="7"/>
    </row>
    <row r="1460" spans="1:28" s="315" customFormat="1" ht="13.5">
      <c r="A1460" s="346" t="s">
        <v>459</v>
      </c>
      <c r="B1460" s="347"/>
      <c r="C1460" s="347"/>
      <c r="D1460" s="347"/>
      <c r="E1460" s="347"/>
      <c r="F1460" s="348">
        <v>66863563.429800048</v>
      </c>
      <c r="G1460" s="349">
        <v>49510353.465659998</v>
      </c>
      <c r="H1460" s="349">
        <v>116373916.89545988</v>
      </c>
      <c r="I1460" s="349">
        <v>78436004.761860028</v>
      </c>
      <c r="J1460" s="349">
        <v>40919354.689929999</v>
      </c>
      <c r="K1460" s="349">
        <v>119355359.45178972</v>
      </c>
      <c r="L1460" s="349">
        <v>78129429.681770086</v>
      </c>
      <c r="M1460" s="349">
        <v>53867353.28969004</v>
      </c>
      <c r="N1460" s="349">
        <v>131996782.97145994</v>
      </c>
      <c r="O1460" s="349">
        <v>367726059.31870961</v>
      </c>
      <c r="P1460" s="349">
        <v>255612461.50262025</v>
      </c>
      <c r="Q1460" s="349">
        <v>94628645.378109992</v>
      </c>
      <c r="R1460" s="350">
        <v>350241106.88073039</v>
      </c>
      <c r="S1460" s="7"/>
      <c r="T1460" s="7"/>
      <c r="U1460" s="7"/>
      <c r="V1460" s="7"/>
      <c r="W1460" s="7"/>
      <c r="X1460" s="7"/>
      <c r="Y1460" s="7"/>
      <c r="Z1460" s="7"/>
      <c r="AA1460" s="7"/>
      <c r="AB1460" s="7"/>
    </row>
    <row r="1461" spans="1:28" s="315" customFormat="1" ht="13.5">
      <c r="A1461" s="7"/>
      <c r="B1461" s="7"/>
      <c r="C1461" s="7"/>
      <c r="D1461" s="7"/>
      <c r="E1461" s="7"/>
      <c r="F1461" s="7"/>
      <c r="G1461" s="7"/>
      <c r="H1461" s="7"/>
      <c r="I1461" s="7"/>
      <c r="J1461" s="7"/>
      <c r="K1461" s="7"/>
      <c r="L1461" s="7"/>
      <c r="M1461" s="7"/>
      <c r="N1461" s="7"/>
      <c r="O1461" s="7"/>
      <c r="P1461" s="7"/>
      <c r="Q1461" s="7"/>
      <c r="R1461" s="7"/>
      <c r="S1461" s="7"/>
      <c r="T1461" s="7"/>
      <c r="U1461" s="7"/>
      <c r="V1461" s="7"/>
      <c r="W1461" s="7"/>
      <c r="X1461" s="7"/>
      <c r="Y1461" s="7"/>
      <c r="Z1461" s="7"/>
      <c r="AA1461" s="7"/>
      <c r="AB1461" s="7"/>
    </row>
    <row r="1462" spans="1:28" s="315" customFormat="1" ht="13.5">
      <c r="A1462" s="7"/>
      <c r="B1462" s="7"/>
      <c r="C1462" s="7"/>
      <c r="D1462" s="7"/>
      <c r="E1462" s="7"/>
      <c r="F1462" s="7"/>
      <c r="G1462" s="7"/>
      <c r="H1462" s="7"/>
      <c r="I1462" s="7"/>
      <c r="J1462" s="7"/>
      <c r="K1462" s="7"/>
      <c r="L1462" s="7"/>
      <c r="M1462" s="7"/>
      <c r="N1462" s="7"/>
      <c r="O1462" s="7"/>
      <c r="P1462" s="7"/>
      <c r="Q1462" s="7"/>
      <c r="R1462" s="7"/>
      <c r="S1462" s="7"/>
      <c r="T1462" s="7"/>
      <c r="U1462" s="7"/>
      <c r="V1462" s="7"/>
      <c r="W1462" s="7"/>
      <c r="X1462" s="7"/>
      <c r="Y1462" s="7"/>
      <c r="Z1462" s="7"/>
      <c r="AA1462" s="7"/>
      <c r="AB1462" s="7"/>
    </row>
    <row r="1463" spans="1:28" s="315" customFormat="1" ht="13.5">
      <c r="A1463" s="7"/>
      <c r="B1463" s="7"/>
      <c r="C1463" s="7"/>
      <c r="D1463" s="7"/>
      <c r="E1463" s="7"/>
      <c r="F1463" s="7"/>
      <c r="G1463" s="7"/>
      <c r="H1463" s="7"/>
      <c r="I1463" s="7"/>
      <c r="J1463" s="7"/>
      <c r="K1463" s="7"/>
      <c r="L1463" s="7"/>
      <c r="M1463" s="7"/>
      <c r="N1463" s="7"/>
      <c r="O1463" s="7"/>
      <c r="P1463" s="7"/>
      <c r="Q1463" s="7"/>
      <c r="R1463" s="7"/>
      <c r="S1463" s="7"/>
      <c r="T1463" s="7"/>
      <c r="U1463" s="7"/>
      <c r="V1463" s="7"/>
      <c r="W1463" s="7"/>
      <c r="X1463" s="7"/>
      <c r="Y1463" s="7"/>
      <c r="Z1463" s="7"/>
      <c r="AA1463" s="7"/>
      <c r="AB1463" s="7"/>
    </row>
    <row r="1464" spans="1:28" s="315" customFormat="1" ht="13.5">
      <c r="A1464" s="7"/>
      <c r="B1464" s="7"/>
      <c r="C1464" s="7"/>
      <c r="D1464" s="7"/>
      <c r="E1464" s="7"/>
      <c r="F1464" s="7"/>
      <c r="G1464" s="7"/>
      <c r="H1464" s="7"/>
      <c r="I1464" s="7"/>
      <c r="J1464" s="7"/>
      <c r="K1464" s="7"/>
      <c r="L1464" s="7"/>
      <c r="M1464" s="7"/>
      <c r="N1464" s="7"/>
      <c r="O1464" s="7"/>
      <c r="P1464" s="7"/>
      <c r="Q1464" s="7"/>
      <c r="R1464" s="7"/>
      <c r="S1464" s="7"/>
      <c r="T1464" s="7"/>
      <c r="U1464" s="7"/>
      <c r="V1464" s="7"/>
      <c r="W1464" s="7"/>
      <c r="X1464" s="7"/>
      <c r="Y1464" s="7"/>
      <c r="Z1464" s="7"/>
      <c r="AA1464" s="7"/>
      <c r="AB1464" s="7"/>
    </row>
    <row r="1465" spans="1:28" s="315" customFormat="1" ht="13.5">
      <c r="A1465" s="7"/>
      <c r="B1465" s="7"/>
      <c r="C1465" s="7"/>
      <c r="D1465" s="7"/>
      <c r="E1465" s="7"/>
      <c r="F1465" s="7"/>
      <c r="G1465" s="7"/>
      <c r="H1465" s="7"/>
      <c r="I1465" s="7"/>
      <c r="J1465" s="7"/>
      <c r="K1465" s="7"/>
      <c r="L1465" s="7"/>
      <c r="M1465" s="7"/>
      <c r="N1465" s="7"/>
      <c r="O1465" s="7"/>
      <c r="P1465" s="7"/>
      <c r="Q1465" s="7"/>
      <c r="R1465" s="7"/>
      <c r="S1465" s="7"/>
      <c r="T1465" s="7"/>
      <c r="U1465" s="7"/>
      <c r="V1465" s="7"/>
      <c r="W1465" s="7"/>
      <c r="X1465" s="7"/>
      <c r="Y1465" s="7"/>
      <c r="Z1465" s="7"/>
      <c r="AA1465" s="7"/>
      <c r="AB1465" s="7"/>
    </row>
    <row r="1466" spans="1:28" s="315" customFormat="1" ht="13.5">
      <c r="A1466" s="7"/>
      <c r="B1466" s="7"/>
      <c r="C1466" s="7"/>
      <c r="D1466" s="7"/>
      <c r="E1466" s="7"/>
      <c r="F1466" s="7"/>
      <c r="G1466" s="7"/>
      <c r="H1466" s="7"/>
      <c r="I1466" s="7"/>
      <c r="J1466" s="7"/>
      <c r="K1466" s="7"/>
      <c r="L1466" s="7"/>
      <c r="M1466" s="7"/>
      <c r="N1466" s="7"/>
      <c r="O1466" s="7"/>
      <c r="P1466" s="7"/>
      <c r="Q1466" s="7"/>
      <c r="R1466" s="7"/>
      <c r="S1466" s="7"/>
      <c r="T1466" s="7"/>
      <c r="U1466" s="7"/>
      <c r="V1466" s="7"/>
      <c r="W1466" s="7"/>
      <c r="X1466" s="7"/>
      <c r="Y1466" s="7"/>
      <c r="Z1466" s="7"/>
      <c r="AA1466" s="7"/>
      <c r="AB1466" s="7"/>
    </row>
    <row r="1467" spans="1:28" s="315" customFormat="1" ht="13.5">
      <c r="A1467" s="7"/>
      <c r="B1467" s="7"/>
      <c r="C1467" s="7"/>
      <c r="D1467" s="7"/>
      <c r="E1467" s="7"/>
      <c r="F1467" s="7"/>
      <c r="G1467" s="7"/>
      <c r="H1467" s="7"/>
      <c r="I1467" s="7"/>
      <c r="J1467" s="7"/>
      <c r="K1467" s="7"/>
      <c r="L1467" s="7"/>
      <c r="M1467" s="7"/>
      <c r="N1467" s="7"/>
      <c r="O1467" s="7"/>
      <c r="P1467" s="7"/>
      <c r="Q1467" s="7"/>
      <c r="R1467" s="7"/>
      <c r="S1467" s="7"/>
      <c r="T1467" s="7"/>
      <c r="U1467" s="7"/>
      <c r="V1467" s="7"/>
      <c r="W1467" s="7"/>
      <c r="X1467" s="7"/>
      <c r="Y1467" s="7"/>
      <c r="Z1467" s="7"/>
      <c r="AA1467" s="7"/>
      <c r="AB1467" s="7"/>
    </row>
    <row r="1468" spans="1:28" s="315" customFormat="1" ht="13.5">
      <c r="A1468" s="7"/>
      <c r="B1468" s="7"/>
      <c r="C1468" s="7"/>
      <c r="D1468" s="7"/>
      <c r="E1468" s="7"/>
      <c r="F1468" s="7"/>
      <c r="G1468" s="7"/>
      <c r="H1468" s="7"/>
      <c r="I1468" s="7"/>
      <c r="J1468" s="7"/>
      <c r="K1468" s="7"/>
      <c r="L1468" s="7"/>
      <c r="M1468" s="7"/>
      <c r="N1468" s="7"/>
      <c r="O1468" s="7"/>
      <c r="P1468" s="7"/>
      <c r="Q1468" s="7"/>
      <c r="R1468" s="7"/>
      <c r="S1468" s="7"/>
      <c r="T1468" s="7"/>
      <c r="U1468" s="7"/>
      <c r="V1468" s="7"/>
      <c r="W1468" s="7"/>
      <c r="X1468" s="7"/>
      <c r="Y1468" s="7"/>
      <c r="Z1468" s="7"/>
      <c r="AA1468" s="7"/>
      <c r="AB1468" s="7"/>
    </row>
    <row r="1469" spans="1:28" s="315" customFormat="1" ht="13.5">
      <c r="A1469" s="7"/>
      <c r="B1469" s="7"/>
      <c r="C1469" s="7"/>
      <c r="D1469" s="7"/>
      <c r="E1469" s="7"/>
      <c r="F1469" s="7"/>
      <c r="G1469" s="7"/>
      <c r="H1469" s="7"/>
      <c r="I1469" s="7"/>
      <c r="J1469" s="7"/>
      <c r="K1469" s="7"/>
      <c r="L1469" s="7"/>
      <c r="M1469" s="7"/>
      <c r="N1469" s="7"/>
      <c r="O1469" s="7"/>
      <c r="P1469" s="7"/>
      <c r="Q1469" s="7"/>
      <c r="R1469" s="7"/>
      <c r="S1469" s="7"/>
      <c r="T1469" s="7"/>
      <c r="U1469" s="7"/>
      <c r="V1469" s="7"/>
      <c r="W1469" s="7"/>
      <c r="X1469" s="7"/>
      <c r="Y1469" s="7"/>
      <c r="Z1469" s="7"/>
      <c r="AA1469" s="7"/>
      <c r="AB1469" s="7"/>
    </row>
    <row r="1470" spans="1:28" s="315" customFormat="1" ht="13.5">
      <c r="A1470" s="7"/>
      <c r="B1470" s="7"/>
      <c r="C1470" s="7"/>
      <c r="D1470" s="7"/>
      <c r="E1470" s="7"/>
      <c r="F1470" s="7"/>
      <c r="G1470" s="7"/>
      <c r="H1470" s="7"/>
      <c r="I1470" s="7"/>
      <c r="J1470" s="7"/>
      <c r="K1470" s="7"/>
      <c r="L1470" s="7"/>
      <c r="M1470" s="7"/>
      <c r="N1470" s="7"/>
      <c r="O1470" s="7"/>
      <c r="P1470" s="7"/>
      <c r="Q1470" s="7"/>
      <c r="R1470" s="7"/>
      <c r="S1470" s="7"/>
      <c r="T1470" s="7"/>
      <c r="U1470" s="7"/>
      <c r="V1470" s="7"/>
      <c r="W1470" s="7"/>
      <c r="X1470" s="7"/>
      <c r="Y1470" s="7"/>
      <c r="Z1470" s="7"/>
      <c r="AA1470" s="7"/>
      <c r="AB1470" s="7"/>
    </row>
    <row r="1471" spans="1:28" s="315" customFormat="1" ht="13.5">
      <c r="A1471" s="7"/>
      <c r="B1471" s="7"/>
      <c r="C1471" s="7"/>
      <c r="D1471" s="7"/>
      <c r="E1471" s="7"/>
      <c r="F1471" s="7"/>
      <c r="G1471" s="7"/>
      <c r="H1471" s="7"/>
      <c r="I1471" s="7"/>
      <c r="J1471" s="7"/>
      <c r="K1471" s="7"/>
      <c r="L1471" s="7"/>
      <c r="M1471" s="7"/>
      <c r="N1471" s="7"/>
      <c r="O1471" s="7"/>
      <c r="P1471" s="7"/>
      <c r="Q1471" s="7"/>
      <c r="R1471" s="7"/>
      <c r="S1471" s="7"/>
      <c r="T1471" s="7"/>
      <c r="U1471" s="7"/>
      <c r="V1471" s="7"/>
      <c r="W1471" s="7"/>
      <c r="X1471" s="7"/>
      <c r="Y1471" s="7"/>
      <c r="Z1471" s="7"/>
      <c r="AA1471" s="7"/>
      <c r="AB1471" s="7"/>
    </row>
    <row r="1472" spans="1:28" s="315" customFormat="1" ht="13.5">
      <c r="A1472" s="7"/>
      <c r="B1472" s="7"/>
      <c r="C1472" s="7"/>
      <c r="D1472" s="7"/>
      <c r="E1472" s="7"/>
      <c r="F1472" s="7"/>
      <c r="G1472" s="7"/>
      <c r="H1472" s="7"/>
      <c r="I1472" s="7"/>
      <c r="J1472" s="7"/>
      <c r="K1472" s="7"/>
      <c r="L1472" s="7"/>
      <c r="M1472" s="7"/>
      <c r="N1472" s="7"/>
      <c r="O1472" s="7"/>
      <c r="P1472" s="7"/>
      <c r="Q1472" s="7"/>
      <c r="R1472" s="7"/>
      <c r="S1472" s="7"/>
      <c r="T1472" s="7"/>
      <c r="U1472" s="7"/>
      <c r="V1472" s="7"/>
      <c r="W1472" s="7"/>
      <c r="X1472" s="7"/>
      <c r="Y1472" s="7"/>
      <c r="Z1472" s="7"/>
      <c r="AA1472" s="7"/>
      <c r="AB1472" s="7"/>
    </row>
    <row r="1473" spans="1:28" s="315" customFormat="1" ht="13.5">
      <c r="A1473" s="7"/>
      <c r="B1473" s="7"/>
      <c r="C1473" s="7"/>
      <c r="D1473" s="7"/>
      <c r="E1473" s="7"/>
      <c r="F1473" s="7"/>
      <c r="G1473" s="7"/>
      <c r="H1473" s="7"/>
      <c r="I1473" s="7"/>
      <c r="J1473" s="7"/>
      <c r="K1473" s="7"/>
      <c r="L1473" s="7"/>
      <c r="M1473" s="7"/>
      <c r="N1473" s="7"/>
      <c r="O1473" s="7"/>
      <c r="P1473" s="7"/>
      <c r="Q1473" s="7"/>
      <c r="R1473" s="7"/>
      <c r="S1473" s="7"/>
      <c r="T1473" s="7"/>
      <c r="U1473" s="7"/>
      <c r="V1473" s="7"/>
      <c r="W1473" s="7"/>
      <c r="X1473" s="7"/>
      <c r="Y1473" s="7"/>
      <c r="Z1473" s="7"/>
      <c r="AA1473" s="7"/>
      <c r="AB1473" s="7"/>
    </row>
    <row r="1474" spans="1:28" s="315" customFormat="1" ht="13.5">
      <c r="A1474" s="7"/>
      <c r="B1474" s="7"/>
      <c r="C1474" s="7"/>
      <c r="D1474" s="7"/>
      <c r="E1474" s="7"/>
      <c r="F1474" s="7"/>
      <c r="G1474" s="7"/>
      <c r="H1474" s="7"/>
      <c r="I1474" s="7"/>
      <c r="J1474" s="7"/>
      <c r="K1474" s="7"/>
      <c r="L1474" s="7"/>
      <c r="M1474" s="7"/>
      <c r="N1474" s="7"/>
      <c r="O1474" s="7"/>
      <c r="P1474" s="7"/>
      <c r="Q1474" s="7"/>
      <c r="R1474" s="7"/>
      <c r="S1474" s="7"/>
      <c r="T1474" s="7"/>
      <c r="U1474" s="7"/>
      <c r="V1474" s="7"/>
      <c r="W1474" s="7"/>
      <c r="X1474" s="7"/>
      <c r="Y1474" s="7"/>
      <c r="Z1474" s="7"/>
      <c r="AA1474" s="7"/>
      <c r="AB1474" s="7"/>
    </row>
    <row r="1475" spans="1:28" s="315" customFormat="1" ht="13.5">
      <c r="A1475" s="7"/>
      <c r="B1475" s="7"/>
      <c r="C1475" s="7"/>
      <c r="D1475" s="7"/>
      <c r="E1475" s="7"/>
      <c r="F1475" s="7"/>
      <c r="G1475" s="7"/>
      <c r="H1475" s="7"/>
      <c r="I1475" s="7"/>
      <c r="J1475" s="7"/>
      <c r="K1475" s="7"/>
      <c r="L1475" s="7"/>
      <c r="M1475" s="7"/>
      <c r="N1475" s="7"/>
      <c r="O1475" s="7"/>
      <c r="P1475" s="7"/>
      <c r="Q1475" s="7"/>
      <c r="R1475" s="7"/>
      <c r="S1475" s="7"/>
      <c r="T1475" s="7"/>
      <c r="U1475" s="7"/>
      <c r="V1475" s="7"/>
      <c r="W1475" s="7"/>
      <c r="X1475" s="7"/>
      <c r="Y1475" s="7"/>
      <c r="Z1475" s="7"/>
      <c r="AA1475" s="7"/>
      <c r="AB1475" s="7"/>
    </row>
    <row r="1476" spans="1:28" s="315" customFormat="1" ht="13.5">
      <c r="A1476" s="7"/>
      <c r="B1476" s="7"/>
      <c r="C1476" s="7"/>
      <c r="D1476" s="7"/>
      <c r="E1476" s="7"/>
      <c r="F1476" s="7"/>
      <c r="G1476" s="7"/>
      <c r="H1476" s="7"/>
      <c r="I1476" s="7"/>
      <c r="J1476" s="7"/>
      <c r="K1476" s="7"/>
      <c r="L1476" s="7"/>
      <c r="M1476" s="7"/>
      <c r="N1476" s="7"/>
      <c r="O1476" s="7"/>
      <c r="P1476" s="7"/>
      <c r="Q1476" s="7"/>
      <c r="R1476" s="7"/>
      <c r="S1476" s="7"/>
      <c r="T1476" s="7"/>
      <c r="U1476" s="7"/>
      <c r="V1476" s="7"/>
      <c r="W1476" s="7"/>
      <c r="X1476" s="7"/>
      <c r="Y1476" s="7"/>
      <c r="Z1476" s="7"/>
      <c r="AA1476" s="7"/>
      <c r="AB1476" s="7"/>
    </row>
    <row r="1477" spans="1:28" s="315" customFormat="1" ht="13.5">
      <c r="A1477" s="7"/>
      <c r="B1477" s="7"/>
      <c r="C1477" s="7"/>
      <c r="D1477" s="7"/>
      <c r="E1477" s="7"/>
      <c r="F1477" s="7"/>
      <c r="G1477" s="7"/>
      <c r="H1477" s="7"/>
      <c r="I1477" s="7"/>
      <c r="J1477" s="7"/>
      <c r="K1477" s="7"/>
      <c r="L1477" s="7"/>
      <c r="M1477" s="7"/>
      <c r="N1477" s="7"/>
      <c r="O1477" s="7"/>
      <c r="P1477" s="7"/>
      <c r="Q1477" s="7"/>
      <c r="R1477" s="7"/>
      <c r="S1477" s="7"/>
      <c r="T1477" s="7"/>
      <c r="U1477" s="7"/>
      <c r="V1477" s="7"/>
      <c r="W1477" s="7"/>
      <c r="X1477" s="7"/>
      <c r="Y1477" s="7"/>
      <c r="Z1477" s="7"/>
      <c r="AA1477" s="7"/>
      <c r="AB1477" s="7"/>
    </row>
    <row r="1478" spans="1:28" s="315" customFormat="1" ht="13.5">
      <c r="A1478" s="7"/>
      <c r="B1478" s="7"/>
      <c r="C1478" s="7"/>
      <c r="D1478" s="7"/>
      <c r="E1478" s="7"/>
      <c r="F1478" s="7"/>
      <c r="G1478" s="7"/>
      <c r="H1478" s="7"/>
      <c r="I1478" s="7"/>
      <c r="J1478" s="7"/>
      <c r="K1478" s="7"/>
      <c r="L1478" s="7"/>
      <c r="M1478" s="7"/>
      <c r="N1478" s="7"/>
      <c r="O1478" s="7"/>
      <c r="P1478" s="7"/>
      <c r="Q1478" s="7"/>
      <c r="R1478" s="7"/>
      <c r="S1478" s="7"/>
      <c r="T1478" s="7"/>
      <c r="U1478" s="7"/>
      <c r="V1478" s="7"/>
      <c r="W1478" s="7"/>
      <c r="X1478" s="7"/>
      <c r="Y1478" s="7"/>
      <c r="Z1478" s="7"/>
      <c r="AA1478" s="7"/>
      <c r="AB1478" s="7"/>
    </row>
    <row r="1479" spans="1:28" s="315" customFormat="1" ht="13.5">
      <c r="A1479" s="7"/>
      <c r="B1479" s="7"/>
      <c r="C1479" s="7"/>
      <c r="D1479" s="7"/>
      <c r="E1479" s="7"/>
      <c r="F1479" s="7"/>
      <c r="G1479" s="7"/>
      <c r="H1479" s="7"/>
      <c r="I1479" s="7"/>
      <c r="J1479" s="7"/>
      <c r="K1479" s="7"/>
      <c r="L1479" s="7"/>
      <c r="M1479" s="7"/>
      <c r="N1479" s="7"/>
      <c r="O1479" s="7"/>
      <c r="P1479" s="7"/>
      <c r="Q1479" s="7"/>
      <c r="R1479" s="7"/>
      <c r="S1479" s="7"/>
      <c r="T1479" s="7"/>
      <c r="U1479" s="7"/>
      <c r="V1479" s="7"/>
      <c r="W1479" s="7"/>
      <c r="X1479" s="7"/>
      <c r="Y1479" s="7"/>
      <c r="Z1479" s="7"/>
      <c r="AA1479" s="7"/>
      <c r="AB1479" s="7"/>
    </row>
    <row r="1480" spans="1:28" s="315" customFormat="1" ht="13.5">
      <c r="A1480" s="7"/>
      <c r="B1480" s="7"/>
      <c r="C1480" s="7"/>
      <c r="D1480" s="7"/>
      <c r="E1480" s="7"/>
      <c r="F1480" s="7"/>
      <c r="G1480" s="7"/>
      <c r="H1480" s="7"/>
      <c r="I1480" s="7"/>
      <c r="J1480" s="7"/>
      <c r="K1480" s="7"/>
      <c r="L1480" s="7"/>
      <c r="M1480" s="7"/>
      <c r="N1480" s="7"/>
      <c r="O1480" s="7"/>
      <c r="P1480" s="7"/>
      <c r="Q1480" s="7"/>
      <c r="R1480" s="7"/>
      <c r="S1480" s="7"/>
      <c r="T1480" s="7"/>
      <c r="U1480" s="7"/>
      <c r="V1480" s="7"/>
      <c r="W1480" s="7"/>
      <c r="X1480" s="7"/>
      <c r="Y1480" s="7"/>
      <c r="Z1480" s="7"/>
      <c r="AA1480" s="7"/>
      <c r="AB1480" s="7"/>
    </row>
    <row r="1481" spans="1:28" s="315" customFormat="1" ht="13.5">
      <c r="A1481" s="7"/>
      <c r="B1481" s="7"/>
      <c r="C1481" s="7"/>
      <c r="D1481" s="7"/>
      <c r="E1481" s="7"/>
      <c r="F1481" s="7"/>
      <c r="G1481" s="7"/>
      <c r="H1481" s="7"/>
      <c r="I1481" s="7"/>
      <c r="J1481" s="7"/>
      <c r="K1481" s="7"/>
      <c r="L1481" s="7"/>
      <c r="M1481" s="7"/>
      <c r="N1481" s="7"/>
      <c r="O1481" s="7"/>
      <c r="P1481" s="7"/>
      <c r="Q1481" s="7"/>
      <c r="R1481" s="7"/>
      <c r="S1481" s="7"/>
      <c r="T1481" s="7"/>
      <c r="U1481" s="7"/>
      <c r="V1481" s="7"/>
      <c r="W1481" s="7"/>
      <c r="X1481" s="7"/>
      <c r="Y1481" s="7"/>
      <c r="Z1481" s="7"/>
      <c r="AA1481" s="7"/>
      <c r="AB1481" s="7"/>
    </row>
    <row r="1482" spans="1:28" s="315" customFormat="1" ht="13.5">
      <c r="A1482" s="7"/>
      <c r="B1482" s="7"/>
      <c r="C1482" s="7"/>
      <c r="D1482" s="7"/>
      <c r="E1482" s="7"/>
      <c r="F1482" s="7"/>
      <c r="G1482" s="7"/>
      <c r="H1482" s="7"/>
      <c r="I1482" s="7"/>
      <c r="J1482" s="7"/>
      <c r="K1482" s="7"/>
      <c r="L1482" s="7"/>
      <c r="M1482" s="7"/>
      <c r="N1482" s="7"/>
      <c r="O1482" s="7"/>
      <c r="P1482" s="7"/>
      <c r="Q1482" s="7"/>
      <c r="R1482" s="7"/>
      <c r="S1482" s="7"/>
      <c r="T1482" s="7"/>
      <c r="U1482" s="7"/>
      <c r="V1482" s="7"/>
      <c r="W1482" s="7"/>
      <c r="X1482" s="7"/>
      <c r="Y1482" s="7"/>
      <c r="Z1482" s="7"/>
      <c r="AA1482" s="7"/>
      <c r="AB1482" s="7"/>
    </row>
    <row r="1483" spans="1:28" s="315" customFormat="1" ht="13.5">
      <c r="A1483" s="7"/>
      <c r="B1483" s="7"/>
      <c r="C1483" s="7"/>
      <c r="D1483" s="7"/>
      <c r="E1483" s="7"/>
      <c r="F1483" s="7"/>
      <c r="G1483" s="7"/>
      <c r="H1483" s="7"/>
      <c r="I1483" s="7"/>
      <c r="J1483" s="7"/>
      <c r="K1483" s="7"/>
      <c r="L1483" s="7"/>
      <c r="M1483" s="7"/>
      <c r="N1483" s="7"/>
      <c r="O1483" s="7"/>
      <c r="P1483" s="7"/>
      <c r="Q1483" s="7"/>
      <c r="R1483" s="7"/>
      <c r="S1483" s="7"/>
      <c r="T1483" s="7"/>
      <c r="U1483" s="7"/>
      <c r="V1483" s="7"/>
      <c r="W1483" s="7"/>
      <c r="X1483" s="7"/>
      <c r="Y1483" s="7"/>
      <c r="Z1483" s="7"/>
      <c r="AA1483" s="7"/>
      <c r="AB1483" s="7"/>
    </row>
    <row r="1484" spans="1:28" s="315" customFormat="1" ht="13.5">
      <c r="A1484" s="7"/>
      <c r="B1484" s="7"/>
      <c r="C1484" s="7"/>
      <c r="D1484" s="7"/>
      <c r="E1484" s="7"/>
      <c r="F1484" s="7"/>
      <c r="G1484" s="7"/>
      <c r="H1484" s="7"/>
      <c r="I1484" s="7"/>
      <c r="J1484" s="7"/>
      <c r="K1484" s="7"/>
      <c r="L1484" s="7"/>
      <c r="M1484" s="7"/>
      <c r="N1484" s="7"/>
      <c r="O1484" s="7"/>
      <c r="P1484" s="7"/>
      <c r="Q1484" s="7"/>
      <c r="R1484" s="7"/>
      <c r="S1484" s="7"/>
      <c r="T1484" s="7"/>
      <c r="U1484" s="7"/>
      <c r="V1484" s="7"/>
      <c r="W1484" s="7"/>
      <c r="X1484" s="7"/>
      <c r="Y1484" s="7"/>
      <c r="Z1484" s="7"/>
      <c r="AA1484" s="7"/>
      <c r="AB1484" s="7"/>
    </row>
    <row r="1485" spans="1:28" s="315" customFormat="1" ht="13.5">
      <c r="A1485" s="7"/>
      <c r="B1485" s="7"/>
      <c r="C1485" s="7"/>
      <c r="D1485" s="7"/>
      <c r="E1485" s="7"/>
      <c r="F1485" s="7"/>
      <c r="G1485" s="7"/>
      <c r="H1485" s="7"/>
      <c r="I1485" s="7"/>
      <c r="J1485" s="7"/>
      <c r="K1485" s="7"/>
      <c r="L1485" s="7"/>
      <c r="M1485" s="7"/>
      <c r="N1485" s="7"/>
      <c r="O1485" s="7"/>
      <c r="P1485" s="7"/>
      <c r="Q1485" s="7"/>
      <c r="R1485" s="7"/>
      <c r="S1485" s="7"/>
      <c r="T1485" s="7"/>
      <c r="U1485" s="7"/>
      <c r="V1485" s="7"/>
      <c r="W1485" s="7"/>
      <c r="X1485" s="7"/>
      <c r="Y1485" s="7"/>
      <c r="Z1485" s="7"/>
      <c r="AA1485" s="7"/>
      <c r="AB1485" s="7"/>
    </row>
    <row r="1486" spans="1:28" s="315" customFormat="1" ht="13.5">
      <c r="A1486" s="7"/>
      <c r="B1486" s="7"/>
      <c r="C1486" s="7"/>
      <c r="D1486" s="7"/>
      <c r="E1486" s="7"/>
      <c r="F1486" s="7"/>
      <c r="G1486" s="7"/>
      <c r="H1486" s="7"/>
      <c r="I1486" s="7"/>
      <c r="J1486" s="7"/>
      <c r="K1486" s="7"/>
      <c r="L1486" s="7"/>
      <c r="M1486" s="7"/>
      <c r="N1486" s="7"/>
      <c r="O1486" s="7"/>
      <c r="P1486" s="7"/>
      <c r="Q1486" s="7"/>
      <c r="R1486" s="7"/>
      <c r="S1486" s="7"/>
      <c r="T1486" s="7"/>
      <c r="U1486" s="7"/>
      <c r="V1486" s="7"/>
      <c r="W1486" s="7"/>
      <c r="X1486" s="7"/>
      <c r="Y1486" s="7"/>
      <c r="Z1486" s="7"/>
      <c r="AA1486" s="7"/>
      <c r="AB1486" s="7"/>
    </row>
    <row r="1487" spans="1:28" s="315" customFormat="1" ht="13.5">
      <c r="A1487" s="7"/>
      <c r="B1487" s="7"/>
      <c r="C1487" s="7"/>
      <c r="D1487" s="7"/>
      <c r="E1487" s="7"/>
      <c r="F1487" s="7"/>
      <c r="G1487" s="7"/>
      <c r="H1487" s="7"/>
      <c r="I1487" s="7"/>
      <c r="J1487" s="7"/>
      <c r="K1487" s="7"/>
      <c r="L1487" s="7"/>
      <c r="M1487" s="7"/>
      <c r="N1487" s="7"/>
      <c r="O1487" s="7"/>
      <c r="P1487" s="7"/>
      <c r="Q1487" s="7"/>
      <c r="R1487" s="7"/>
      <c r="S1487" s="7"/>
      <c r="T1487" s="7"/>
      <c r="U1487" s="7"/>
      <c r="V1487" s="7"/>
      <c r="W1487" s="7"/>
      <c r="X1487" s="7"/>
      <c r="Y1487" s="7"/>
      <c r="Z1487" s="7"/>
      <c r="AA1487" s="7"/>
      <c r="AB1487" s="7"/>
    </row>
    <row r="1488" spans="1:28" s="315" customFormat="1" ht="13.5">
      <c r="A1488" s="7"/>
      <c r="B1488" s="7"/>
      <c r="C1488" s="7"/>
      <c r="D1488" s="7"/>
      <c r="E1488" s="7"/>
      <c r="F1488" s="7"/>
      <c r="G1488" s="7"/>
      <c r="H1488" s="7"/>
      <c r="I1488" s="7"/>
      <c r="J1488" s="7"/>
      <c r="K1488" s="7"/>
      <c r="L1488" s="7"/>
      <c r="M1488" s="7"/>
      <c r="N1488" s="7"/>
      <c r="O1488" s="7"/>
      <c r="P1488" s="7"/>
      <c r="Q1488" s="7"/>
      <c r="R1488" s="7"/>
      <c r="S1488" s="7"/>
      <c r="T1488" s="7"/>
      <c r="U1488" s="7"/>
      <c r="V1488" s="7"/>
      <c r="W1488" s="7"/>
      <c r="X1488" s="7"/>
      <c r="Y1488" s="7"/>
      <c r="Z1488" s="7"/>
      <c r="AA1488" s="7"/>
      <c r="AB1488" s="7"/>
    </row>
    <row r="1489" spans="1:28" s="315" customFormat="1" ht="13.5">
      <c r="A1489" s="7"/>
      <c r="B1489" s="7"/>
      <c r="C1489" s="7"/>
      <c r="D1489" s="7"/>
      <c r="E1489" s="7"/>
      <c r="F1489" s="7"/>
      <c r="G1489" s="7"/>
      <c r="H1489" s="7"/>
      <c r="I1489" s="7"/>
      <c r="J1489" s="7"/>
      <c r="K1489" s="7"/>
      <c r="L1489" s="7"/>
      <c r="M1489" s="7"/>
      <c r="N1489" s="7"/>
      <c r="O1489" s="7"/>
      <c r="P1489" s="7"/>
      <c r="Q1489" s="7"/>
      <c r="R1489" s="7"/>
      <c r="S1489" s="7"/>
      <c r="T1489" s="7"/>
      <c r="U1489" s="7"/>
      <c r="V1489" s="7"/>
      <c r="W1489" s="7"/>
      <c r="X1489" s="7"/>
      <c r="Y1489" s="7"/>
      <c r="Z1489" s="7"/>
      <c r="AA1489" s="7"/>
      <c r="AB1489" s="7"/>
    </row>
    <row r="1490" spans="1:28" s="315" customFormat="1" ht="13.5">
      <c r="A1490" s="7"/>
      <c r="B1490" s="7"/>
      <c r="C1490" s="7"/>
      <c r="D1490" s="7"/>
      <c r="E1490" s="7"/>
      <c r="F1490" s="7"/>
      <c r="G1490" s="7"/>
      <c r="H1490" s="7"/>
      <c r="I1490" s="7"/>
      <c r="J1490" s="7"/>
      <c r="K1490" s="7"/>
      <c r="L1490" s="7"/>
      <c r="M1490" s="7"/>
      <c r="N1490" s="7"/>
      <c r="O1490" s="7"/>
      <c r="P1490" s="7"/>
      <c r="Q1490" s="7"/>
      <c r="R1490" s="7"/>
      <c r="S1490" s="7"/>
      <c r="T1490" s="7"/>
      <c r="U1490" s="7"/>
      <c r="V1490" s="7"/>
      <c r="W1490" s="7"/>
      <c r="X1490" s="7"/>
      <c r="Y1490" s="7"/>
      <c r="Z1490" s="7"/>
      <c r="AA1490" s="7"/>
      <c r="AB1490" s="7"/>
    </row>
    <row r="1491" spans="1:28" s="315" customFormat="1" ht="13.5">
      <c r="A1491" s="7"/>
      <c r="B1491" s="7"/>
      <c r="C1491" s="7"/>
      <c r="D1491" s="7"/>
      <c r="E1491" s="7"/>
      <c r="F1491" s="7"/>
      <c r="G1491" s="7"/>
      <c r="H1491" s="7"/>
      <c r="I1491" s="7"/>
      <c r="J1491" s="7"/>
      <c r="K1491" s="7"/>
      <c r="L1491" s="7"/>
      <c r="M1491" s="7"/>
      <c r="N1491" s="7"/>
      <c r="O1491" s="7"/>
      <c r="P1491" s="7"/>
      <c r="Q1491" s="7"/>
      <c r="R1491" s="7"/>
      <c r="S1491" s="7"/>
      <c r="T1491" s="7"/>
      <c r="U1491" s="7"/>
      <c r="V1491" s="7"/>
      <c r="W1491" s="7"/>
      <c r="X1491" s="7"/>
      <c r="Y1491" s="7"/>
      <c r="Z1491" s="7"/>
      <c r="AA1491" s="7"/>
      <c r="AB1491" s="7"/>
    </row>
    <row r="1492" spans="1:28" s="315" customFormat="1" ht="13.5">
      <c r="A1492" s="7"/>
      <c r="B1492" s="7"/>
      <c r="C1492" s="7"/>
      <c r="D1492" s="7"/>
      <c r="E1492" s="7"/>
      <c r="F1492" s="7"/>
      <c r="G1492" s="7"/>
      <c r="H1492" s="7"/>
      <c r="I1492" s="7"/>
      <c r="J1492" s="7"/>
      <c r="K1492" s="7"/>
      <c r="L1492" s="7"/>
      <c r="M1492" s="7"/>
      <c r="N1492" s="7"/>
      <c r="O1492" s="7"/>
      <c r="P1492" s="7"/>
      <c r="Q1492" s="7"/>
      <c r="R1492" s="7"/>
      <c r="S1492" s="7"/>
      <c r="T1492" s="7"/>
      <c r="U1492" s="7"/>
      <c r="V1492" s="7"/>
      <c r="W1492" s="7"/>
      <c r="X1492" s="7"/>
      <c r="Y1492" s="7"/>
      <c r="Z1492" s="7"/>
      <c r="AA1492" s="7"/>
      <c r="AB1492" s="7"/>
    </row>
    <row r="1493" spans="1:28" s="315" customFormat="1" ht="13.5">
      <c r="A1493" s="7"/>
      <c r="B1493" s="7"/>
      <c r="C1493" s="7"/>
      <c r="D1493" s="7"/>
      <c r="E1493" s="7"/>
      <c r="F1493" s="7"/>
      <c r="G1493" s="7"/>
      <c r="H1493" s="7"/>
      <c r="I1493" s="7"/>
      <c r="J1493" s="7"/>
      <c r="K1493" s="7"/>
      <c r="L1493" s="7"/>
      <c r="M1493" s="7"/>
      <c r="N1493" s="7"/>
      <c r="O1493" s="7"/>
      <c r="P1493" s="7"/>
      <c r="Q1493" s="7"/>
      <c r="R1493" s="7"/>
      <c r="S1493" s="7"/>
      <c r="T1493" s="7"/>
      <c r="U1493" s="7"/>
      <c r="V1493" s="7"/>
      <c r="W1493" s="7"/>
      <c r="X1493" s="7"/>
      <c r="Y1493" s="7"/>
      <c r="Z1493" s="7"/>
      <c r="AA1493" s="7"/>
      <c r="AB1493" s="7"/>
    </row>
    <row r="1494" spans="1:28" s="315" customFormat="1" ht="13.5">
      <c r="A1494" s="7"/>
      <c r="B1494" s="7"/>
      <c r="C1494" s="7"/>
      <c r="D1494" s="7"/>
      <c r="E1494" s="7"/>
      <c r="F1494" s="7"/>
      <c r="G1494" s="7"/>
      <c r="H1494" s="7"/>
      <c r="I1494" s="7"/>
      <c r="J1494" s="7"/>
      <c r="K1494" s="7"/>
      <c r="L1494" s="7"/>
      <c r="M1494" s="7"/>
      <c r="N1494" s="7"/>
      <c r="O1494" s="7"/>
      <c r="P1494" s="7"/>
      <c r="Q1494" s="7"/>
      <c r="R1494" s="7"/>
      <c r="S1494" s="7"/>
      <c r="T1494" s="7"/>
      <c r="U1494" s="7"/>
      <c r="V1494" s="7"/>
      <c r="W1494" s="7"/>
      <c r="X1494" s="7"/>
      <c r="Y1494" s="7"/>
      <c r="Z1494" s="7"/>
      <c r="AA1494" s="7"/>
      <c r="AB1494" s="7"/>
    </row>
    <row r="1495" spans="1:28" s="315" customFormat="1" ht="13.5">
      <c r="A1495" s="7"/>
      <c r="B1495" s="7"/>
      <c r="C1495" s="7"/>
      <c r="D1495" s="7"/>
      <c r="E1495" s="7"/>
      <c r="F1495" s="7"/>
      <c r="G1495" s="7"/>
      <c r="H1495" s="7"/>
      <c r="I1495" s="7"/>
      <c r="J1495" s="7"/>
      <c r="K1495" s="7"/>
      <c r="L1495" s="7"/>
      <c r="M1495" s="7"/>
      <c r="N1495" s="7"/>
      <c r="O1495" s="7"/>
      <c r="P1495" s="7"/>
      <c r="Q1495" s="7"/>
      <c r="R1495" s="7"/>
      <c r="S1495" s="7"/>
      <c r="T1495" s="7"/>
      <c r="U1495" s="7"/>
      <c r="V1495" s="7"/>
      <c r="W1495" s="7"/>
      <c r="X1495" s="7"/>
      <c r="Y1495" s="7"/>
      <c r="Z1495" s="7"/>
      <c r="AA1495" s="7"/>
      <c r="AB1495" s="7"/>
    </row>
    <row r="1496" spans="1:28" s="315" customFormat="1" ht="13.5">
      <c r="A1496" s="7"/>
      <c r="B1496" s="7"/>
      <c r="C1496" s="7"/>
      <c r="D1496" s="7"/>
      <c r="E1496" s="7"/>
      <c r="F1496" s="7"/>
      <c r="G1496" s="7"/>
      <c r="H1496" s="7"/>
      <c r="I1496" s="7"/>
      <c r="J1496" s="7"/>
      <c r="K1496" s="7"/>
      <c r="L1496" s="7"/>
      <c r="M1496" s="7"/>
      <c r="N1496" s="7"/>
      <c r="O1496" s="7"/>
      <c r="P1496" s="7"/>
      <c r="Q1496" s="7"/>
      <c r="R1496" s="7"/>
      <c r="S1496" s="7"/>
      <c r="T1496" s="7"/>
      <c r="U1496" s="7"/>
      <c r="V1496" s="7"/>
      <c r="W1496" s="7"/>
      <c r="X1496" s="7"/>
      <c r="Y1496" s="7"/>
      <c r="Z1496" s="7"/>
      <c r="AA1496" s="7"/>
      <c r="AB1496" s="7"/>
    </row>
    <row r="1497" spans="1:28" s="315" customFormat="1" ht="13.5">
      <c r="A1497" s="7"/>
      <c r="B1497" s="7"/>
      <c r="C1497" s="7"/>
      <c r="D1497" s="7"/>
      <c r="E1497" s="7"/>
      <c r="F1497" s="7"/>
      <c r="G1497" s="7"/>
      <c r="H1497" s="7"/>
      <c r="I1497" s="7"/>
      <c r="J1497" s="7"/>
      <c r="K1497" s="7"/>
      <c r="L1497" s="7"/>
      <c r="M1497" s="7"/>
      <c r="N1497" s="7"/>
      <c r="O1497" s="7"/>
      <c r="P1497" s="7"/>
      <c r="Q1497" s="7"/>
      <c r="R1497" s="7"/>
      <c r="S1497" s="7"/>
      <c r="T1497" s="7"/>
      <c r="U1497" s="7"/>
      <c r="V1497" s="7"/>
      <c r="W1497" s="7"/>
      <c r="X1497" s="7"/>
      <c r="Y1497" s="7"/>
      <c r="Z1497" s="7"/>
      <c r="AA1497" s="7"/>
      <c r="AB1497" s="7"/>
    </row>
    <row r="1498" spans="1:28" s="315" customFormat="1" ht="13.5">
      <c r="A1498" s="7"/>
      <c r="B1498" s="7"/>
      <c r="C1498" s="7"/>
      <c r="D1498" s="7"/>
      <c r="E1498" s="7"/>
      <c r="F1498" s="7"/>
      <c r="G1498" s="7"/>
      <c r="H1498" s="7"/>
      <c r="I1498" s="7"/>
      <c r="J1498" s="7"/>
      <c r="K1498" s="7"/>
      <c r="L1498" s="7"/>
      <c r="M1498" s="7"/>
      <c r="N1498" s="7"/>
      <c r="O1498" s="7"/>
      <c r="P1498" s="7"/>
      <c r="Q1498" s="7"/>
      <c r="R1498" s="7"/>
      <c r="S1498" s="7"/>
      <c r="T1498" s="7"/>
      <c r="U1498" s="7"/>
      <c r="V1498" s="7"/>
      <c r="W1498" s="7"/>
      <c r="X1498" s="7"/>
      <c r="Y1498" s="7"/>
      <c r="Z1498" s="7"/>
      <c r="AA1498" s="7"/>
      <c r="AB1498" s="7"/>
    </row>
    <row r="1499" spans="1:28" s="315" customFormat="1" ht="13.5">
      <c r="A1499" s="7"/>
      <c r="B1499" s="7"/>
      <c r="C1499" s="7"/>
      <c r="D1499" s="7"/>
      <c r="E1499" s="7"/>
      <c r="F1499" s="7"/>
      <c r="G1499" s="7"/>
      <c r="H1499" s="7"/>
      <c r="I1499" s="7"/>
      <c r="J1499" s="7"/>
      <c r="K1499" s="7"/>
      <c r="L1499" s="7"/>
      <c r="M1499" s="7"/>
      <c r="N1499" s="7"/>
      <c r="O1499" s="7"/>
      <c r="P1499" s="7"/>
      <c r="Q1499" s="7"/>
      <c r="R1499" s="7"/>
      <c r="S1499" s="7"/>
      <c r="T1499" s="7"/>
      <c r="U1499" s="7"/>
      <c r="V1499" s="7"/>
      <c r="W1499" s="7"/>
      <c r="X1499" s="7"/>
      <c r="Y1499" s="7"/>
      <c r="Z1499" s="7"/>
      <c r="AA1499" s="7"/>
      <c r="AB1499" s="7"/>
    </row>
    <row r="1500" spans="1:28" s="315" customFormat="1" ht="13.5">
      <c r="A1500" s="7"/>
      <c r="B1500" s="7"/>
      <c r="C1500" s="7"/>
      <c r="D1500" s="7"/>
      <c r="E1500" s="7"/>
      <c r="F1500" s="7"/>
      <c r="G1500" s="7"/>
      <c r="H1500" s="7"/>
      <c r="I1500" s="7"/>
      <c r="J1500" s="7"/>
      <c r="K1500" s="7"/>
      <c r="L1500" s="7"/>
      <c r="M1500" s="7"/>
      <c r="N1500" s="7"/>
      <c r="O1500" s="7"/>
      <c r="P1500" s="7"/>
      <c r="Q1500" s="7"/>
      <c r="R1500" s="7"/>
      <c r="S1500" s="7"/>
      <c r="T1500" s="7"/>
      <c r="U1500" s="7"/>
      <c r="V1500" s="7"/>
      <c r="W1500" s="7"/>
      <c r="X1500" s="7"/>
      <c r="Y1500" s="7"/>
      <c r="Z1500" s="7"/>
      <c r="AA1500" s="7"/>
      <c r="AB1500" s="7"/>
    </row>
    <row r="1501" spans="1:28" s="315" customFormat="1" ht="13.5">
      <c r="A1501" s="7"/>
      <c r="B1501" s="7"/>
      <c r="C1501" s="7"/>
      <c r="D1501" s="7"/>
      <c r="E1501" s="7"/>
      <c r="F1501" s="7"/>
      <c r="G1501" s="7"/>
      <c r="H1501" s="7"/>
      <c r="I1501" s="7"/>
      <c r="J1501" s="7"/>
      <c r="K1501" s="7"/>
      <c r="L1501" s="7"/>
      <c r="M1501" s="7"/>
      <c r="N1501" s="7"/>
      <c r="O1501" s="7"/>
      <c r="P1501" s="7"/>
      <c r="Q1501" s="7"/>
      <c r="R1501" s="7"/>
      <c r="S1501" s="7"/>
      <c r="T1501" s="7"/>
      <c r="U1501" s="7"/>
      <c r="V1501" s="7"/>
      <c r="W1501" s="7"/>
      <c r="X1501" s="7"/>
      <c r="Y1501" s="7"/>
      <c r="Z1501" s="7"/>
      <c r="AA1501" s="7"/>
      <c r="AB1501" s="7"/>
    </row>
    <row r="1502" spans="1:28" s="315" customFormat="1" ht="13.5">
      <c r="A1502" s="7"/>
      <c r="B1502" s="7"/>
      <c r="C1502" s="7"/>
      <c r="D1502" s="7"/>
      <c r="E1502" s="7"/>
      <c r="F1502" s="7"/>
      <c r="G1502" s="7"/>
      <c r="H1502" s="7"/>
      <c r="I1502" s="7"/>
      <c r="J1502" s="7"/>
      <c r="K1502" s="7"/>
      <c r="L1502" s="7"/>
      <c r="M1502" s="7"/>
      <c r="N1502" s="7"/>
      <c r="O1502" s="7"/>
      <c r="P1502" s="7"/>
      <c r="Q1502" s="7"/>
      <c r="R1502" s="7"/>
      <c r="S1502" s="7"/>
      <c r="T1502" s="7"/>
      <c r="U1502" s="7"/>
      <c r="V1502" s="7"/>
      <c r="W1502" s="7"/>
      <c r="X1502" s="7"/>
      <c r="Y1502" s="7"/>
      <c r="Z1502" s="7"/>
      <c r="AA1502" s="7"/>
      <c r="AB1502" s="7"/>
    </row>
    <row r="1503" spans="1:28" s="315" customFormat="1" ht="13.5">
      <c r="A1503" s="7"/>
      <c r="B1503" s="7"/>
      <c r="C1503" s="7"/>
      <c r="D1503" s="7"/>
      <c r="E1503" s="7"/>
      <c r="F1503" s="7"/>
      <c r="G1503" s="7"/>
      <c r="H1503" s="7"/>
      <c r="I1503" s="7"/>
      <c r="J1503" s="7"/>
      <c r="K1503" s="7"/>
      <c r="L1503" s="7"/>
      <c r="M1503" s="7"/>
      <c r="N1503" s="7"/>
      <c r="O1503" s="7"/>
      <c r="P1503" s="7"/>
      <c r="Q1503" s="7"/>
      <c r="R1503" s="7"/>
      <c r="S1503" s="7"/>
      <c r="T1503" s="7"/>
      <c r="U1503" s="7"/>
      <c r="V1503" s="7"/>
      <c r="W1503" s="7"/>
      <c r="X1503" s="7"/>
      <c r="Y1503" s="7"/>
      <c r="Z1503" s="7"/>
      <c r="AA1503" s="7"/>
      <c r="AB1503" s="7"/>
    </row>
    <row r="1504" spans="1:28" s="315" customFormat="1" ht="13.5">
      <c r="A1504" s="7"/>
      <c r="B1504" s="7"/>
      <c r="C1504" s="7"/>
      <c r="D1504" s="7"/>
      <c r="E1504" s="7"/>
      <c r="F1504" s="7"/>
      <c r="G1504" s="7"/>
      <c r="H1504" s="7"/>
      <c r="I1504" s="7"/>
      <c r="J1504" s="7"/>
      <c r="K1504" s="7"/>
      <c r="L1504" s="7"/>
      <c r="M1504" s="7"/>
      <c r="N1504" s="7"/>
      <c r="O1504" s="7"/>
      <c r="P1504" s="7"/>
      <c r="Q1504" s="7"/>
      <c r="R1504" s="7"/>
      <c r="S1504" s="7"/>
      <c r="T1504" s="7"/>
      <c r="U1504" s="7"/>
      <c r="V1504" s="7"/>
      <c r="W1504" s="7"/>
      <c r="X1504" s="7"/>
      <c r="Y1504" s="7"/>
      <c r="Z1504" s="7"/>
      <c r="AA1504" s="7"/>
      <c r="AB1504" s="7"/>
    </row>
    <row r="1505" spans="1:28" s="315" customFormat="1" ht="13.5">
      <c r="A1505" s="7"/>
      <c r="B1505" s="7"/>
      <c r="C1505" s="7"/>
      <c r="D1505" s="7"/>
      <c r="E1505" s="7"/>
      <c r="F1505" s="7"/>
      <c r="G1505" s="7"/>
      <c r="H1505" s="7"/>
      <c r="I1505" s="7"/>
      <c r="J1505" s="7"/>
      <c r="K1505" s="7"/>
      <c r="L1505" s="7"/>
      <c r="M1505" s="7"/>
      <c r="N1505" s="7"/>
      <c r="O1505" s="7"/>
      <c r="P1505" s="7"/>
      <c r="Q1505" s="7"/>
      <c r="R1505" s="7"/>
      <c r="S1505" s="7"/>
      <c r="T1505" s="7"/>
      <c r="U1505" s="7"/>
      <c r="V1505" s="7"/>
      <c r="W1505" s="7"/>
      <c r="X1505" s="7"/>
      <c r="Y1505" s="7"/>
      <c r="Z1505" s="7"/>
      <c r="AA1505" s="7"/>
      <c r="AB1505" s="7"/>
    </row>
    <row r="1506" spans="1:28" s="315" customFormat="1" ht="13.5">
      <c r="A1506" s="7"/>
      <c r="B1506" s="7"/>
      <c r="C1506" s="7"/>
      <c r="D1506" s="7"/>
      <c r="E1506" s="7"/>
      <c r="F1506" s="7"/>
      <c r="G1506" s="7"/>
      <c r="H1506" s="7"/>
      <c r="I1506" s="7"/>
      <c r="J1506" s="7"/>
      <c r="K1506" s="7"/>
      <c r="L1506" s="7"/>
      <c r="M1506" s="7"/>
      <c r="N1506" s="7"/>
      <c r="O1506" s="7"/>
      <c r="P1506" s="7"/>
      <c r="Q1506" s="7"/>
      <c r="R1506" s="7"/>
      <c r="S1506" s="7"/>
      <c r="T1506" s="7"/>
      <c r="U1506" s="7"/>
      <c r="V1506" s="7"/>
      <c r="W1506" s="7"/>
      <c r="X1506" s="7"/>
      <c r="Y1506" s="7"/>
      <c r="Z1506" s="7"/>
      <c r="AA1506" s="7"/>
      <c r="AB1506" s="7"/>
    </row>
    <row r="1507" spans="1:28" s="315" customFormat="1" ht="13.5">
      <c r="A1507" s="7"/>
      <c r="B1507" s="7"/>
      <c r="C1507" s="7"/>
      <c r="D1507" s="7"/>
      <c r="E1507" s="7"/>
      <c r="F1507" s="7"/>
      <c r="G1507" s="7"/>
      <c r="H1507" s="7"/>
      <c r="I1507" s="7"/>
      <c r="J1507" s="7"/>
      <c r="K1507" s="7"/>
      <c r="L1507" s="7"/>
      <c r="M1507" s="7"/>
      <c r="N1507" s="7"/>
      <c r="O1507" s="7"/>
      <c r="P1507" s="7"/>
      <c r="Q1507" s="7"/>
      <c r="R1507" s="7"/>
      <c r="S1507" s="7"/>
      <c r="T1507" s="7"/>
      <c r="U1507" s="7"/>
      <c r="V1507" s="7"/>
      <c r="W1507" s="7"/>
      <c r="X1507" s="7"/>
      <c r="Y1507" s="7"/>
      <c r="Z1507" s="7"/>
      <c r="AA1507" s="7"/>
      <c r="AB1507" s="7"/>
    </row>
    <row r="1508" spans="1:28" s="315" customFormat="1" ht="13.5">
      <c r="A1508" s="7"/>
      <c r="B1508" s="7"/>
      <c r="C1508" s="7"/>
      <c r="D1508" s="7"/>
      <c r="E1508" s="7"/>
      <c r="F1508" s="7"/>
      <c r="G1508" s="7"/>
      <c r="H1508" s="7"/>
      <c r="I1508" s="7"/>
      <c r="J1508" s="7"/>
      <c r="K1508" s="7"/>
      <c r="L1508" s="7"/>
      <c r="M1508" s="7"/>
      <c r="N1508" s="7"/>
      <c r="O1508" s="7"/>
      <c r="P1508" s="7"/>
      <c r="Q1508" s="7"/>
      <c r="R1508" s="7"/>
      <c r="S1508" s="7"/>
      <c r="T1508" s="7"/>
      <c r="U1508" s="7"/>
      <c r="V1508" s="7"/>
      <c r="W1508" s="7"/>
      <c r="X1508" s="7"/>
      <c r="Y1508" s="7"/>
      <c r="Z1508" s="7"/>
      <c r="AA1508" s="7"/>
      <c r="AB1508" s="7"/>
    </row>
    <row r="1509" spans="1:28" s="315" customFormat="1" ht="13.5">
      <c r="A1509" s="7"/>
      <c r="B1509" s="7"/>
      <c r="C1509" s="7"/>
      <c r="D1509" s="7"/>
      <c r="E1509" s="7"/>
      <c r="F1509" s="7"/>
      <c r="G1509" s="7"/>
      <c r="H1509" s="7"/>
      <c r="I1509" s="7"/>
      <c r="J1509" s="7"/>
      <c r="K1509" s="7"/>
      <c r="L1509" s="7"/>
      <c r="M1509" s="7"/>
      <c r="N1509" s="7"/>
      <c r="O1509" s="7"/>
      <c r="P1509" s="7"/>
      <c r="Q1509" s="7"/>
      <c r="R1509" s="7"/>
      <c r="S1509" s="7"/>
      <c r="T1509" s="7"/>
      <c r="U1509" s="7"/>
      <c r="V1509" s="7"/>
      <c r="W1509" s="7"/>
      <c r="X1509" s="7"/>
      <c r="Y1509" s="7"/>
      <c r="Z1509" s="7"/>
      <c r="AA1509" s="7"/>
      <c r="AB1509" s="7"/>
    </row>
    <row r="1510" spans="1:28" s="315" customFormat="1" ht="13.5">
      <c r="A1510" s="7"/>
      <c r="B1510" s="7"/>
      <c r="C1510" s="7"/>
      <c r="D1510" s="7"/>
      <c r="E1510" s="7"/>
      <c r="F1510" s="7"/>
      <c r="G1510" s="7"/>
      <c r="H1510" s="7"/>
      <c r="I1510" s="7"/>
      <c r="J1510" s="7"/>
      <c r="K1510" s="7"/>
      <c r="L1510" s="7"/>
      <c r="M1510" s="7"/>
      <c r="N1510" s="7"/>
      <c r="O1510" s="7"/>
      <c r="P1510" s="7"/>
      <c r="Q1510" s="7"/>
      <c r="R1510" s="7"/>
      <c r="S1510" s="7"/>
      <c r="T1510" s="7"/>
      <c r="U1510" s="7"/>
      <c r="V1510" s="7"/>
      <c r="W1510" s="7"/>
      <c r="X1510" s="7"/>
      <c r="Y1510" s="7"/>
      <c r="Z1510" s="7"/>
      <c r="AA1510" s="7"/>
      <c r="AB1510" s="7"/>
    </row>
    <row r="1511" spans="1:28" s="315" customFormat="1" ht="13.5">
      <c r="A1511" s="7"/>
      <c r="B1511" s="7"/>
      <c r="C1511" s="7"/>
      <c r="D1511" s="7"/>
      <c r="E1511" s="7"/>
      <c r="F1511" s="7"/>
      <c r="G1511" s="7"/>
      <c r="H1511" s="7"/>
      <c r="I1511" s="7"/>
      <c r="J1511" s="7"/>
      <c r="K1511" s="7"/>
      <c r="L1511" s="7"/>
      <c r="M1511" s="7"/>
      <c r="N1511" s="7"/>
      <c r="O1511" s="7"/>
      <c r="P1511" s="7"/>
      <c r="Q1511" s="7"/>
      <c r="R1511" s="7"/>
      <c r="S1511" s="7"/>
      <c r="T1511" s="7"/>
      <c r="U1511" s="7"/>
      <c r="V1511" s="7"/>
      <c r="W1511" s="7"/>
      <c r="X1511" s="7"/>
      <c r="Y1511" s="7"/>
      <c r="Z1511" s="7"/>
      <c r="AA1511" s="7"/>
      <c r="AB1511" s="7"/>
    </row>
    <row r="1512" spans="1:28" s="315" customFormat="1" ht="13.5">
      <c r="A1512" s="7"/>
      <c r="B1512" s="7"/>
      <c r="C1512" s="7"/>
      <c r="D1512" s="7"/>
      <c r="E1512" s="7"/>
      <c r="F1512" s="7"/>
      <c r="G1512" s="7"/>
      <c r="H1512" s="7"/>
      <c r="I1512" s="7"/>
      <c r="J1512" s="7"/>
      <c r="K1512" s="7"/>
      <c r="L1512" s="7"/>
      <c r="M1512" s="7"/>
      <c r="N1512" s="7"/>
      <c r="O1512" s="7"/>
      <c r="P1512" s="7"/>
      <c r="Q1512" s="7"/>
      <c r="R1512" s="7"/>
      <c r="S1512" s="7"/>
      <c r="T1512" s="7"/>
      <c r="U1512" s="7"/>
      <c r="V1512" s="7"/>
      <c r="W1512" s="7"/>
      <c r="X1512" s="7"/>
      <c r="Y1512" s="7"/>
      <c r="Z1512" s="7"/>
      <c r="AA1512" s="7"/>
      <c r="AB1512" s="7"/>
    </row>
    <row r="1513" spans="1:28" s="315" customFormat="1" ht="13.5">
      <c r="A1513" s="7"/>
      <c r="B1513" s="7"/>
      <c r="C1513" s="7"/>
      <c r="D1513" s="7"/>
      <c r="E1513" s="7"/>
      <c r="F1513" s="7"/>
      <c r="G1513" s="7"/>
      <c r="H1513" s="7"/>
      <c r="I1513" s="7"/>
      <c r="J1513" s="7"/>
      <c r="K1513" s="7"/>
      <c r="L1513" s="7"/>
      <c r="M1513" s="7"/>
      <c r="N1513" s="7"/>
      <c r="O1513" s="7"/>
      <c r="P1513" s="7"/>
      <c r="Q1513" s="7"/>
      <c r="R1513" s="7"/>
      <c r="S1513" s="7"/>
      <c r="T1513" s="7"/>
      <c r="U1513" s="7"/>
      <c r="V1513" s="7"/>
      <c r="W1513" s="7"/>
      <c r="X1513" s="7"/>
      <c r="Y1513" s="7"/>
      <c r="Z1513" s="7"/>
      <c r="AA1513" s="7"/>
      <c r="AB1513" s="7"/>
    </row>
    <row r="1514" spans="1:28" s="315" customFormat="1" ht="13.5">
      <c r="A1514" s="7"/>
      <c r="B1514" s="7"/>
      <c r="C1514" s="7"/>
      <c r="D1514" s="7"/>
      <c r="E1514" s="7"/>
      <c r="F1514" s="7"/>
      <c r="G1514" s="7"/>
      <c r="H1514" s="7"/>
      <c r="I1514" s="7"/>
      <c r="J1514" s="7"/>
      <c r="K1514" s="7"/>
      <c r="L1514" s="7"/>
      <c r="M1514" s="7"/>
      <c r="N1514" s="7"/>
      <c r="O1514" s="7"/>
      <c r="P1514" s="7"/>
      <c r="Q1514" s="7"/>
      <c r="R1514" s="7"/>
      <c r="S1514" s="7"/>
      <c r="T1514" s="7"/>
      <c r="U1514" s="7"/>
      <c r="V1514" s="7"/>
      <c r="W1514" s="7"/>
      <c r="X1514" s="7"/>
      <c r="Y1514" s="7"/>
      <c r="Z1514" s="7"/>
      <c r="AA1514" s="7"/>
      <c r="AB1514" s="7"/>
    </row>
    <row r="1515" spans="1:28" s="315" customFormat="1" ht="13.5">
      <c r="A1515" s="7"/>
      <c r="B1515" s="7"/>
      <c r="C1515" s="7"/>
      <c r="D1515" s="7"/>
      <c r="E1515" s="7"/>
      <c r="F1515" s="7"/>
      <c r="G1515" s="7"/>
      <c r="H1515" s="7"/>
      <c r="I1515" s="7"/>
      <c r="J1515" s="7"/>
      <c r="K1515" s="7"/>
      <c r="L1515" s="7"/>
      <c r="M1515" s="7"/>
      <c r="N1515" s="7"/>
      <c r="O1515" s="7"/>
      <c r="P1515" s="7"/>
      <c r="Q1515" s="7"/>
      <c r="R1515" s="7"/>
      <c r="S1515" s="7"/>
      <c r="T1515" s="7"/>
      <c r="U1515" s="7"/>
      <c r="V1515" s="7"/>
      <c r="W1515" s="7"/>
      <c r="X1515" s="7"/>
      <c r="Y1515" s="7"/>
      <c r="Z1515" s="7"/>
      <c r="AA1515" s="7"/>
      <c r="AB1515" s="7"/>
    </row>
    <row r="1516" spans="1:28" s="315" customFormat="1" ht="13.5">
      <c r="A1516" s="7"/>
      <c r="B1516" s="7"/>
      <c r="C1516" s="7"/>
      <c r="D1516" s="7"/>
      <c r="E1516" s="7"/>
      <c r="F1516" s="7"/>
      <c r="G1516" s="7"/>
      <c r="H1516" s="7"/>
      <c r="I1516" s="7"/>
      <c r="J1516" s="7"/>
      <c r="K1516" s="7"/>
      <c r="L1516" s="7"/>
      <c r="M1516" s="7"/>
      <c r="N1516" s="7"/>
      <c r="O1516" s="7"/>
      <c r="P1516" s="7"/>
      <c r="Q1516" s="7"/>
      <c r="R1516" s="7"/>
      <c r="S1516" s="7"/>
      <c r="T1516" s="7"/>
      <c r="U1516" s="7"/>
      <c r="V1516" s="7"/>
      <c r="W1516" s="7"/>
      <c r="X1516" s="7"/>
      <c r="Y1516" s="7"/>
      <c r="Z1516" s="7"/>
      <c r="AA1516" s="7"/>
      <c r="AB1516" s="7"/>
    </row>
    <row r="1517" spans="1:28" s="315" customFormat="1" ht="13.5">
      <c r="A1517" s="7"/>
      <c r="B1517" s="7"/>
      <c r="C1517" s="7"/>
      <c r="D1517" s="7"/>
      <c r="E1517" s="7"/>
      <c r="F1517" s="7"/>
      <c r="G1517" s="7"/>
      <c r="H1517" s="7"/>
      <c r="I1517" s="7"/>
      <c r="J1517" s="7"/>
      <c r="K1517" s="7"/>
      <c r="L1517" s="7"/>
      <c r="M1517" s="7"/>
      <c r="N1517" s="7"/>
      <c r="O1517" s="7"/>
      <c r="P1517" s="7"/>
      <c r="Q1517" s="7"/>
      <c r="R1517" s="7"/>
      <c r="S1517" s="7"/>
      <c r="T1517" s="7"/>
      <c r="U1517" s="7"/>
      <c r="V1517" s="7"/>
      <c r="W1517" s="7"/>
      <c r="X1517" s="7"/>
      <c r="Y1517" s="7"/>
      <c r="Z1517" s="7"/>
      <c r="AA1517" s="7"/>
      <c r="AB1517" s="7"/>
    </row>
    <row r="1518" spans="1:28" s="315" customFormat="1" ht="13.5">
      <c r="A1518" s="7"/>
      <c r="B1518" s="7"/>
      <c r="C1518" s="7"/>
      <c r="D1518" s="7"/>
      <c r="E1518" s="7"/>
      <c r="F1518" s="7"/>
      <c r="G1518" s="7"/>
      <c r="H1518" s="7"/>
      <c r="I1518" s="7"/>
      <c r="J1518" s="7"/>
      <c r="K1518" s="7"/>
      <c r="L1518" s="7"/>
      <c r="M1518" s="7"/>
      <c r="N1518" s="7"/>
      <c r="O1518" s="7"/>
      <c r="P1518" s="7"/>
      <c r="Q1518" s="7"/>
      <c r="R1518" s="7"/>
      <c r="S1518" s="7"/>
      <c r="T1518" s="7"/>
      <c r="U1518" s="7"/>
      <c r="V1518" s="7"/>
      <c r="W1518" s="7"/>
      <c r="X1518" s="7"/>
      <c r="Y1518" s="7"/>
      <c r="Z1518" s="7"/>
      <c r="AA1518" s="7"/>
      <c r="AB1518" s="7"/>
    </row>
    <row r="1519" spans="1:28" s="315" customFormat="1" ht="13.5">
      <c r="A1519" s="7"/>
      <c r="B1519" s="7"/>
      <c r="C1519" s="7"/>
      <c r="D1519" s="7"/>
      <c r="E1519" s="7"/>
      <c r="F1519" s="7"/>
      <c r="G1519" s="7"/>
      <c r="H1519" s="7"/>
      <c r="I1519" s="7"/>
      <c r="J1519" s="7"/>
      <c r="K1519" s="7"/>
      <c r="L1519" s="7"/>
      <c r="M1519" s="7"/>
      <c r="N1519" s="7"/>
      <c r="O1519" s="7"/>
      <c r="P1519" s="7"/>
      <c r="Q1519" s="7"/>
      <c r="R1519" s="7"/>
      <c r="S1519" s="7"/>
      <c r="T1519" s="7"/>
      <c r="U1519" s="7"/>
      <c r="V1519" s="7"/>
      <c r="W1519" s="7"/>
      <c r="X1519" s="7"/>
      <c r="Y1519" s="7"/>
      <c r="Z1519" s="7"/>
      <c r="AA1519" s="7"/>
      <c r="AB1519" s="7"/>
    </row>
    <row r="1520" spans="1:28" s="315" customFormat="1" ht="13.5">
      <c r="A1520" s="7"/>
      <c r="B1520" s="7"/>
      <c r="C1520" s="7"/>
      <c r="D1520" s="7"/>
      <c r="E1520" s="7"/>
      <c r="F1520" s="7"/>
      <c r="G1520" s="7"/>
      <c r="H1520" s="7"/>
      <c r="I1520" s="7"/>
      <c r="J1520" s="7"/>
      <c r="K1520" s="7"/>
      <c r="L1520" s="7"/>
      <c r="M1520" s="7"/>
      <c r="N1520" s="7"/>
      <c r="O1520" s="7"/>
      <c r="P1520" s="7"/>
      <c r="Q1520" s="7"/>
      <c r="R1520" s="7"/>
      <c r="S1520" s="7"/>
      <c r="T1520" s="7"/>
      <c r="U1520" s="7"/>
      <c r="V1520" s="7"/>
      <c r="W1520" s="7"/>
      <c r="X1520" s="7"/>
      <c r="Y1520" s="7"/>
      <c r="Z1520" s="7"/>
      <c r="AA1520" s="7"/>
      <c r="AB1520" s="7"/>
    </row>
    <row r="1521" spans="1:28" s="315" customFormat="1" ht="13.5">
      <c r="A1521" s="7"/>
      <c r="B1521" s="7"/>
      <c r="C1521" s="7"/>
      <c r="D1521" s="7"/>
      <c r="E1521" s="7"/>
      <c r="F1521" s="7"/>
      <c r="G1521" s="7"/>
      <c r="H1521" s="7"/>
      <c r="I1521" s="7"/>
      <c r="J1521" s="7"/>
      <c r="K1521" s="7"/>
      <c r="L1521" s="7"/>
      <c r="M1521" s="7"/>
      <c r="N1521" s="7"/>
      <c r="O1521" s="7"/>
      <c r="P1521" s="7"/>
      <c r="Q1521" s="7"/>
      <c r="R1521" s="7"/>
      <c r="S1521" s="7"/>
      <c r="T1521" s="7"/>
      <c r="U1521" s="7"/>
      <c r="V1521" s="7"/>
      <c r="W1521" s="7"/>
      <c r="X1521" s="7"/>
      <c r="Y1521" s="7"/>
      <c r="Z1521" s="7"/>
      <c r="AA1521" s="7"/>
      <c r="AB1521" s="7"/>
    </row>
    <row r="1522" spans="1:28" s="315" customFormat="1" ht="13.5">
      <c r="A1522" s="7"/>
      <c r="B1522" s="7"/>
      <c r="C1522" s="7"/>
      <c r="D1522" s="7"/>
      <c r="E1522" s="7"/>
      <c r="F1522" s="7"/>
      <c r="G1522" s="7"/>
      <c r="H1522" s="7"/>
      <c r="I1522" s="7"/>
      <c r="J1522" s="7"/>
      <c r="K1522" s="7"/>
      <c r="L1522" s="7"/>
      <c r="M1522" s="7"/>
      <c r="N1522" s="7"/>
      <c r="O1522" s="7"/>
      <c r="P1522" s="7"/>
      <c r="Q1522" s="7"/>
      <c r="R1522" s="7"/>
      <c r="S1522" s="7"/>
      <c r="T1522" s="7"/>
      <c r="U1522" s="7"/>
      <c r="V1522" s="7"/>
      <c r="W1522" s="7"/>
      <c r="X1522" s="7"/>
      <c r="Y1522" s="7"/>
      <c r="Z1522" s="7"/>
      <c r="AA1522" s="7"/>
      <c r="AB1522" s="7"/>
    </row>
    <row r="1523" spans="1:28" s="315" customFormat="1" ht="13.5">
      <c r="A1523" s="7"/>
      <c r="B1523" s="7"/>
      <c r="C1523" s="7"/>
      <c r="D1523" s="7"/>
      <c r="E1523" s="7"/>
      <c r="F1523" s="7"/>
      <c r="G1523" s="7"/>
      <c r="H1523" s="7"/>
      <c r="I1523" s="7"/>
      <c r="J1523" s="7"/>
      <c r="K1523" s="7"/>
      <c r="L1523" s="7"/>
      <c r="M1523" s="7"/>
      <c r="N1523" s="7"/>
      <c r="O1523" s="7"/>
      <c r="P1523" s="7"/>
      <c r="Q1523" s="7"/>
      <c r="R1523" s="7"/>
      <c r="S1523" s="7"/>
      <c r="T1523" s="7"/>
      <c r="U1523" s="7"/>
      <c r="V1523" s="7"/>
      <c r="W1523" s="7"/>
      <c r="X1523" s="7"/>
      <c r="Y1523" s="7"/>
      <c r="Z1523" s="7"/>
      <c r="AA1523" s="7"/>
      <c r="AB1523" s="7"/>
    </row>
    <row r="1524" spans="1:28" s="315" customFormat="1" ht="13.5">
      <c r="A1524" s="7"/>
      <c r="B1524" s="7"/>
      <c r="C1524" s="7"/>
      <c r="D1524" s="7"/>
      <c r="E1524" s="7"/>
      <c r="F1524" s="7"/>
      <c r="G1524" s="7"/>
      <c r="H1524" s="7"/>
      <c r="I1524" s="7"/>
      <c r="J1524" s="7"/>
      <c r="K1524" s="7"/>
      <c r="L1524" s="7"/>
      <c r="M1524" s="7"/>
      <c r="N1524" s="7"/>
      <c r="O1524" s="7"/>
      <c r="P1524" s="7"/>
      <c r="Q1524" s="7"/>
      <c r="R1524" s="7"/>
      <c r="S1524" s="7"/>
      <c r="T1524" s="7"/>
      <c r="U1524" s="7"/>
      <c r="V1524" s="7"/>
      <c r="W1524" s="7"/>
      <c r="X1524" s="7"/>
      <c r="Y1524" s="7"/>
      <c r="Z1524" s="7"/>
      <c r="AA1524" s="7"/>
      <c r="AB1524" s="7"/>
    </row>
    <row r="1525" spans="1:28" s="315" customFormat="1" ht="13.5">
      <c r="A1525" s="7"/>
      <c r="B1525" s="7"/>
      <c r="C1525" s="7"/>
      <c r="D1525" s="7"/>
      <c r="E1525" s="7"/>
      <c r="F1525" s="7"/>
      <c r="G1525" s="7"/>
      <c r="H1525" s="7"/>
      <c r="I1525" s="7"/>
      <c r="J1525" s="7"/>
      <c r="K1525" s="7"/>
      <c r="L1525" s="7"/>
      <c r="M1525" s="7"/>
      <c r="N1525" s="7"/>
      <c r="O1525" s="7"/>
      <c r="P1525" s="7"/>
      <c r="Q1525" s="7"/>
      <c r="R1525" s="7"/>
      <c r="S1525" s="7"/>
      <c r="T1525" s="7"/>
      <c r="U1525" s="7"/>
      <c r="V1525" s="7"/>
      <c r="W1525" s="7"/>
      <c r="X1525" s="7"/>
      <c r="Y1525" s="7"/>
      <c r="Z1525" s="7"/>
      <c r="AA1525" s="7"/>
      <c r="AB1525" s="7"/>
    </row>
    <row r="1526" spans="1:28" s="315" customFormat="1" ht="13.5">
      <c r="A1526" s="7"/>
      <c r="B1526" s="7"/>
      <c r="C1526" s="7"/>
      <c r="D1526" s="7"/>
      <c r="E1526" s="7"/>
      <c r="F1526" s="7"/>
      <c r="G1526" s="7"/>
      <c r="H1526" s="7"/>
      <c r="I1526" s="7"/>
      <c r="J1526" s="7"/>
      <c r="K1526" s="7"/>
      <c r="L1526" s="7"/>
      <c r="M1526" s="7"/>
      <c r="N1526" s="7"/>
      <c r="O1526" s="7"/>
      <c r="P1526" s="7"/>
      <c r="Q1526" s="7"/>
      <c r="R1526" s="7"/>
      <c r="S1526" s="7"/>
      <c r="T1526" s="7"/>
      <c r="U1526" s="7"/>
      <c r="V1526" s="7"/>
      <c r="W1526" s="7"/>
      <c r="X1526" s="7"/>
      <c r="Y1526" s="7"/>
      <c r="Z1526" s="7"/>
      <c r="AA1526" s="7"/>
      <c r="AB1526" s="7"/>
    </row>
    <row r="1527" spans="1:28" s="315" customFormat="1" ht="13.5">
      <c r="A1527" s="7"/>
      <c r="B1527" s="7"/>
      <c r="C1527" s="7"/>
      <c r="D1527" s="7"/>
      <c r="E1527" s="7"/>
      <c r="F1527" s="7"/>
      <c r="G1527" s="7"/>
      <c r="H1527" s="7"/>
      <c r="I1527" s="7"/>
      <c r="J1527" s="7"/>
      <c r="K1527" s="7"/>
      <c r="L1527" s="7"/>
      <c r="M1527" s="7"/>
      <c r="N1527" s="7"/>
      <c r="O1527" s="7"/>
      <c r="P1527" s="7"/>
      <c r="Q1527" s="7"/>
      <c r="R1527" s="7"/>
      <c r="S1527" s="7"/>
      <c r="T1527" s="7"/>
      <c r="U1527" s="7"/>
      <c r="V1527" s="7"/>
      <c r="W1527" s="7"/>
      <c r="X1527" s="7"/>
      <c r="Y1527" s="7"/>
      <c r="Z1527" s="7"/>
      <c r="AA1527" s="7"/>
      <c r="AB1527" s="7"/>
    </row>
    <row r="1528" spans="1:28" s="315" customFormat="1" ht="13.5">
      <c r="A1528" s="7"/>
      <c r="B1528" s="7"/>
      <c r="C1528" s="7"/>
      <c r="D1528" s="7"/>
      <c r="E1528" s="7"/>
      <c r="F1528" s="7"/>
      <c r="G1528" s="7"/>
      <c r="H1528" s="7"/>
      <c r="I1528" s="7"/>
      <c r="J1528" s="7"/>
      <c r="K1528" s="7"/>
      <c r="L1528" s="7"/>
      <c r="M1528" s="7"/>
      <c r="N1528" s="7"/>
      <c r="O1528" s="7"/>
      <c r="P1528" s="7"/>
      <c r="Q1528" s="7"/>
      <c r="R1528" s="7"/>
      <c r="S1528" s="7"/>
      <c r="T1528" s="7"/>
      <c r="U1528" s="7"/>
      <c r="V1528" s="7"/>
      <c r="W1528" s="7"/>
      <c r="X1528" s="7"/>
      <c r="Y1528" s="7"/>
      <c r="Z1528" s="7"/>
      <c r="AA1528" s="7"/>
      <c r="AB1528" s="7"/>
    </row>
    <row r="1529" spans="1:28" s="315" customFormat="1" ht="13.5">
      <c r="A1529" s="7"/>
      <c r="B1529" s="7"/>
      <c r="C1529" s="7"/>
      <c r="D1529" s="7"/>
      <c r="E1529" s="7"/>
      <c r="F1529" s="7"/>
      <c r="G1529" s="7"/>
      <c r="H1529" s="7"/>
      <c r="I1529" s="7"/>
      <c r="J1529" s="7"/>
      <c r="K1529" s="7"/>
      <c r="L1529" s="7"/>
      <c r="M1529" s="7"/>
      <c r="N1529" s="7"/>
      <c r="O1529" s="7"/>
      <c r="P1529" s="7"/>
      <c r="Q1529" s="7"/>
      <c r="R1529" s="7"/>
      <c r="S1529" s="7"/>
      <c r="T1529" s="7"/>
      <c r="U1529" s="7"/>
      <c r="V1529" s="7"/>
      <c r="W1529" s="7"/>
      <c r="X1529" s="7"/>
      <c r="Y1529" s="7"/>
      <c r="Z1529" s="7"/>
      <c r="AA1529" s="7"/>
      <c r="AB1529" s="7"/>
    </row>
    <row r="1530" spans="1:28" s="315" customFormat="1" ht="13.5">
      <c r="A1530" s="7"/>
      <c r="B1530" s="7"/>
      <c r="C1530" s="7"/>
      <c r="D1530" s="7"/>
      <c r="E1530" s="7"/>
      <c r="F1530" s="7"/>
      <c r="G1530" s="7"/>
      <c r="H1530" s="7"/>
      <c r="I1530" s="7"/>
      <c r="J1530" s="7"/>
      <c r="K1530" s="7"/>
      <c r="L1530" s="7"/>
      <c r="M1530" s="7"/>
      <c r="N1530" s="7"/>
      <c r="O1530" s="7"/>
      <c r="P1530" s="7"/>
      <c r="Q1530" s="7"/>
      <c r="R1530" s="7"/>
      <c r="S1530" s="7"/>
      <c r="T1530" s="7"/>
      <c r="U1530" s="7"/>
      <c r="V1530" s="7"/>
      <c r="W1530" s="7"/>
      <c r="X1530" s="7"/>
      <c r="Y1530" s="7"/>
      <c r="Z1530" s="7"/>
      <c r="AA1530" s="7"/>
      <c r="AB1530" s="7"/>
    </row>
    <row r="1531" spans="1:28" s="315" customFormat="1" ht="13.5">
      <c r="A1531" s="7"/>
      <c r="B1531" s="7"/>
      <c r="C1531" s="7"/>
      <c r="D1531" s="7"/>
      <c r="E1531" s="7"/>
      <c r="F1531" s="7"/>
      <c r="G1531" s="7"/>
      <c r="H1531" s="7"/>
      <c r="I1531" s="7"/>
      <c r="J1531" s="7"/>
      <c r="K1531" s="7"/>
      <c r="L1531" s="7"/>
      <c r="M1531" s="7"/>
      <c r="N1531" s="7"/>
      <c r="O1531" s="7"/>
      <c r="P1531" s="7"/>
      <c r="Q1531" s="7"/>
      <c r="R1531" s="7"/>
      <c r="S1531" s="7"/>
      <c r="T1531" s="7"/>
      <c r="U1531" s="7"/>
      <c r="V1531" s="7"/>
      <c r="W1531" s="7"/>
      <c r="X1531" s="7"/>
      <c r="Y1531" s="7"/>
      <c r="Z1531" s="7"/>
      <c r="AA1531" s="7"/>
      <c r="AB1531" s="7"/>
    </row>
    <row r="1532" spans="1:28" s="315" customFormat="1" ht="13.5">
      <c r="A1532" s="7"/>
      <c r="B1532" s="7"/>
      <c r="C1532" s="7"/>
      <c r="D1532" s="7"/>
      <c r="E1532" s="7"/>
      <c r="F1532" s="7"/>
      <c r="G1532" s="7"/>
      <c r="H1532" s="7"/>
      <c r="I1532" s="7"/>
      <c r="J1532" s="7"/>
      <c r="K1532" s="7"/>
      <c r="L1532" s="7"/>
      <c r="M1532" s="7"/>
      <c r="N1532" s="7"/>
      <c r="O1532" s="7"/>
      <c r="P1532" s="7"/>
      <c r="Q1532" s="7"/>
      <c r="R1532" s="7"/>
      <c r="S1532" s="7"/>
      <c r="T1532" s="7"/>
      <c r="U1532" s="7"/>
      <c r="V1532" s="7"/>
      <c r="W1532" s="7"/>
      <c r="X1532" s="7"/>
      <c r="Y1532" s="7"/>
      <c r="Z1532" s="7"/>
      <c r="AA1532" s="7"/>
      <c r="AB1532" s="7"/>
    </row>
    <row r="1533" spans="1:28" s="315" customFormat="1" ht="13.5">
      <c r="A1533" s="7"/>
      <c r="B1533" s="7"/>
      <c r="C1533" s="7"/>
      <c r="D1533" s="7"/>
      <c r="E1533" s="7"/>
      <c r="F1533" s="7"/>
      <c r="G1533" s="7"/>
      <c r="H1533" s="7"/>
      <c r="I1533" s="7"/>
      <c r="J1533" s="7"/>
      <c r="K1533" s="7"/>
      <c r="L1533" s="7"/>
      <c r="M1533" s="7"/>
      <c r="N1533" s="7"/>
      <c r="O1533" s="7"/>
      <c r="P1533" s="7"/>
      <c r="Q1533" s="7"/>
      <c r="R1533" s="7"/>
      <c r="S1533" s="7"/>
      <c r="T1533" s="7"/>
      <c r="U1533" s="7"/>
      <c r="V1533" s="7"/>
      <c r="W1533" s="7"/>
      <c r="X1533" s="7"/>
      <c r="Y1533" s="7"/>
      <c r="Z1533" s="7"/>
      <c r="AA1533" s="7"/>
      <c r="AB1533" s="7"/>
    </row>
    <row r="1534" spans="1:28" s="315" customFormat="1" ht="13.5">
      <c r="A1534" s="7"/>
      <c r="B1534" s="7"/>
      <c r="C1534" s="7"/>
      <c r="D1534" s="7"/>
      <c r="E1534" s="7"/>
      <c r="F1534" s="7"/>
      <c r="G1534" s="7"/>
      <c r="H1534" s="7"/>
      <c r="I1534" s="7"/>
      <c r="J1534" s="7"/>
      <c r="K1534" s="7"/>
      <c r="L1534" s="7"/>
      <c r="M1534" s="7"/>
      <c r="N1534" s="7"/>
      <c r="O1534" s="7"/>
      <c r="P1534" s="7"/>
      <c r="Q1534" s="7"/>
      <c r="R1534" s="7"/>
      <c r="S1534" s="7"/>
      <c r="T1534" s="7"/>
      <c r="U1534" s="7"/>
      <c r="V1534" s="7"/>
      <c r="W1534" s="7"/>
      <c r="X1534" s="7"/>
      <c r="Y1534" s="7"/>
      <c r="Z1534" s="7"/>
      <c r="AA1534" s="7"/>
      <c r="AB1534" s="7"/>
    </row>
    <row r="1535" spans="1:28" s="315" customFormat="1" ht="13.5">
      <c r="A1535" s="7"/>
      <c r="B1535" s="7"/>
      <c r="C1535" s="7"/>
      <c r="D1535" s="7"/>
      <c r="E1535" s="7"/>
      <c r="F1535" s="7"/>
      <c r="G1535" s="7"/>
      <c r="H1535" s="7"/>
      <c r="I1535" s="7"/>
      <c r="J1535" s="7"/>
      <c r="K1535" s="7"/>
      <c r="L1535" s="7"/>
      <c r="M1535" s="7"/>
      <c r="N1535" s="7"/>
      <c r="O1535" s="7"/>
      <c r="P1535" s="7"/>
      <c r="Q1535" s="7"/>
      <c r="R1535" s="7"/>
      <c r="S1535" s="7"/>
      <c r="T1535" s="7"/>
      <c r="U1535" s="7"/>
      <c r="V1535" s="7"/>
      <c r="W1535" s="7"/>
      <c r="X1535" s="7"/>
      <c r="Y1535" s="7"/>
      <c r="Z1535" s="7"/>
      <c r="AA1535" s="7"/>
      <c r="AB1535" s="7"/>
    </row>
    <row r="1536" spans="1:28" s="315" customFormat="1" ht="13.5">
      <c r="A1536" s="7"/>
      <c r="B1536" s="7"/>
      <c r="C1536" s="7"/>
      <c r="D1536" s="7"/>
      <c r="E1536" s="7"/>
      <c r="F1536" s="7"/>
      <c r="G1536" s="7"/>
      <c r="H1536" s="7"/>
      <c r="I1536" s="7"/>
      <c r="J1536" s="7"/>
      <c r="K1536" s="7"/>
      <c r="L1536" s="7"/>
      <c r="M1536" s="7"/>
      <c r="N1536" s="7"/>
      <c r="O1536" s="7"/>
      <c r="P1536" s="7"/>
      <c r="Q1536" s="7"/>
      <c r="R1536" s="7"/>
      <c r="S1536" s="7"/>
      <c r="T1536" s="7"/>
      <c r="U1536" s="7"/>
      <c r="V1536" s="7"/>
      <c r="W1536" s="7"/>
      <c r="X1536" s="7"/>
      <c r="Y1536" s="7"/>
      <c r="Z1536" s="7"/>
      <c r="AA1536" s="7"/>
      <c r="AB1536" s="7"/>
    </row>
    <row r="1537" spans="1:28" s="315" customFormat="1" ht="13.5">
      <c r="A1537" s="7"/>
      <c r="B1537" s="7"/>
      <c r="C1537" s="7"/>
      <c r="D1537" s="7"/>
      <c r="E1537" s="7"/>
      <c r="F1537" s="7"/>
      <c r="G1537" s="7"/>
      <c r="H1537" s="7"/>
      <c r="I1537" s="7"/>
      <c r="J1537" s="7"/>
      <c r="K1537" s="7"/>
      <c r="L1537" s="7"/>
      <c r="M1537" s="7"/>
      <c r="N1537" s="7"/>
      <c r="O1537" s="7"/>
      <c r="P1537" s="7"/>
      <c r="Q1537" s="7"/>
      <c r="R1537" s="7"/>
      <c r="S1537" s="7"/>
      <c r="T1537" s="7"/>
      <c r="U1537" s="7"/>
      <c r="V1537" s="7"/>
      <c r="W1537" s="7"/>
      <c r="X1537" s="7"/>
      <c r="Y1537" s="7"/>
      <c r="Z1537" s="7"/>
      <c r="AA1537" s="7"/>
      <c r="AB1537" s="7"/>
    </row>
    <row r="1538" spans="1:28" s="315" customFormat="1" ht="13.5">
      <c r="A1538" s="7"/>
      <c r="B1538" s="7"/>
      <c r="C1538" s="7"/>
      <c r="D1538" s="7"/>
      <c r="E1538" s="7"/>
      <c r="F1538" s="7"/>
      <c r="G1538" s="7"/>
      <c r="H1538" s="7"/>
      <c r="I1538" s="7"/>
      <c r="J1538" s="7"/>
      <c r="K1538" s="7"/>
      <c r="L1538" s="7"/>
      <c r="M1538" s="7"/>
      <c r="N1538" s="7"/>
      <c r="O1538" s="7"/>
      <c r="P1538" s="7"/>
      <c r="Q1538" s="7"/>
      <c r="R1538" s="7"/>
      <c r="S1538" s="7"/>
      <c r="T1538" s="7"/>
      <c r="U1538" s="7"/>
      <c r="V1538" s="7"/>
      <c r="W1538" s="7"/>
      <c r="X1538" s="7"/>
      <c r="Y1538" s="7"/>
      <c r="Z1538" s="7"/>
      <c r="AA1538" s="7"/>
      <c r="AB1538" s="7"/>
    </row>
    <row r="1539" spans="1:28" s="315" customFormat="1" ht="13.5">
      <c r="A1539" s="7"/>
      <c r="B1539" s="7"/>
      <c r="C1539" s="7"/>
      <c r="D1539" s="7"/>
      <c r="E1539" s="7"/>
      <c r="F1539" s="7"/>
      <c r="G1539" s="7"/>
      <c r="H1539" s="7"/>
      <c r="I1539" s="7"/>
      <c r="J1539" s="7"/>
      <c r="K1539" s="7"/>
      <c r="L1539" s="7"/>
      <c r="M1539" s="7"/>
      <c r="N1539" s="7"/>
      <c r="O1539" s="7"/>
      <c r="P1539" s="7"/>
      <c r="Q1539" s="7"/>
      <c r="R1539" s="7"/>
      <c r="S1539" s="7"/>
      <c r="T1539" s="7"/>
      <c r="U1539" s="7"/>
      <c r="V1539" s="7"/>
      <c r="W1539" s="7"/>
      <c r="X1539" s="7"/>
      <c r="Y1539" s="7"/>
      <c r="Z1539" s="7"/>
      <c r="AA1539" s="7"/>
      <c r="AB1539" s="7"/>
    </row>
    <row r="1540" spans="1:28" s="315" customFormat="1" ht="13.5">
      <c r="A1540" s="7"/>
      <c r="B1540" s="7"/>
      <c r="C1540" s="7"/>
      <c r="D1540" s="7"/>
      <c r="E1540" s="7"/>
      <c r="F1540" s="7"/>
      <c r="G1540" s="7"/>
      <c r="H1540" s="7"/>
      <c r="I1540" s="7"/>
      <c r="J1540" s="7"/>
      <c r="K1540" s="7"/>
      <c r="L1540" s="7"/>
      <c r="M1540" s="7"/>
      <c r="N1540" s="7"/>
      <c r="O1540" s="7"/>
      <c r="P1540" s="7"/>
      <c r="Q1540" s="7"/>
      <c r="R1540" s="7"/>
      <c r="S1540" s="7"/>
      <c r="T1540" s="7"/>
      <c r="U1540" s="7"/>
      <c r="V1540" s="7"/>
      <c r="W1540" s="7"/>
      <c r="X1540" s="7"/>
      <c r="Y1540" s="7"/>
      <c r="Z1540" s="7"/>
      <c r="AA1540" s="7"/>
      <c r="AB1540" s="7"/>
    </row>
    <row r="1541" spans="1:28" s="315" customFormat="1" ht="13.5">
      <c r="A1541" s="7"/>
      <c r="B1541" s="7"/>
      <c r="C1541" s="7"/>
      <c r="D1541" s="7"/>
      <c r="E1541" s="7"/>
      <c r="F1541" s="7"/>
      <c r="G1541" s="7"/>
      <c r="H1541" s="7"/>
      <c r="I1541" s="7"/>
      <c r="J1541" s="7"/>
      <c r="K1541" s="7"/>
      <c r="L1541" s="7"/>
      <c r="M1541" s="7"/>
      <c r="N1541" s="7"/>
      <c r="O1541" s="7"/>
      <c r="P1541" s="7"/>
      <c r="Q1541" s="7"/>
      <c r="R1541" s="7"/>
      <c r="S1541" s="7"/>
      <c r="T1541" s="7"/>
      <c r="U1541" s="7"/>
      <c r="V1541" s="7"/>
      <c r="W1541" s="7"/>
      <c r="X1541" s="7"/>
      <c r="Y1541" s="7"/>
      <c r="Z1541" s="7"/>
      <c r="AA1541" s="7"/>
      <c r="AB1541" s="7"/>
    </row>
    <row r="1542" spans="1:28" s="315" customFormat="1" ht="13.5">
      <c r="A1542" s="7"/>
      <c r="B1542" s="7"/>
      <c r="C1542" s="7"/>
      <c r="D1542" s="7"/>
      <c r="E1542" s="7"/>
      <c r="F1542" s="7"/>
      <c r="G1542" s="7"/>
      <c r="H1542" s="7"/>
      <c r="I1542" s="7"/>
      <c r="J1542" s="7"/>
      <c r="K1542" s="7"/>
      <c r="L1542" s="7"/>
      <c r="M1542" s="7"/>
      <c r="N1542" s="7"/>
      <c r="O1542" s="7"/>
      <c r="P1542" s="7"/>
      <c r="Q1542" s="7"/>
      <c r="R1542" s="7"/>
      <c r="S1542" s="7"/>
      <c r="T1542" s="7"/>
      <c r="U1542" s="7"/>
      <c r="V1542" s="7"/>
      <c r="W1542" s="7"/>
      <c r="X1542" s="7"/>
      <c r="Y1542" s="7"/>
      <c r="Z1542" s="7"/>
      <c r="AA1542" s="7"/>
      <c r="AB1542" s="7"/>
    </row>
    <row r="1543" spans="1:28" s="315" customFormat="1" ht="13.5">
      <c r="A1543" s="7"/>
      <c r="B1543" s="7"/>
      <c r="C1543" s="7"/>
      <c r="D1543" s="7"/>
      <c r="E1543" s="7"/>
      <c r="F1543" s="7"/>
      <c r="G1543" s="7"/>
      <c r="H1543" s="7"/>
      <c r="I1543" s="7"/>
      <c r="J1543" s="7"/>
      <c r="K1543" s="7"/>
      <c r="L1543" s="7"/>
      <c r="M1543" s="7"/>
      <c r="N1543" s="7"/>
      <c r="O1543" s="7"/>
      <c r="P1543" s="7"/>
      <c r="Q1543" s="7"/>
      <c r="R1543" s="7"/>
      <c r="S1543" s="7"/>
      <c r="T1543" s="7"/>
      <c r="U1543" s="7"/>
      <c r="V1543" s="7"/>
      <c r="W1543" s="7"/>
      <c r="X1543" s="7"/>
      <c r="Y1543" s="7"/>
      <c r="Z1543" s="7"/>
      <c r="AA1543" s="7"/>
      <c r="AB1543" s="7"/>
    </row>
    <row r="1544" spans="1:28" s="315" customFormat="1" ht="13.5">
      <c r="A1544" s="7"/>
      <c r="B1544" s="7"/>
      <c r="C1544" s="7"/>
      <c r="D1544" s="7"/>
      <c r="E1544" s="7"/>
      <c r="F1544" s="7"/>
      <c r="G1544" s="7"/>
      <c r="H1544" s="7"/>
      <c r="I1544" s="7"/>
      <c r="J1544" s="7"/>
      <c r="K1544" s="7"/>
      <c r="L1544" s="7"/>
      <c r="M1544" s="7"/>
      <c r="N1544" s="7"/>
      <c r="O1544" s="7"/>
      <c r="P1544" s="7"/>
      <c r="Q1544" s="7"/>
      <c r="R1544" s="7"/>
      <c r="S1544" s="7"/>
      <c r="T1544" s="7"/>
      <c r="U1544" s="7"/>
      <c r="V1544" s="7"/>
      <c r="W1544" s="7"/>
      <c r="X1544" s="7"/>
      <c r="Y1544" s="7"/>
      <c r="Z1544" s="7"/>
      <c r="AA1544" s="7"/>
      <c r="AB1544" s="7"/>
    </row>
    <row r="1545" spans="1:28" s="315" customFormat="1" ht="13.5">
      <c r="A1545" s="7"/>
      <c r="B1545" s="7"/>
      <c r="C1545" s="7"/>
      <c r="D1545" s="7"/>
      <c r="E1545" s="7"/>
      <c r="F1545" s="7"/>
      <c r="G1545" s="7"/>
      <c r="H1545" s="7"/>
      <c r="I1545" s="7"/>
      <c r="J1545" s="7"/>
      <c r="K1545" s="7"/>
      <c r="L1545" s="7"/>
      <c r="M1545" s="7"/>
      <c r="N1545" s="7"/>
      <c r="O1545" s="7"/>
      <c r="P1545" s="7"/>
      <c r="Q1545" s="7"/>
      <c r="R1545" s="7"/>
      <c r="S1545" s="7"/>
      <c r="T1545" s="7"/>
      <c r="U1545" s="7"/>
      <c r="V1545" s="7"/>
      <c r="W1545" s="7"/>
      <c r="X1545" s="7"/>
      <c r="Y1545" s="7"/>
      <c r="Z1545" s="7"/>
      <c r="AA1545" s="7"/>
      <c r="AB1545" s="7"/>
    </row>
    <row r="1546" spans="1:28" s="315" customFormat="1" ht="13.5">
      <c r="A1546" s="7"/>
      <c r="B1546" s="7"/>
      <c r="C1546" s="7"/>
      <c r="D1546" s="7"/>
      <c r="E1546" s="7"/>
      <c r="F1546" s="7"/>
      <c r="G1546" s="7"/>
      <c r="H1546" s="7"/>
      <c r="I1546" s="7"/>
      <c r="J1546" s="7"/>
      <c r="K1546" s="7"/>
      <c r="L1546" s="7"/>
      <c r="M1546" s="7"/>
      <c r="N1546" s="7"/>
      <c r="O1546" s="7"/>
      <c r="P1546" s="7"/>
      <c r="Q1546" s="7"/>
      <c r="R1546" s="7"/>
      <c r="S1546" s="7"/>
      <c r="T1546" s="7"/>
      <c r="U1546" s="7"/>
      <c r="V1546" s="7"/>
      <c r="W1546" s="7"/>
      <c r="X1546" s="7"/>
      <c r="Y1546" s="7"/>
      <c r="Z1546" s="7"/>
      <c r="AA1546" s="7"/>
      <c r="AB1546" s="7"/>
    </row>
    <row r="1547" spans="1:28" s="315" customFormat="1" ht="13.5">
      <c r="A1547" s="7"/>
      <c r="B1547" s="7"/>
      <c r="C1547" s="7"/>
      <c r="D1547" s="7"/>
      <c r="E1547" s="7"/>
      <c r="F1547" s="7"/>
      <c r="G1547" s="7"/>
      <c r="H1547" s="7"/>
      <c r="I1547" s="7"/>
      <c r="J1547" s="7"/>
      <c r="K1547" s="7"/>
      <c r="L1547" s="7"/>
      <c r="M1547" s="7"/>
      <c r="N1547" s="7"/>
      <c r="O1547" s="7"/>
      <c r="P1547" s="7"/>
      <c r="Q1547" s="7"/>
      <c r="R1547" s="7"/>
      <c r="S1547" s="7"/>
      <c r="T1547" s="7"/>
      <c r="U1547" s="7"/>
      <c r="V1547" s="7"/>
      <c r="W1547" s="7"/>
      <c r="X1547" s="7"/>
      <c r="Y1547" s="7"/>
      <c r="Z1547" s="7"/>
      <c r="AA1547" s="7"/>
      <c r="AB1547" s="7"/>
    </row>
    <row r="1548" spans="1:28" s="315" customFormat="1" ht="13.5">
      <c r="A1548" s="7"/>
      <c r="B1548" s="7"/>
      <c r="C1548" s="7"/>
      <c r="D1548" s="7"/>
      <c r="E1548" s="7"/>
      <c r="F1548" s="7"/>
      <c r="G1548" s="7"/>
      <c r="H1548" s="7"/>
      <c r="I1548" s="7"/>
      <c r="J1548" s="7"/>
      <c r="K1548" s="7"/>
      <c r="L1548" s="7"/>
      <c r="M1548" s="7"/>
      <c r="N1548" s="7"/>
      <c r="O1548" s="7"/>
      <c r="P1548" s="7"/>
      <c r="Q1548" s="7"/>
      <c r="R1548" s="7"/>
      <c r="S1548" s="7"/>
      <c r="T1548" s="7"/>
      <c r="U1548" s="7"/>
      <c r="V1548" s="7"/>
      <c r="W1548" s="7"/>
      <c r="X1548" s="7"/>
      <c r="Y1548" s="7"/>
      <c r="Z1548" s="7"/>
      <c r="AA1548" s="7"/>
      <c r="AB1548" s="7"/>
    </row>
    <row r="1549" spans="1:28" s="315" customFormat="1" ht="13.5">
      <c r="A1549" s="7"/>
      <c r="B1549" s="7"/>
      <c r="C1549" s="7"/>
      <c r="D1549" s="7"/>
      <c r="E1549" s="7"/>
      <c r="F1549" s="7"/>
      <c r="G1549" s="7"/>
      <c r="H1549" s="7"/>
      <c r="I1549" s="7"/>
      <c r="J1549" s="7"/>
      <c r="K1549" s="7"/>
      <c r="L1549" s="7"/>
      <c r="M1549" s="7"/>
      <c r="N1549" s="7"/>
      <c r="O1549" s="7"/>
      <c r="P1549" s="7"/>
      <c r="Q1549" s="7"/>
      <c r="R1549" s="7"/>
      <c r="S1549" s="7"/>
      <c r="T1549" s="7"/>
      <c r="U1549" s="7"/>
      <c r="V1549" s="7"/>
      <c r="W1549" s="7"/>
      <c r="X1549" s="7"/>
      <c r="Y1549" s="7"/>
      <c r="Z1549" s="7"/>
      <c r="AA1549" s="7"/>
      <c r="AB1549" s="7"/>
    </row>
    <row r="1550" spans="1:28" s="315" customFormat="1" ht="13.5">
      <c r="A1550" s="7"/>
      <c r="B1550" s="7"/>
      <c r="C1550" s="7"/>
      <c r="D1550" s="7"/>
      <c r="E1550" s="7"/>
      <c r="F1550" s="7"/>
      <c r="G1550" s="7"/>
      <c r="H1550" s="7"/>
      <c r="I1550" s="7"/>
      <c r="J1550" s="7"/>
      <c r="K1550" s="7"/>
      <c r="L1550" s="7"/>
      <c r="M1550" s="7"/>
      <c r="N1550" s="7"/>
      <c r="O1550" s="7"/>
      <c r="P1550" s="7"/>
      <c r="Q1550" s="7"/>
      <c r="R1550" s="7"/>
      <c r="S1550" s="7"/>
      <c r="T1550" s="7"/>
      <c r="U1550" s="7"/>
      <c r="V1550" s="7"/>
      <c r="W1550" s="7"/>
      <c r="X1550" s="7"/>
      <c r="Y1550" s="7"/>
      <c r="Z1550" s="7"/>
      <c r="AA1550" s="7"/>
      <c r="AB1550" s="7"/>
    </row>
    <row r="1551" spans="1:28" s="315" customFormat="1" ht="13.5">
      <c r="A1551" s="7"/>
      <c r="B1551" s="7"/>
      <c r="C1551" s="7"/>
      <c r="D1551" s="7"/>
      <c r="E1551" s="7"/>
      <c r="F1551" s="7"/>
      <c r="G1551" s="7"/>
      <c r="H1551" s="7"/>
      <c r="I1551" s="7"/>
      <c r="J1551" s="7"/>
      <c r="K1551" s="7"/>
      <c r="L1551" s="7"/>
      <c r="M1551" s="7"/>
      <c r="N1551" s="7"/>
      <c r="O1551" s="7"/>
      <c r="P1551" s="7"/>
      <c r="Q1551" s="7"/>
      <c r="R1551" s="7"/>
      <c r="S1551" s="7"/>
      <c r="T1551" s="7"/>
      <c r="U1551" s="7"/>
      <c r="V1551" s="7"/>
      <c r="W1551" s="7"/>
      <c r="X1551" s="7"/>
      <c r="Y1551" s="7"/>
      <c r="Z1551" s="7"/>
      <c r="AA1551" s="7"/>
      <c r="AB1551" s="7"/>
    </row>
    <row r="1552" spans="1:28" s="315" customFormat="1" ht="13.5">
      <c r="A1552" s="7"/>
      <c r="B1552" s="7"/>
      <c r="C1552" s="7"/>
      <c r="D1552" s="7"/>
      <c r="E1552" s="7"/>
      <c r="F1552" s="7"/>
      <c r="G1552" s="7"/>
      <c r="H1552" s="7"/>
      <c r="I1552" s="7"/>
      <c r="J1552" s="7"/>
      <c r="K1552" s="7"/>
      <c r="L1552" s="7"/>
      <c r="M1552" s="7"/>
      <c r="N1552" s="7"/>
      <c r="O1552" s="7"/>
      <c r="P1552" s="7"/>
      <c r="Q1552" s="7"/>
      <c r="R1552" s="7"/>
      <c r="S1552" s="7"/>
      <c r="T1552" s="7"/>
      <c r="U1552" s="7"/>
      <c r="V1552" s="7"/>
      <c r="W1552" s="7"/>
      <c r="X1552" s="7"/>
      <c r="Y1552" s="7"/>
      <c r="Z1552" s="7"/>
      <c r="AA1552" s="7"/>
      <c r="AB1552" s="7"/>
    </row>
    <row r="1553" spans="1:28" s="315" customFormat="1" ht="13.5">
      <c r="A1553" s="7"/>
      <c r="B1553" s="7"/>
      <c r="C1553" s="7"/>
      <c r="D1553" s="7"/>
      <c r="E1553" s="7"/>
      <c r="F1553" s="7"/>
      <c r="G1553" s="7"/>
      <c r="H1553" s="7"/>
      <c r="I1553" s="7"/>
      <c r="J1553" s="7"/>
      <c r="K1553" s="7"/>
      <c r="L1553" s="7"/>
      <c r="M1553" s="7"/>
      <c r="N1553" s="7"/>
      <c r="O1553" s="7"/>
      <c r="P1553" s="7"/>
      <c r="Q1553" s="7"/>
      <c r="R1553" s="7"/>
      <c r="S1553" s="7"/>
      <c r="T1553" s="7"/>
      <c r="U1553" s="7"/>
      <c r="V1553" s="7"/>
      <c r="W1553" s="7"/>
      <c r="X1553" s="7"/>
      <c r="Y1553" s="7"/>
      <c r="Z1553" s="7"/>
      <c r="AA1553" s="7"/>
      <c r="AB1553" s="7"/>
    </row>
    <row r="1554" spans="1:28" s="315" customFormat="1" ht="13.5">
      <c r="A1554" s="7"/>
      <c r="B1554" s="7"/>
      <c r="C1554" s="7"/>
      <c r="D1554" s="7"/>
      <c r="E1554" s="7"/>
      <c r="F1554" s="7"/>
      <c r="G1554" s="7"/>
      <c r="H1554" s="7"/>
      <c r="I1554" s="7"/>
      <c r="J1554" s="7"/>
      <c r="K1554" s="7"/>
      <c r="L1554" s="7"/>
      <c r="M1554" s="7"/>
      <c r="N1554" s="7"/>
      <c r="O1554" s="7"/>
      <c r="P1554" s="7"/>
      <c r="Q1554" s="7"/>
      <c r="R1554" s="7"/>
      <c r="S1554" s="7"/>
      <c r="T1554" s="7"/>
      <c r="U1554" s="7"/>
      <c r="V1554" s="7"/>
      <c r="W1554" s="7"/>
      <c r="X1554" s="7"/>
      <c r="Y1554" s="7"/>
      <c r="Z1554" s="7"/>
      <c r="AA1554" s="7"/>
      <c r="AB1554" s="7"/>
    </row>
    <row r="1555" spans="1:28" s="315" customFormat="1" ht="13.5">
      <c r="A1555" s="7"/>
      <c r="B1555" s="7"/>
      <c r="C1555" s="7"/>
      <c r="D1555" s="7"/>
      <c r="E1555" s="7"/>
      <c r="F1555" s="7"/>
      <c r="G1555" s="7"/>
      <c r="H1555" s="7"/>
      <c r="I1555" s="7"/>
      <c r="J1555" s="7"/>
      <c r="K1555" s="7"/>
      <c r="L1555" s="7"/>
      <c r="M1555" s="7"/>
      <c r="N1555" s="7"/>
      <c r="O1555" s="7"/>
      <c r="P1555" s="7"/>
      <c r="Q1555" s="7"/>
      <c r="R1555" s="7"/>
      <c r="S1555" s="7"/>
      <c r="T1555" s="7"/>
      <c r="U1555" s="7"/>
      <c r="V1555" s="7"/>
      <c r="W1555" s="7"/>
      <c r="X1555" s="7"/>
      <c r="Y1555" s="7"/>
      <c r="Z1555" s="7"/>
      <c r="AA1555" s="7"/>
      <c r="AB1555" s="7"/>
    </row>
    <row r="1556" spans="1:28" s="315" customFormat="1" ht="13.5">
      <c r="A1556" s="7"/>
      <c r="B1556" s="7"/>
      <c r="C1556" s="7"/>
      <c r="D1556" s="7"/>
      <c r="E1556" s="7"/>
      <c r="F1556" s="7"/>
      <c r="G1556" s="7"/>
      <c r="H1556" s="7"/>
      <c r="I1556" s="7"/>
      <c r="J1556" s="7"/>
      <c r="K1556" s="7"/>
      <c r="L1556" s="7"/>
      <c r="M1556" s="7"/>
      <c r="N1556" s="7"/>
      <c r="O1556" s="7"/>
      <c r="P1556" s="7"/>
      <c r="Q1556" s="7"/>
      <c r="R1556" s="7"/>
      <c r="S1556" s="7"/>
      <c r="T1556" s="7"/>
      <c r="U1556" s="7"/>
      <c r="V1556" s="7"/>
      <c r="W1556" s="7"/>
      <c r="X1556" s="7"/>
      <c r="Y1556" s="7"/>
      <c r="Z1556" s="7"/>
      <c r="AA1556" s="7"/>
      <c r="AB1556" s="7"/>
    </row>
    <row r="1557" spans="1:28" s="315" customFormat="1" ht="13.5">
      <c r="A1557" s="7"/>
      <c r="B1557" s="7"/>
      <c r="C1557" s="7"/>
      <c r="D1557" s="7"/>
      <c r="E1557" s="7"/>
      <c r="F1557" s="7"/>
      <c r="G1557" s="7"/>
      <c r="H1557" s="7"/>
      <c r="I1557" s="7"/>
      <c r="J1557" s="7"/>
      <c r="K1557" s="7"/>
      <c r="L1557" s="7"/>
      <c r="M1557" s="7"/>
      <c r="N1557" s="7"/>
      <c r="O1557" s="7"/>
      <c r="P1557" s="7"/>
      <c r="Q1557" s="7"/>
      <c r="R1557" s="7"/>
      <c r="S1557" s="7"/>
      <c r="T1557" s="7"/>
      <c r="U1557" s="7"/>
      <c r="V1557" s="7"/>
      <c r="W1557" s="7"/>
      <c r="X1557" s="7"/>
      <c r="Y1557" s="7"/>
      <c r="Z1557" s="7"/>
      <c r="AA1557" s="7"/>
      <c r="AB1557" s="7"/>
    </row>
    <row r="1558" spans="1:28" s="315" customFormat="1" ht="13.5">
      <c r="A1558" s="7"/>
      <c r="B1558" s="7"/>
      <c r="C1558" s="7"/>
      <c r="D1558" s="7"/>
      <c r="E1558" s="7"/>
      <c r="F1558" s="7"/>
      <c r="G1558" s="7"/>
      <c r="H1558" s="7"/>
      <c r="I1558" s="7"/>
      <c r="J1558" s="7"/>
      <c r="K1558" s="7"/>
      <c r="L1558" s="7"/>
      <c r="M1558" s="7"/>
      <c r="N1558" s="7"/>
      <c r="O1558" s="7"/>
      <c r="P1558" s="7"/>
      <c r="Q1558" s="7"/>
      <c r="R1558" s="7"/>
      <c r="S1558" s="7"/>
      <c r="T1558" s="7"/>
      <c r="U1558" s="7"/>
      <c r="V1558" s="7"/>
      <c r="W1558" s="7"/>
      <c r="X1558" s="7"/>
      <c r="Y1558" s="7"/>
      <c r="Z1558" s="7"/>
      <c r="AA1558" s="7"/>
      <c r="AB1558" s="7"/>
    </row>
    <row r="1559" spans="1:28" s="315" customFormat="1" ht="13.5">
      <c r="A1559" s="7"/>
      <c r="B1559" s="7"/>
      <c r="C1559" s="7"/>
      <c r="D1559" s="7"/>
      <c r="E1559" s="7"/>
      <c r="F1559" s="7"/>
      <c r="G1559" s="7"/>
      <c r="H1559" s="7"/>
      <c r="I1559" s="7"/>
      <c r="J1559" s="7"/>
      <c r="K1559" s="7"/>
      <c r="L1559" s="7"/>
      <c r="M1559" s="7"/>
      <c r="N1559" s="7"/>
      <c r="O1559" s="7"/>
      <c r="P1559" s="7"/>
      <c r="Q1559" s="7"/>
      <c r="R1559" s="7"/>
      <c r="S1559" s="7"/>
      <c r="T1559" s="7"/>
      <c r="U1559" s="7"/>
      <c r="V1559" s="7"/>
      <c r="W1559" s="7"/>
      <c r="X1559" s="7"/>
      <c r="Y1559" s="7"/>
      <c r="Z1559" s="7"/>
      <c r="AA1559" s="7"/>
      <c r="AB1559" s="7"/>
    </row>
    <row r="1560" spans="1:28" s="315" customFormat="1" ht="13.5">
      <c r="A1560" s="7"/>
      <c r="B1560" s="7"/>
      <c r="C1560" s="7"/>
      <c r="D1560" s="7"/>
      <c r="E1560" s="7"/>
      <c r="F1560" s="7"/>
      <c r="G1560" s="7"/>
      <c r="H1560" s="7"/>
      <c r="I1560" s="7"/>
      <c r="J1560" s="7"/>
      <c r="K1560" s="7"/>
      <c r="L1560" s="7"/>
      <c r="M1560" s="7"/>
      <c r="N1560" s="7"/>
      <c r="O1560" s="7"/>
      <c r="P1560" s="7"/>
      <c r="Q1560" s="7"/>
      <c r="R1560" s="7"/>
      <c r="S1560" s="7"/>
      <c r="T1560" s="7"/>
      <c r="U1560" s="7"/>
      <c r="V1560" s="7"/>
      <c r="W1560" s="7"/>
      <c r="X1560" s="7"/>
      <c r="Y1560" s="7"/>
      <c r="Z1560" s="7"/>
      <c r="AA1560" s="7"/>
      <c r="AB1560" s="7"/>
    </row>
    <row r="1561" spans="1:28" s="315" customFormat="1" ht="13.5">
      <c r="A1561" s="7"/>
      <c r="B1561" s="7"/>
      <c r="C1561" s="7"/>
      <c r="D1561" s="7"/>
      <c r="E1561" s="7"/>
      <c r="F1561" s="7"/>
      <c r="G1561" s="7"/>
      <c r="H1561" s="7"/>
      <c r="I1561" s="7"/>
      <c r="J1561" s="7"/>
      <c r="K1561" s="7"/>
      <c r="L1561" s="7"/>
      <c r="M1561" s="7"/>
      <c r="N1561" s="7"/>
      <c r="O1561" s="7"/>
      <c r="P1561" s="7"/>
      <c r="Q1561" s="7"/>
      <c r="R1561" s="7"/>
      <c r="S1561" s="7"/>
      <c r="T1561" s="7"/>
      <c r="U1561" s="7"/>
      <c r="V1561" s="7"/>
      <c r="W1561" s="7"/>
      <c r="X1561" s="7"/>
      <c r="Y1561" s="7"/>
      <c r="Z1561" s="7"/>
      <c r="AA1561" s="7"/>
      <c r="AB1561" s="7"/>
    </row>
    <row r="1562" spans="1:28" s="315" customFormat="1" ht="13.5">
      <c r="A1562" s="7"/>
      <c r="B1562" s="7"/>
      <c r="C1562" s="7"/>
      <c r="D1562" s="7"/>
      <c r="E1562" s="7"/>
      <c r="F1562" s="7"/>
      <c r="G1562" s="7"/>
      <c r="H1562" s="7"/>
      <c r="I1562" s="7"/>
      <c r="J1562" s="7"/>
      <c r="K1562" s="7"/>
      <c r="L1562" s="7"/>
      <c r="M1562" s="7"/>
      <c r="N1562" s="7"/>
      <c r="O1562" s="7"/>
      <c r="P1562" s="7"/>
      <c r="Q1562" s="7"/>
      <c r="R1562" s="7"/>
      <c r="S1562" s="7"/>
      <c r="T1562" s="7"/>
      <c r="U1562" s="7"/>
      <c r="V1562" s="7"/>
      <c r="W1562" s="7"/>
      <c r="X1562" s="7"/>
      <c r="Y1562" s="7"/>
      <c r="Z1562" s="7"/>
      <c r="AA1562" s="7"/>
      <c r="AB1562" s="7"/>
    </row>
    <row r="1563" spans="1:28" s="315" customFormat="1" ht="13.5">
      <c r="A1563" s="7"/>
      <c r="B1563" s="7"/>
      <c r="C1563" s="7"/>
      <c r="D1563" s="7"/>
      <c r="E1563" s="7"/>
      <c r="F1563" s="7"/>
      <c r="G1563" s="7"/>
      <c r="H1563" s="7"/>
      <c r="I1563" s="7"/>
      <c r="J1563" s="7"/>
      <c r="K1563" s="7"/>
      <c r="L1563" s="7"/>
      <c r="M1563" s="7"/>
      <c r="N1563" s="7"/>
      <c r="O1563" s="7"/>
      <c r="P1563" s="7"/>
      <c r="Q1563" s="7"/>
      <c r="R1563" s="7"/>
      <c r="S1563" s="7"/>
      <c r="T1563" s="7"/>
      <c r="U1563" s="7"/>
      <c r="V1563" s="7"/>
      <c r="W1563" s="7"/>
      <c r="X1563" s="7"/>
      <c r="Y1563" s="7"/>
      <c r="Z1563" s="7"/>
      <c r="AA1563" s="7"/>
      <c r="AB1563" s="7"/>
    </row>
    <row r="1564" spans="1:28" s="315" customFormat="1" ht="13.5">
      <c r="A1564" s="7"/>
      <c r="B1564" s="7"/>
      <c r="C1564" s="7"/>
      <c r="D1564" s="7"/>
      <c r="E1564" s="7"/>
      <c r="F1564" s="7"/>
      <c r="G1564" s="7"/>
      <c r="H1564" s="7"/>
      <c r="I1564" s="7"/>
      <c r="J1564" s="7"/>
      <c r="K1564" s="7"/>
      <c r="L1564" s="7"/>
      <c r="M1564" s="7"/>
      <c r="N1564" s="7"/>
      <c r="O1564" s="7"/>
      <c r="P1564" s="7"/>
      <c r="Q1564" s="7"/>
      <c r="R1564" s="7"/>
      <c r="S1564" s="7"/>
      <c r="T1564" s="7"/>
      <c r="U1564" s="7"/>
      <c r="V1564" s="7"/>
      <c r="W1564" s="7"/>
      <c r="X1564" s="7"/>
      <c r="Y1564" s="7"/>
      <c r="Z1564" s="7"/>
      <c r="AA1564" s="7"/>
      <c r="AB1564" s="7"/>
    </row>
    <row r="1565" spans="1:28" s="315" customFormat="1" ht="13.5">
      <c r="A1565" s="7"/>
      <c r="B1565" s="7"/>
      <c r="C1565" s="7"/>
      <c r="D1565" s="7"/>
      <c r="E1565" s="7"/>
      <c r="F1565" s="7"/>
      <c r="G1565" s="7"/>
      <c r="H1565" s="7"/>
      <c r="I1565" s="7"/>
      <c r="J1565" s="7"/>
      <c r="K1565" s="7"/>
      <c r="L1565" s="7"/>
      <c r="M1565" s="7"/>
      <c r="N1565" s="7"/>
      <c r="O1565" s="7"/>
      <c r="P1565" s="7"/>
      <c r="Q1565" s="7"/>
      <c r="R1565" s="7"/>
      <c r="S1565" s="7"/>
      <c r="T1565" s="7"/>
      <c r="U1565" s="7"/>
      <c r="V1565" s="7"/>
      <c r="W1565" s="7"/>
      <c r="X1565" s="7"/>
      <c r="Y1565" s="7"/>
      <c r="Z1565" s="7"/>
      <c r="AA1565" s="7"/>
      <c r="AB1565" s="7"/>
    </row>
    <row r="1566" spans="1:28" s="315" customFormat="1" ht="13.5">
      <c r="A1566" s="7"/>
      <c r="B1566" s="7"/>
      <c r="C1566" s="7"/>
      <c r="D1566" s="7"/>
      <c r="E1566" s="7"/>
      <c r="F1566" s="7"/>
      <c r="G1566" s="7"/>
      <c r="H1566" s="7"/>
      <c r="I1566" s="7"/>
      <c r="J1566" s="7"/>
      <c r="K1566" s="7"/>
      <c r="L1566" s="7"/>
      <c r="M1566" s="7"/>
      <c r="N1566" s="7"/>
      <c r="O1566" s="7"/>
      <c r="P1566" s="7"/>
      <c r="Q1566" s="7"/>
      <c r="R1566" s="7"/>
      <c r="S1566" s="7"/>
      <c r="T1566" s="7"/>
      <c r="U1566" s="7"/>
      <c r="V1566" s="7"/>
      <c r="W1566" s="7"/>
      <c r="X1566" s="7"/>
      <c r="Y1566" s="7"/>
      <c r="Z1566" s="7"/>
      <c r="AA1566" s="7"/>
      <c r="AB1566" s="7"/>
    </row>
    <row r="1567" spans="1:28" s="315" customFormat="1" ht="13.5">
      <c r="A1567" s="7"/>
      <c r="B1567" s="7"/>
      <c r="C1567" s="7"/>
      <c r="D1567" s="7"/>
      <c r="E1567" s="7"/>
      <c r="F1567" s="7"/>
      <c r="G1567" s="7"/>
      <c r="H1567" s="7"/>
      <c r="I1567" s="7"/>
      <c r="J1567" s="7"/>
      <c r="K1567" s="7"/>
      <c r="L1567" s="7"/>
      <c r="M1567" s="7"/>
      <c r="N1567" s="7"/>
      <c r="O1567" s="7"/>
      <c r="P1567" s="7"/>
      <c r="Q1567" s="7"/>
      <c r="R1567" s="7"/>
      <c r="S1567" s="7"/>
      <c r="T1567" s="7"/>
      <c r="U1567" s="7"/>
      <c r="V1567" s="7"/>
      <c r="W1567" s="7"/>
      <c r="X1567" s="7"/>
      <c r="Y1567" s="7"/>
      <c r="Z1567" s="7"/>
      <c r="AA1567" s="7"/>
      <c r="AB1567" s="7"/>
    </row>
    <row r="1568" spans="1:28" s="315" customFormat="1" ht="13.5">
      <c r="A1568" s="7"/>
      <c r="B1568" s="7"/>
      <c r="C1568" s="7"/>
      <c r="D1568" s="7"/>
      <c r="E1568" s="7"/>
      <c r="F1568" s="7"/>
      <c r="G1568" s="7"/>
      <c r="H1568" s="7"/>
      <c r="I1568" s="7"/>
      <c r="J1568" s="7"/>
      <c r="K1568" s="7"/>
      <c r="L1568" s="7"/>
      <c r="M1568" s="7"/>
      <c r="N1568" s="7"/>
      <c r="O1568" s="7"/>
      <c r="P1568" s="7"/>
      <c r="Q1568" s="7"/>
      <c r="R1568" s="7"/>
      <c r="S1568" s="7"/>
      <c r="T1568" s="7"/>
      <c r="U1568" s="7"/>
      <c r="V1568" s="7"/>
      <c r="W1568" s="7"/>
      <c r="X1568" s="7"/>
      <c r="Y1568" s="7"/>
      <c r="Z1568" s="7"/>
      <c r="AA1568" s="7"/>
      <c r="AB1568" s="7"/>
    </row>
    <row r="1569" spans="1:28" s="315" customFormat="1" ht="13.5">
      <c r="A1569" s="7"/>
      <c r="B1569" s="7"/>
      <c r="C1569" s="7"/>
      <c r="D1569" s="7"/>
      <c r="E1569" s="7"/>
      <c r="F1569" s="7"/>
      <c r="G1569" s="7"/>
      <c r="H1569" s="7"/>
      <c r="I1569" s="7"/>
      <c r="J1569" s="7"/>
      <c r="K1569" s="7"/>
      <c r="L1569" s="7"/>
      <c r="M1569" s="7"/>
      <c r="N1569" s="7"/>
      <c r="O1569" s="7"/>
      <c r="P1569" s="7"/>
      <c r="Q1569" s="7"/>
      <c r="R1569" s="7"/>
      <c r="S1569" s="7"/>
      <c r="T1569" s="7"/>
      <c r="U1569" s="7"/>
      <c r="V1569" s="7"/>
      <c r="W1569" s="7"/>
      <c r="X1569" s="7"/>
      <c r="Y1569" s="7"/>
      <c r="Z1569" s="7"/>
      <c r="AA1569" s="7"/>
      <c r="AB1569" s="7"/>
    </row>
    <row r="1570" spans="1:28" s="315" customFormat="1" ht="13.5">
      <c r="A1570" s="7"/>
      <c r="B1570" s="7"/>
      <c r="C1570" s="7"/>
      <c r="D1570" s="7"/>
      <c r="E1570" s="7"/>
      <c r="F1570" s="7"/>
      <c r="G1570" s="7"/>
      <c r="H1570" s="7"/>
      <c r="I1570" s="7"/>
      <c r="J1570" s="7"/>
      <c r="K1570" s="7"/>
      <c r="L1570" s="7"/>
      <c r="M1570" s="7"/>
      <c r="N1570" s="7"/>
      <c r="O1570" s="7"/>
      <c r="P1570" s="7"/>
      <c r="Q1570" s="7"/>
      <c r="R1570" s="7"/>
      <c r="S1570" s="7"/>
      <c r="T1570" s="7"/>
      <c r="U1570" s="7"/>
      <c r="V1570" s="7"/>
      <c r="W1570" s="7"/>
      <c r="X1570" s="7"/>
      <c r="Y1570" s="7"/>
      <c r="Z1570" s="7"/>
      <c r="AA1570" s="7"/>
      <c r="AB1570" s="7"/>
    </row>
    <row r="1571" spans="1:28" s="315" customFormat="1" ht="13.5">
      <c r="A1571" s="7"/>
      <c r="B1571" s="7"/>
      <c r="C1571" s="7"/>
      <c r="D1571" s="7"/>
      <c r="E1571" s="7"/>
      <c r="F1571" s="7"/>
      <c r="G1571" s="7"/>
      <c r="H1571" s="7"/>
      <c r="I1571" s="7"/>
      <c r="J1571" s="7"/>
      <c r="K1571" s="7"/>
      <c r="L1571" s="7"/>
      <c r="M1571" s="7"/>
      <c r="N1571" s="7"/>
      <c r="O1571" s="7"/>
      <c r="P1571" s="7"/>
      <c r="Q1571" s="7"/>
      <c r="R1571" s="7"/>
      <c r="S1571" s="7"/>
      <c r="T1571" s="7"/>
      <c r="U1571" s="7"/>
      <c r="V1571" s="7"/>
      <c r="W1571" s="7"/>
      <c r="X1571" s="7"/>
      <c r="Y1571" s="7"/>
      <c r="Z1571" s="7"/>
      <c r="AA1571" s="7"/>
      <c r="AB1571" s="7"/>
    </row>
    <row r="1572" spans="1:28" s="315" customFormat="1" ht="13.5">
      <c r="A1572" s="7"/>
      <c r="B1572" s="7"/>
      <c r="C1572" s="7"/>
      <c r="D1572" s="7"/>
      <c r="E1572" s="7"/>
      <c r="F1572" s="7"/>
      <c r="G1572" s="7"/>
      <c r="H1572" s="7"/>
      <c r="I1572" s="7"/>
      <c r="J1572" s="7"/>
      <c r="K1572" s="7"/>
      <c r="L1572" s="7"/>
      <c r="M1572" s="7"/>
      <c r="N1572" s="7"/>
      <c r="O1572" s="7"/>
      <c r="P1572" s="7"/>
      <c r="Q1572" s="7"/>
      <c r="R1572" s="7"/>
      <c r="S1572" s="7"/>
      <c r="T1572" s="7"/>
      <c r="U1572" s="7"/>
      <c r="V1572" s="7"/>
      <c r="W1572" s="7"/>
      <c r="X1572" s="7"/>
      <c r="Y1572" s="7"/>
      <c r="Z1572" s="7"/>
      <c r="AA1572" s="7"/>
      <c r="AB1572" s="7"/>
    </row>
    <row r="1573" spans="1:28" s="315" customFormat="1" ht="13.5">
      <c r="A1573" s="7"/>
      <c r="B1573" s="7"/>
      <c r="C1573" s="7"/>
      <c r="D1573" s="7"/>
      <c r="E1573" s="7"/>
      <c r="F1573" s="7"/>
      <c r="G1573" s="7"/>
      <c r="H1573" s="7"/>
      <c r="I1573" s="7"/>
      <c r="J1573" s="7"/>
      <c r="K1573" s="7"/>
      <c r="L1573" s="7"/>
      <c r="M1573" s="7"/>
      <c r="N1573" s="7"/>
      <c r="O1573" s="7"/>
      <c r="P1573" s="7"/>
      <c r="Q1573" s="7"/>
      <c r="R1573" s="7"/>
      <c r="S1573" s="7"/>
      <c r="T1573" s="7"/>
      <c r="U1573" s="7"/>
      <c r="V1573" s="7"/>
      <c r="W1573" s="7"/>
      <c r="X1573" s="7"/>
      <c r="Y1573" s="7"/>
      <c r="Z1573" s="7"/>
      <c r="AA1573" s="7"/>
      <c r="AB1573" s="7"/>
    </row>
    <row r="1574" spans="1:28" s="315" customFormat="1" ht="13.5">
      <c r="A1574" s="7"/>
      <c r="B1574" s="7"/>
      <c r="C1574" s="7"/>
      <c r="D1574" s="7"/>
      <c r="E1574" s="7"/>
      <c r="F1574" s="7"/>
      <c r="G1574" s="7"/>
      <c r="H1574" s="7"/>
      <c r="I1574" s="7"/>
      <c r="J1574" s="7"/>
      <c r="K1574" s="7"/>
      <c r="L1574" s="7"/>
      <c r="M1574" s="7"/>
      <c r="N1574" s="7"/>
      <c r="O1574" s="7"/>
      <c r="P1574" s="7"/>
      <c r="Q1574" s="7"/>
      <c r="R1574" s="7"/>
      <c r="S1574" s="7"/>
      <c r="T1574" s="7"/>
      <c r="U1574" s="7"/>
      <c r="V1574" s="7"/>
      <c r="W1574" s="7"/>
      <c r="X1574" s="7"/>
      <c r="Y1574" s="7"/>
      <c r="Z1574" s="7"/>
      <c r="AA1574" s="7"/>
      <c r="AB1574" s="7"/>
    </row>
    <row r="1575" spans="1:28" s="315" customFormat="1" ht="13.5">
      <c r="A1575" s="7"/>
      <c r="B1575" s="7"/>
      <c r="C1575" s="7"/>
      <c r="D1575" s="7"/>
      <c r="E1575" s="7"/>
      <c r="F1575" s="7"/>
      <c r="G1575" s="7"/>
      <c r="H1575" s="7"/>
      <c r="I1575" s="7"/>
      <c r="J1575" s="7"/>
      <c r="K1575" s="7"/>
      <c r="L1575" s="7"/>
      <c r="M1575" s="7"/>
      <c r="N1575" s="7"/>
      <c r="O1575" s="7"/>
      <c r="P1575" s="7"/>
      <c r="Q1575" s="7"/>
      <c r="R1575" s="7"/>
      <c r="S1575" s="7"/>
      <c r="T1575" s="7"/>
      <c r="U1575" s="7"/>
      <c r="V1575" s="7"/>
      <c r="W1575" s="7"/>
      <c r="X1575" s="7"/>
      <c r="Y1575" s="7"/>
      <c r="Z1575" s="7"/>
      <c r="AA1575" s="7"/>
      <c r="AB1575" s="7"/>
    </row>
    <row r="1576" spans="1:28" s="315" customFormat="1" ht="13.5">
      <c r="A1576" s="7"/>
      <c r="B1576" s="7"/>
      <c r="C1576" s="7"/>
      <c r="D1576" s="7"/>
      <c r="E1576" s="7"/>
      <c r="F1576" s="7"/>
      <c r="G1576" s="7"/>
      <c r="H1576" s="7"/>
      <c r="I1576" s="7"/>
      <c r="J1576" s="7"/>
      <c r="K1576" s="7"/>
      <c r="L1576" s="7"/>
      <c r="M1576" s="7"/>
      <c r="N1576" s="7"/>
      <c r="O1576" s="7"/>
      <c r="P1576" s="7"/>
      <c r="Q1576" s="7"/>
      <c r="R1576" s="7"/>
      <c r="S1576" s="7"/>
      <c r="T1576" s="7"/>
      <c r="U1576" s="7"/>
      <c r="V1576" s="7"/>
      <c r="W1576" s="7"/>
      <c r="X1576" s="7"/>
      <c r="Y1576" s="7"/>
      <c r="Z1576" s="7"/>
      <c r="AA1576" s="7"/>
      <c r="AB1576" s="7"/>
    </row>
    <row r="1577" spans="1:28" s="315" customFormat="1" ht="13.5">
      <c r="A1577" s="7"/>
      <c r="B1577" s="7"/>
      <c r="C1577" s="7"/>
      <c r="D1577" s="7"/>
      <c r="E1577" s="7"/>
      <c r="F1577" s="7"/>
      <c r="G1577" s="7"/>
      <c r="H1577" s="7"/>
      <c r="I1577" s="7"/>
      <c r="J1577" s="7"/>
      <c r="K1577" s="7"/>
      <c r="L1577" s="7"/>
      <c r="M1577" s="7"/>
      <c r="N1577" s="7"/>
      <c r="O1577" s="7"/>
      <c r="P1577" s="7"/>
      <c r="Q1577" s="7"/>
      <c r="R1577" s="7"/>
      <c r="S1577" s="7"/>
      <c r="T1577" s="7"/>
      <c r="U1577" s="7"/>
      <c r="V1577" s="7"/>
      <c r="W1577" s="7"/>
      <c r="X1577" s="7"/>
      <c r="Y1577" s="7"/>
      <c r="Z1577" s="7"/>
      <c r="AA1577" s="7"/>
      <c r="AB1577"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F538F9CC-CC4C-4B97-9FEE-3D50BED5337B}"/>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5EDC2-868B-4055-835A-7B722E12393E}">
  <dimension ref="A1:AE31"/>
  <sheetViews>
    <sheetView showGridLines="0" workbookViewId="0"/>
  </sheetViews>
  <sheetFormatPr baseColWidth="10" defaultRowHeight="12.75"/>
  <cols>
    <col min="1" max="1" width="23.140625" style="7" customWidth="1"/>
    <col min="2" max="4" width="4.5703125" style="7" customWidth="1"/>
    <col min="5" max="5" width="5.140625" style="7" bestFit="1" customWidth="1"/>
    <col min="6" max="12" width="4.5703125" style="7" customWidth="1"/>
    <col min="13" max="13" width="5.5703125" style="7" bestFit="1" customWidth="1"/>
    <col min="14" max="15" width="4.5703125" style="7" customWidth="1"/>
    <col min="16" max="16" width="5.5703125" style="7" customWidth="1"/>
    <col min="17" max="26" width="4.5703125" style="7" customWidth="1"/>
    <col min="27" max="27" width="5.5703125" style="7" bestFit="1" customWidth="1"/>
    <col min="28" max="28" width="10.42578125" style="7" bestFit="1" customWidth="1"/>
    <col min="29" max="29" width="9.85546875" style="7" customWidth="1"/>
    <col min="30" max="16384" width="11.42578125" style="7"/>
  </cols>
  <sheetData>
    <row r="1" spans="1:31" s="276" customFormat="1" ht="18" customHeight="1">
      <c r="A1" s="1401" t="s">
        <v>1230</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38"/>
    </row>
    <row r="2" spans="1:31" s="277" customFormat="1" ht="27.75">
      <c r="A2" s="168" t="s">
        <v>173</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row>
    <row r="3" spans="1:31" s="278" customFormat="1" ht="18" customHeight="1">
      <c r="A3" s="170">
        <v>45626</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row>
    <row r="4" spans="1:31" s="279" customFormat="1" ht="18" customHeight="1">
      <c r="A4" s="171" t="s">
        <v>174</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row>
    <row r="5" spans="1:31" s="176" customFormat="1" ht="12" customHeight="1" thickBot="1"/>
    <row r="6" spans="1:31" s="176" customFormat="1" ht="102" customHeight="1">
      <c r="A6" s="280" t="s">
        <v>1</v>
      </c>
      <c r="B6" s="281" t="s">
        <v>2</v>
      </c>
      <c r="C6" s="281" t="s">
        <v>3</v>
      </c>
      <c r="D6" s="281" t="s">
        <v>4</v>
      </c>
      <c r="E6" s="281" t="s">
        <v>5</v>
      </c>
      <c r="F6" s="281" t="s">
        <v>6</v>
      </c>
      <c r="G6" s="281" t="s">
        <v>7</v>
      </c>
      <c r="H6" s="281" t="s">
        <v>8</v>
      </c>
      <c r="I6" s="281" t="s">
        <v>9</v>
      </c>
      <c r="J6" s="281" t="s">
        <v>10</v>
      </c>
      <c r="K6" s="281" t="s">
        <v>11</v>
      </c>
      <c r="L6" s="281" t="s">
        <v>12</v>
      </c>
      <c r="M6" s="281" t="s">
        <v>13</v>
      </c>
      <c r="N6" s="281" t="s">
        <v>14</v>
      </c>
      <c r="O6" s="281" t="s">
        <v>15</v>
      </c>
      <c r="P6" s="281" t="s">
        <v>16</v>
      </c>
      <c r="Q6" s="281" t="s">
        <v>17</v>
      </c>
      <c r="R6" s="281" t="s">
        <v>18</v>
      </c>
      <c r="S6" s="281" t="s">
        <v>19</v>
      </c>
      <c r="T6" s="281" t="s">
        <v>20</v>
      </c>
      <c r="U6" s="281" t="s">
        <v>21</v>
      </c>
      <c r="V6" s="281" t="s">
        <v>22</v>
      </c>
      <c r="W6" s="281" t="s">
        <v>23</v>
      </c>
      <c r="X6" s="281" t="s">
        <v>24</v>
      </c>
      <c r="Y6" s="281" t="s">
        <v>25</v>
      </c>
      <c r="Z6" s="281" t="s">
        <v>26</v>
      </c>
      <c r="AA6" s="282" t="s">
        <v>175</v>
      </c>
      <c r="AB6" s="283" t="s">
        <v>176</v>
      </c>
      <c r="AC6" s="284"/>
    </row>
    <row r="7" spans="1:31" s="176" customFormat="1" ht="4.5" customHeight="1">
      <c r="A7" s="285"/>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7"/>
      <c r="AC7" s="288"/>
    </row>
    <row r="8" spans="1:31" s="176" customFormat="1" ht="6.75" customHeight="1">
      <c r="A8" s="181"/>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8"/>
      <c r="AC8" s="288"/>
    </row>
    <row r="9" spans="1:31" s="24" customFormat="1" ht="20.100000000000001" customHeight="1">
      <c r="A9" s="290" t="s">
        <v>29</v>
      </c>
      <c r="B9" s="291">
        <v>0.12055359562293075</v>
      </c>
      <c r="C9" s="291">
        <v>0.87041114753610704</v>
      </c>
      <c r="D9" s="291">
        <v>0.17045096549556699</v>
      </c>
      <c r="E9" s="291">
        <v>2.7842231649764106</v>
      </c>
      <c r="F9" s="291">
        <v>0.17178913396340945</v>
      </c>
      <c r="G9" s="291">
        <v>1.0128539278312014</v>
      </c>
      <c r="H9" s="291">
        <v>2.1168914672007499</v>
      </c>
      <c r="I9" s="291">
        <v>1.2402561143734951</v>
      </c>
      <c r="J9" s="291">
        <v>0</v>
      </c>
      <c r="K9" s="291">
        <v>0.50764559413546129</v>
      </c>
      <c r="L9" s="291">
        <v>1.2819520259046135</v>
      </c>
      <c r="M9" s="291">
        <v>1.6258092514303442</v>
      </c>
      <c r="N9" s="291">
        <v>3.036377498146698</v>
      </c>
      <c r="O9" s="291">
        <v>1.7427588851121354</v>
      </c>
      <c r="P9" s="291">
        <v>77.471978539945823</v>
      </c>
      <c r="Q9" s="291">
        <v>0.77622971919383621</v>
      </c>
      <c r="R9" s="291">
        <v>0.10157613515435321</v>
      </c>
      <c r="S9" s="291">
        <v>0.15298015418586522</v>
      </c>
      <c r="T9" s="291">
        <v>0.1830058517587563</v>
      </c>
      <c r="U9" s="291">
        <v>2.0804523414479954</v>
      </c>
      <c r="V9" s="291">
        <v>0.55754123082225238</v>
      </c>
      <c r="W9" s="291">
        <v>0.91639251834223134</v>
      </c>
      <c r="X9" s="291">
        <v>0.38267215557147544</v>
      </c>
      <c r="Y9" s="291">
        <v>0.1096452435534034</v>
      </c>
      <c r="Z9" s="291">
        <v>0.58555333829487988</v>
      </c>
      <c r="AA9" s="291">
        <v>0</v>
      </c>
      <c r="AB9" s="292">
        <v>78525912.488000005</v>
      </c>
      <c r="AC9" s="292"/>
      <c r="AD9" s="293"/>
      <c r="AE9" s="294"/>
    </row>
    <row r="10" spans="1:31" s="24" customFormat="1" ht="20.100000000000001" customHeight="1">
      <c r="A10" s="290" t="s">
        <v>30</v>
      </c>
      <c r="B10" s="291">
        <v>0</v>
      </c>
      <c r="C10" s="291">
        <v>0</v>
      </c>
      <c r="D10" s="291">
        <v>0</v>
      </c>
      <c r="E10" s="291">
        <v>2.8868112971437285</v>
      </c>
      <c r="F10" s="291">
        <v>0</v>
      </c>
      <c r="G10" s="291">
        <v>0</v>
      </c>
      <c r="H10" s="291">
        <v>0</v>
      </c>
      <c r="I10" s="291">
        <v>0.46588064603131668</v>
      </c>
      <c r="J10" s="291">
        <v>0</v>
      </c>
      <c r="K10" s="291">
        <v>0</v>
      </c>
      <c r="L10" s="291">
        <v>0.26899275292146524</v>
      </c>
      <c r="M10" s="291">
        <v>1.7310931707439203</v>
      </c>
      <c r="N10" s="291">
        <v>1.2379141684317503</v>
      </c>
      <c r="O10" s="291">
        <v>2.2832678683919991</v>
      </c>
      <c r="P10" s="291">
        <v>85.416628910949626</v>
      </c>
      <c r="Q10" s="291">
        <v>2.3308143719962757</v>
      </c>
      <c r="R10" s="291">
        <v>0</v>
      </c>
      <c r="S10" s="291">
        <v>0</v>
      </c>
      <c r="T10" s="291">
        <v>0</v>
      </c>
      <c r="U10" s="291">
        <v>3.2730064861630894</v>
      </c>
      <c r="V10" s="291">
        <v>0</v>
      </c>
      <c r="W10" s="291">
        <v>2.4138247797157179E-2</v>
      </c>
      <c r="X10" s="291">
        <v>0</v>
      </c>
      <c r="Y10" s="291">
        <v>5.1395627282306795E-2</v>
      </c>
      <c r="Z10" s="291">
        <v>3.0056452147371404E-2</v>
      </c>
      <c r="AA10" s="291">
        <v>0</v>
      </c>
      <c r="AB10" s="292">
        <v>1818102.1410000001</v>
      </c>
      <c r="AC10" s="292"/>
      <c r="AD10" s="293"/>
      <c r="AE10" s="294"/>
    </row>
    <row r="11" spans="1:31" s="24" customFormat="1" ht="20.100000000000001" customHeight="1">
      <c r="A11" s="290" t="s">
        <v>31</v>
      </c>
      <c r="B11" s="291">
        <v>0.17701710319057612</v>
      </c>
      <c r="C11" s="291">
        <v>0.80296055861882898</v>
      </c>
      <c r="D11" s="291">
        <v>0.17454653891388602</v>
      </c>
      <c r="E11" s="291">
        <v>2.4890928170242739</v>
      </c>
      <c r="F11" s="291">
        <v>0.27811154917483544</v>
      </c>
      <c r="G11" s="291">
        <v>0.66024824076169697</v>
      </c>
      <c r="H11" s="291">
        <v>2.4478971340906805</v>
      </c>
      <c r="I11" s="291">
        <v>0.68064800097854838</v>
      </c>
      <c r="J11" s="291">
        <v>4.5329214392773202E-2</v>
      </c>
      <c r="K11" s="291">
        <v>0.34393166465173208</v>
      </c>
      <c r="L11" s="291">
        <v>1.029431229275499</v>
      </c>
      <c r="M11" s="291">
        <v>0.85428774562798948</v>
      </c>
      <c r="N11" s="291">
        <v>2.1895041231489185</v>
      </c>
      <c r="O11" s="291">
        <v>1.2264160731208447</v>
      </c>
      <c r="P11" s="291">
        <v>82.55244838393358</v>
      </c>
      <c r="Q11" s="291">
        <v>0.34770698438742226</v>
      </c>
      <c r="R11" s="291">
        <v>8.9538332027684506E-2</v>
      </c>
      <c r="S11" s="291">
        <v>0.16287608008835355</v>
      </c>
      <c r="T11" s="291">
        <v>0.11123464010848914</v>
      </c>
      <c r="U11" s="291">
        <v>1.0952360726579764</v>
      </c>
      <c r="V11" s="291">
        <v>0.4132446333584881</v>
      </c>
      <c r="W11" s="291">
        <v>0.53551212108974611</v>
      </c>
      <c r="X11" s="291">
        <v>0.36019991483962271</v>
      </c>
      <c r="Y11" s="291">
        <v>9.5972082133184491E-2</v>
      </c>
      <c r="Z11" s="291">
        <v>0.32128064894696923</v>
      </c>
      <c r="AA11" s="291">
        <v>0.5153281134574087</v>
      </c>
      <c r="AB11" s="292">
        <v>118975168.051</v>
      </c>
      <c r="AC11" s="292"/>
      <c r="AD11" s="295"/>
      <c r="AE11" s="294"/>
    </row>
    <row r="12" spans="1:31" s="24" customFormat="1" ht="20.100000000000001" customHeight="1">
      <c r="A12" s="290" t="s">
        <v>32</v>
      </c>
      <c r="B12" s="291">
        <v>0</v>
      </c>
      <c r="C12" s="291">
        <v>1.8902825448046741</v>
      </c>
      <c r="D12" s="291">
        <v>0</v>
      </c>
      <c r="E12" s="291">
        <v>1.0996226058935819</v>
      </c>
      <c r="F12" s="291">
        <v>0</v>
      </c>
      <c r="G12" s="291">
        <v>2.5973217124946695</v>
      </c>
      <c r="H12" s="291">
        <v>0.21472164153639758</v>
      </c>
      <c r="I12" s="291">
        <v>0.65660750004762014</v>
      </c>
      <c r="J12" s="291">
        <v>0</v>
      </c>
      <c r="K12" s="291">
        <v>0</v>
      </c>
      <c r="L12" s="291">
        <v>1.6029728943250758</v>
      </c>
      <c r="M12" s="291">
        <v>1.9354743758404533</v>
      </c>
      <c r="N12" s="291">
        <v>2.3129752990062333</v>
      </c>
      <c r="O12" s="291">
        <v>2.7199893768548238</v>
      </c>
      <c r="P12" s="291">
        <v>76.101013909545358</v>
      </c>
      <c r="Q12" s="291">
        <v>0.49435873713701067</v>
      </c>
      <c r="R12" s="291">
        <v>0</v>
      </c>
      <c r="S12" s="291">
        <v>0</v>
      </c>
      <c r="T12" s="291">
        <v>0</v>
      </c>
      <c r="U12" s="291">
        <v>6.294663706994208</v>
      </c>
      <c r="V12" s="291">
        <v>0.62538118918841357</v>
      </c>
      <c r="W12" s="291">
        <v>0.46518216654019162</v>
      </c>
      <c r="X12" s="291">
        <v>0.38013139660390022</v>
      </c>
      <c r="Y12" s="291">
        <v>0.20254069960124466</v>
      </c>
      <c r="Z12" s="291">
        <v>0.40676024358614765</v>
      </c>
      <c r="AA12" s="291">
        <v>0</v>
      </c>
      <c r="AB12" s="292">
        <v>8218748.6430000002</v>
      </c>
      <c r="AC12" s="292"/>
      <c r="AD12" s="293"/>
      <c r="AE12" s="294"/>
    </row>
    <row r="13" spans="1:31" s="24" customFormat="1" ht="20.100000000000001" customHeight="1">
      <c r="A13" s="290" t="s">
        <v>33</v>
      </c>
      <c r="B13" s="291">
        <v>0</v>
      </c>
      <c r="C13" s="291">
        <v>8.4235573768241784E-2</v>
      </c>
      <c r="D13" s="291">
        <v>0</v>
      </c>
      <c r="E13" s="291">
        <v>0.25560064061563181</v>
      </c>
      <c r="F13" s="291">
        <v>0</v>
      </c>
      <c r="G13" s="291">
        <v>0.34720711265492621</v>
      </c>
      <c r="H13" s="291">
        <v>0.46448847436157892</v>
      </c>
      <c r="I13" s="291">
        <v>4.6793914302480859E-2</v>
      </c>
      <c r="J13" s="291">
        <v>0</v>
      </c>
      <c r="K13" s="291">
        <v>0</v>
      </c>
      <c r="L13" s="291">
        <v>8.8768468542421833E-2</v>
      </c>
      <c r="M13" s="291">
        <v>0.16758871893757854</v>
      </c>
      <c r="N13" s="291">
        <v>0.3347670137176223</v>
      </c>
      <c r="O13" s="291">
        <v>0.4321461427666512</v>
      </c>
      <c r="P13" s="291">
        <v>96.972102268325628</v>
      </c>
      <c r="Q13" s="291">
        <v>2.75754650625833E-2</v>
      </c>
      <c r="R13" s="291">
        <v>0</v>
      </c>
      <c r="S13" s="291">
        <v>0</v>
      </c>
      <c r="T13" s="291">
        <v>0</v>
      </c>
      <c r="U13" s="291">
        <v>0.63306646240629283</v>
      </c>
      <c r="V13" s="291">
        <v>4.1338766096979555E-2</v>
      </c>
      <c r="W13" s="291">
        <v>3.6132903155013031E-2</v>
      </c>
      <c r="X13" s="291">
        <v>2.4229554381921668E-2</v>
      </c>
      <c r="Y13" s="291">
        <v>0</v>
      </c>
      <c r="Z13" s="291">
        <v>4.3958520904438449E-2</v>
      </c>
      <c r="AA13" s="291">
        <v>0</v>
      </c>
      <c r="AB13" s="292">
        <v>14405584.787</v>
      </c>
      <c r="AC13" s="292"/>
      <c r="AD13" s="293"/>
      <c r="AE13" s="294"/>
    </row>
    <row r="14" spans="1:31" s="24" customFormat="1" ht="20.100000000000001" customHeight="1">
      <c r="A14" s="290" t="s">
        <v>114</v>
      </c>
      <c r="B14" s="291">
        <v>0</v>
      </c>
      <c r="C14" s="291">
        <v>0.97358321587814622</v>
      </c>
      <c r="D14" s="291">
        <v>0.14332625436122942</v>
      </c>
      <c r="E14" s="291">
        <v>2.8024504732239088</v>
      </c>
      <c r="F14" s="291">
        <v>0</v>
      </c>
      <c r="G14" s="291">
        <v>1.2492127714483547</v>
      </c>
      <c r="H14" s="291">
        <v>1.3449197853917474</v>
      </c>
      <c r="I14" s="291">
        <v>1.2167673727705708</v>
      </c>
      <c r="J14" s="291">
        <v>0</v>
      </c>
      <c r="K14" s="291">
        <v>0.54923119831799505</v>
      </c>
      <c r="L14" s="291">
        <v>1.0673521232779541</v>
      </c>
      <c r="M14" s="291">
        <v>1.1077280847389519</v>
      </c>
      <c r="N14" s="291">
        <v>3.3426708265155223</v>
      </c>
      <c r="O14" s="291">
        <v>1.98432556587033</v>
      </c>
      <c r="P14" s="291">
        <v>79.041378960514066</v>
      </c>
      <c r="Q14" s="291">
        <v>0.49337162551421371</v>
      </c>
      <c r="R14" s="291">
        <v>0.13411976344124907</v>
      </c>
      <c r="S14" s="291">
        <v>0.16674379887653304</v>
      </c>
      <c r="T14" s="291">
        <v>9.7854864447535397E-2</v>
      </c>
      <c r="U14" s="291">
        <v>1.9600538532431298</v>
      </c>
      <c r="V14" s="291">
        <v>0.432650452926371</v>
      </c>
      <c r="W14" s="291">
        <v>0.5913942418520286</v>
      </c>
      <c r="X14" s="291">
        <v>0.68858639916419928</v>
      </c>
      <c r="Y14" s="291">
        <v>0.20094822231019657</v>
      </c>
      <c r="Z14" s="291">
        <v>0.41133014591577344</v>
      </c>
      <c r="AA14" s="291">
        <v>0</v>
      </c>
      <c r="AB14" s="292">
        <v>48985439.068999998</v>
      </c>
      <c r="AC14" s="292"/>
      <c r="AD14" s="293"/>
      <c r="AE14" s="294"/>
    </row>
    <row r="15" spans="1:31" s="24" customFormat="1" ht="20.100000000000001" customHeight="1">
      <c r="A15" s="290" t="s">
        <v>35</v>
      </c>
      <c r="B15" s="291">
        <v>0</v>
      </c>
      <c r="C15" s="291">
        <v>0</v>
      </c>
      <c r="D15" s="291">
        <v>0</v>
      </c>
      <c r="E15" s="291">
        <v>0</v>
      </c>
      <c r="F15" s="291">
        <v>0</v>
      </c>
      <c r="G15" s="291">
        <v>0</v>
      </c>
      <c r="H15" s="291">
        <v>0</v>
      </c>
      <c r="I15" s="291">
        <v>0</v>
      </c>
      <c r="J15" s="291">
        <v>0</v>
      </c>
      <c r="K15" s="291">
        <v>0</v>
      </c>
      <c r="L15" s="291">
        <v>0</v>
      </c>
      <c r="M15" s="291">
        <v>0</v>
      </c>
      <c r="N15" s="291">
        <v>0</v>
      </c>
      <c r="O15" s="291">
        <v>0</v>
      </c>
      <c r="P15" s="291">
        <v>100</v>
      </c>
      <c r="Q15" s="291">
        <v>0</v>
      </c>
      <c r="R15" s="291">
        <v>0</v>
      </c>
      <c r="S15" s="291">
        <v>0</v>
      </c>
      <c r="T15" s="291">
        <v>0</v>
      </c>
      <c r="U15" s="291">
        <v>0</v>
      </c>
      <c r="V15" s="291">
        <v>0</v>
      </c>
      <c r="W15" s="291">
        <v>0</v>
      </c>
      <c r="X15" s="291">
        <v>0</v>
      </c>
      <c r="Y15" s="291">
        <v>0</v>
      </c>
      <c r="Z15" s="291">
        <v>0</v>
      </c>
      <c r="AA15" s="291">
        <v>0</v>
      </c>
      <c r="AB15" s="292">
        <v>1717665.635</v>
      </c>
      <c r="AC15" s="292"/>
      <c r="AD15" s="293"/>
      <c r="AE15" s="294"/>
    </row>
    <row r="16" spans="1:31" s="24" customFormat="1" ht="20.100000000000001" customHeight="1">
      <c r="A16" s="290" t="s">
        <v>36</v>
      </c>
      <c r="B16" s="291">
        <v>0</v>
      </c>
      <c r="C16" s="291">
        <v>0.90797186364401095</v>
      </c>
      <c r="D16" s="291">
        <v>0.16988580476648013</v>
      </c>
      <c r="E16" s="291">
        <v>2.2245495643237674</v>
      </c>
      <c r="F16" s="291">
        <v>0.45943138355322616</v>
      </c>
      <c r="G16" s="291">
        <v>1.1629611970052582</v>
      </c>
      <c r="H16" s="291">
        <v>0.22123470502757722</v>
      </c>
      <c r="I16" s="291">
        <v>0.74537654391217978</v>
      </c>
      <c r="J16" s="291">
        <v>0</v>
      </c>
      <c r="K16" s="291">
        <v>0.36524044254293236</v>
      </c>
      <c r="L16" s="291">
        <v>1.8373025953268809</v>
      </c>
      <c r="M16" s="291">
        <v>1.1732797941137942</v>
      </c>
      <c r="N16" s="291">
        <v>3.3046957048391037</v>
      </c>
      <c r="O16" s="291">
        <v>1.1327380602125541</v>
      </c>
      <c r="P16" s="291">
        <v>81.613313024397954</v>
      </c>
      <c r="Q16" s="291">
        <v>0.53003797924657536</v>
      </c>
      <c r="R16" s="291">
        <v>0.14669721829521995</v>
      </c>
      <c r="S16" s="291">
        <v>0.17231130808836562</v>
      </c>
      <c r="T16" s="291">
        <v>6.9530412561351271E-2</v>
      </c>
      <c r="U16" s="291">
        <v>1.4669268311254526</v>
      </c>
      <c r="V16" s="291">
        <v>0.63848946465644352</v>
      </c>
      <c r="W16" s="291">
        <v>0.69303933768339943</v>
      </c>
      <c r="X16" s="291">
        <v>0.49477104910384123</v>
      </c>
      <c r="Y16" s="291">
        <v>0.14351729626391557</v>
      </c>
      <c r="Z16" s="291">
        <v>0.3266984193097115</v>
      </c>
      <c r="AA16" s="291">
        <v>0</v>
      </c>
      <c r="AB16" s="292">
        <v>47656294.244999997</v>
      </c>
      <c r="AC16" s="292"/>
      <c r="AD16" s="293"/>
      <c r="AE16" s="294"/>
    </row>
    <row r="17" spans="1:31" s="24" customFormat="1" ht="20.100000000000001" customHeight="1">
      <c r="A17" s="290" t="s">
        <v>37</v>
      </c>
      <c r="B17" s="291">
        <v>0.99676772380298784</v>
      </c>
      <c r="C17" s="291">
        <v>5.176714037229007</v>
      </c>
      <c r="D17" s="291">
        <v>0.68731120305284432</v>
      </c>
      <c r="E17" s="291">
        <v>7.8267265320772941</v>
      </c>
      <c r="F17" s="291">
        <v>1.4623290642061839</v>
      </c>
      <c r="G17" s="291">
        <v>6.1280843912700753</v>
      </c>
      <c r="H17" s="291">
        <v>2.1852695821950912</v>
      </c>
      <c r="I17" s="291">
        <v>4.277438581902917</v>
      </c>
      <c r="J17" s="291">
        <v>0.31105749971717273</v>
      </c>
      <c r="K17" s="291">
        <v>1.5620219657999872</v>
      </c>
      <c r="L17" s="291">
        <v>2.0055324647587609</v>
      </c>
      <c r="M17" s="291">
        <v>4.5265957618347734</v>
      </c>
      <c r="N17" s="291">
        <v>7.3135751887929894</v>
      </c>
      <c r="O17" s="291">
        <v>5.4508527079747866</v>
      </c>
      <c r="P17" s="291">
        <v>29.40077894382711</v>
      </c>
      <c r="Q17" s="291">
        <v>0.55088190864958209</v>
      </c>
      <c r="R17" s="291">
        <v>0.33702978860228172</v>
      </c>
      <c r="S17" s="291">
        <v>1.2530896095093271</v>
      </c>
      <c r="T17" s="291">
        <v>0.56793378855749432</v>
      </c>
      <c r="U17" s="291">
        <v>5.9496255944566308</v>
      </c>
      <c r="V17" s="291">
        <v>5.8093027044565861</v>
      </c>
      <c r="W17" s="291">
        <v>2.674626240911179</v>
      </c>
      <c r="X17" s="291">
        <v>1.8560438654399931</v>
      </c>
      <c r="Y17" s="291">
        <v>0.72226409019838678</v>
      </c>
      <c r="Z17" s="291">
        <v>0.96814676077655804</v>
      </c>
      <c r="AA17" s="291">
        <v>0</v>
      </c>
      <c r="AB17" s="292">
        <v>12150003.467</v>
      </c>
      <c r="AC17" s="292"/>
      <c r="AD17" s="293"/>
      <c r="AE17" s="294"/>
    </row>
    <row r="18" spans="1:31" s="24" customFormat="1" ht="20.100000000000001" customHeight="1">
      <c r="A18" s="290" t="s">
        <v>38</v>
      </c>
      <c r="B18" s="291">
        <v>0</v>
      </c>
      <c r="C18" s="291">
        <v>0</v>
      </c>
      <c r="D18" s="291">
        <v>0</v>
      </c>
      <c r="E18" s="291">
        <v>3.8091385843675531E-2</v>
      </c>
      <c r="F18" s="291">
        <v>0</v>
      </c>
      <c r="G18" s="291">
        <v>0</v>
      </c>
      <c r="H18" s="291">
        <v>0</v>
      </c>
      <c r="I18" s="291">
        <v>0</v>
      </c>
      <c r="J18" s="291">
        <v>0</v>
      </c>
      <c r="K18" s="291">
        <v>0</v>
      </c>
      <c r="L18" s="291">
        <v>0</v>
      </c>
      <c r="M18" s="291">
        <v>0</v>
      </c>
      <c r="N18" s="291">
        <v>3.405114854493145E-2</v>
      </c>
      <c r="O18" s="291">
        <v>1.8359160268602921E-2</v>
      </c>
      <c r="P18" s="291">
        <v>99.884778672071633</v>
      </c>
      <c r="Q18" s="291">
        <v>0</v>
      </c>
      <c r="R18" s="291">
        <v>0</v>
      </c>
      <c r="S18" s="291">
        <v>0</v>
      </c>
      <c r="T18" s="291">
        <v>0</v>
      </c>
      <c r="U18" s="291">
        <v>2.4719633271157681E-2</v>
      </c>
      <c r="V18" s="291">
        <v>0</v>
      </c>
      <c r="W18" s="291">
        <v>0</v>
      </c>
      <c r="X18" s="291">
        <v>0</v>
      </c>
      <c r="Y18" s="291">
        <v>0</v>
      </c>
      <c r="Z18" s="291">
        <v>0</v>
      </c>
      <c r="AA18" s="291">
        <v>0</v>
      </c>
      <c r="AB18" s="292">
        <v>3903310.3339999998</v>
      </c>
      <c r="AC18" s="292"/>
      <c r="AD18" s="293"/>
      <c r="AE18" s="294"/>
    </row>
    <row r="19" spans="1:31" s="24" customFormat="1" ht="20.100000000000001" customHeight="1">
      <c r="A19" s="26" t="s">
        <v>39</v>
      </c>
      <c r="B19" s="291">
        <v>0</v>
      </c>
      <c r="C19" s="291">
        <v>1.1232836144989342</v>
      </c>
      <c r="D19" s="291">
        <v>0</v>
      </c>
      <c r="E19" s="291">
        <v>4.0626203079588112</v>
      </c>
      <c r="F19" s="291">
        <v>0</v>
      </c>
      <c r="G19" s="291">
        <v>0.89669581047293512</v>
      </c>
      <c r="H19" s="291">
        <v>2.7141699724727593</v>
      </c>
      <c r="I19" s="291">
        <v>0.36351414545487137</v>
      </c>
      <c r="J19" s="291">
        <v>0</v>
      </c>
      <c r="K19" s="291">
        <v>0.30100255151463878</v>
      </c>
      <c r="L19" s="291">
        <v>1.6611919592908129</v>
      </c>
      <c r="M19" s="291">
        <v>0.75379130803576655</v>
      </c>
      <c r="N19" s="291">
        <v>4.4543792500641999</v>
      </c>
      <c r="O19" s="291">
        <v>3.0869183383640237</v>
      </c>
      <c r="P19" s="291">
        <v>76.642852181092351</v>
      </c>
      <c r="Q19" s="291">
        <v>0.28171981532927753</v>
      </c>
      <c r="R19" s="291">
        <v>0</v>
      </c>
      <c r="S19" s="291">
        <v>0</v>
      </c>
      <c r="T19" s="291">
        <v>0</v>
      </c>
      <c r="U19" s="291">
        <v>3.1100416033462364</v>
      </c>
      <c r="V19" s="291">
        <v>0</v>
      </c>
      <c r="W19" s="291">
        <v>0</v>
      </c>
      <c r="X19" s="291">
        <v>0.16357611355547494</v>
      </c>
      <c r="Y19" s="291">
        <v>0</v>
      </c>
      <c r="Z19" s="291">
        <v>0.38424302854890169</v>
      </c>
      <c r="AA19" s="291">
        <v>0</v>
      </c>
      <c r="AB19" s="292">
        <v>3387346.037</v>
      </c>
      <c r="AC19" s="292"/>
      <c r="AD19" s="293"/>
      <c r="AE19" s="294"/>
    </row>
    <row r="20" spans="1:31" s="24" customFormat="1" ht="20.100000000000001" customHeight="1">
      <c r="A20" s="26" t="s">
        <v>116</v>
      </c>
      <c r="B20" s="291">
        <v>0</v>
      </c>
      <c r="C20" s="291">
        <v>0</v>
      </c>
      <c r="D20" s="291">
        <v>0</v>
      </c>
      <c r="E20" s="291">
        <v>0</v>
      </c>
      <c r="F20" s="291">
        <v>0</v>
      </c>
      <c r="G20" s="291">
        <v>0</v>
      </c>
      <c r="H20" s="291">
        <v>0</v>
      </c>
      <c r="I20" s="291">
        <v>0</v>
      </c>
      <c r="J20" s="291">
        <v>0</v>
      </c>
      <c r="K20" s="291">
        <v>0</v>
      </c>
      <c r="L20" s="291">
        <v>0</v>
      </c>
      <c r="M20" s="291">
        <v>0</v>
      </c>
      <c r="N20" s="291">
        <v>0</v>
      </c>
      <c r="O20" s="291">
        <v>0</v>
      </c>
      <c r="P20" s="291">
        <v>100</v>
      </c>
      <c r="Q20" s="291">
        <v>0</v>
      </c>
      <c r="R20" s="291">
        <v>0</v>
      </c>
      <c r="S20" s="291">
        <v>0</v>
      </c>
      <c r="T20" s="291">
        <v>0</v>
      </c>
      <c r="U20" s="291">
        <v>0</v>
      </c>
      <c r="V20" s="291">
        <v>0</v>
      </c>
      <c r="W20" s="291">
        <v>0</v>
      </c>
      <c r="X20" s="291">
        <v>0</v>
      </c>
      <c r="Y20" s="291">
        <v>0</v>
      </c>
      <c r="Z20" s="291">
        <v>0</v>
      </c>
      <c r="AA20" s="291">
        <v>0</v>
      </c>
      <c r="AB20" s="292">
        <v>5759596.807</v>
      </c>
      <c r="AC20" s="292"/>
      <c r="AD20" s="293"/>
      <c r="AE20" s="294"/>
    </row>
    <row r="21" spans="1:31" s="24" customFormat="1" ht="20.100000000000001" customHeight="1">
      <c r="A21" s="26" t="s">
        <v>151</v>
      </c>
      <c r="B21" s="291">
        <v>0</v>
      </c>
      <c r="C21" s="291">
        <v>0.89479743695473346</v>
      </c>
      <c r="D21" s="291">
        <v>0</v>
      </c>
      <c r="E21" s="291">
        <v>1.7815198937622061</v>
      </c>
      <c r="F21" s="291">
        <v>0</v>
      </c>
      <c r="G21" s="291">
        <v>0.5982415718095474</v>
      </c>
      <c r="H21" s="291">
        <v>1.1455596596814805</v>
      </c>
      <c r="I21" s="291">
        <v>0</v>
      </c>
      <c r="J21" s="291">
        <v>0</v>
      </c>
      <c r="K21" s="291">
        <v>0</v>
      </c>
      <c r="L21" s="291">
        <v>0.63875498944862896</v>
      </c>
      <c r="M21" s="291">
        <v>0.56152204161853614</v>
      </c>
      <c r="N21" s="291">
        <v>2.0796205152289775</v>
      </c>
      <c r="O21" s="291">
        <v>2.0235004034785913</v>
      </c>
      <c r="P21" s="291">
        <v>87.483366666298934</v>
      </c>
      <c r="Q21" s="291">
        <v>0.12770307606174672</v>
      </c>
      <c r="R21" s="291">
        <v>0</v>
      </c>
      <c r="S21" s="291">
        <v>0</v>
      </c>
      <c r="T21" s="291">
        <v>0</v>
      </c>
      <c r="U21" s="291">
        <v>1.773435785647711</v>
      </c>
      <c r="V21" s="291">
        <v>0.3135703200031712</v>
      </c>
      <c r="W21" s="291">
        <v>0</v>
      </c>
      <c r="X21" s="291">
        <v>0</v>
      </c>
      <c r="Y21" s="291">
        <v>0</v>
      </c>
      <c r="Z21" s="291">
        <v>0.57840764000573319</v>
      </c>
      <c r="AA21" s="291">
        <v>0</v>
      </c>
      <c r="AB21" s="292">
        <v>1314641.003</v>
      </c>
      <c r="AC21" s="292"/>
      <c r="AD21" s="293"/>
      <c r="AE21" s="294"/>
    </row>
    <row r="22" spans="1:31" s="24" customFormat="1" ht="20.100000000000001" customHeight="1">
      <c r="A22" s="27" t="s">
        <v>42</v>
      </c>
      <c r="B22" s="291">
        <v>0</v>
      </c>
      <c r="C22" s="291">
        <v>2.5889663295993253</v>
      </c>
      <c r="D22" s="291">
        <v>0</v>
      </c>
      <c r="E22" s="291">
        <v>3.6724780273875006</v>
      </c>
      <c r="F22" s="291">
        <v>0</v>
      </c>
      <c r="G22" s="291">
        <v>0.78338890437322684</v>
      </c>
      <c r="H22" s="291">
        <v>0.75857464531503338</v>
      </c>
      <c r="I22" s="291">
        <v>1.0251393645702802</v>
      </c>
      <c r="J22" s="291">
        <v>0</v>
      </c>
      <c r="K22" s="291">
        <v>1.0530512411950661</v>
      </c>
      <c r="L22" s="291">
        <v>4.2230061988283634</v>
      </c>
      <c r="M22" s="291">
        <v>1.2635507915055557</v>
      </c>
      <c r="N22" s="291">
        <v>3.685362674576615</v>
      </c>
      <c r="O22" s="291">
        <v>4.0549268759901693</v>
      </c>
      <c r="P22" s="291">
        <v>64.84274892506609</v>
      </c>
      <c r="Q22" s="291">
        <v>2.6720598597870855</v>
      </c>
      <c r="R22" s="291">
        <v>0</v>
      </c>
      <c r="S22" s="291">
        <v>0</v>
      </c>
      <c r="T22" s="291">
        <v>0</v>
      </c>
      <c r="U22" s="291">
        <v>4.4177048692867853</v>
      </c>
      <c r="V22" s="291">
        <v>1.0708456316151651</v>
      </c>
      <c r="W22" s="291">
        <v>1.5292307028500147</v>
      </c>
      <c r="X22" s="291">
        <v>0.7066310641371476</v>
      </c>
      <c r="Y22" s="291">
        <v>0</v>
      </c>
      <c r="Z22" s="291">
        <v>1.6523338939165668</v>
      </c>
      <c r="AA22" s="291">
        <v>0</v>
      </c>
      <c r="AB22" s="292">
        <v>696309.326</v>
      </c>
      <c r="AC22" s="292"/>
      <c r="AD22" s="293"/>
      <c r="AE22" s="294"/>
    </row>
    <row r="23" spans="1:31" s="24" customFormat="1" ht="20.100000000000001" customHeight="1">
      <c r="A23" s="26" t="s">
        <v>43</v>
      </c>
      <c r="B23" s="291">
        <v>0</v>
      </c>
      <c r="C23" s="291">
        <v>0</v>
      </c>
      <c r="D23" s="291">
        <v>0</v>
      </c>
      <c r="E23" s="291">
        <v>0</v>
      </c>
      <c r="F23" s="291">
        <v>0</v>
      </c>
      <c r="G23" s="291">
        <v>0</v>
      </c>
      <c r="H23" s="291">
        <v>0</v>
      </c>
      <c r="I23" s="291">
        <v>0</v>
      </c>
      <c r="J23" s="291">
        <v>0</v>
      </c>
      <c r="K23" s="291">
        <v>0</v>
      </c>
      <c r="L23" s="291">
        <v>0</v>
      </c>
      <c r="M23" s="291">
        <v>0</v>
      </c>
      <c r="N23" s="291">
        <v>0</v>
      </c>
      <c r="O23" s="291">
        <v>0</v>
      </c>
      <c r="P23" s="291">
        <v>100</v>
      </c>
      <c r="Q23" s="291">
        <v>0</v>
      </c>
      <c r="R23" s="291">
        <v>0</v>
      </c>
      <c r="S23" s="291">
        <v>0</v>
      </c>
      <c r="T23" s="291">
        <v>0</v>
      </c>
      <c r="U23" s="291">
        <v>0</v>
      </c>
      <c r="V23" s="291">
        <v>0</v>
      </c>
      <c r="W23" s="291">
        <v>0</v>
      </c>
      <c r="X23" s="291">
        <v>0</v>
      </c>
      <c r="Y23" s="291">
        <v>0</v>
      </c>
      <c r="Z23" s="291">
        <v>0</v>
      </c>
      <c r="AA23" s="291">
        <v>0</v>
      </c>
      <c r="AB23" s="292">
        <v>1066673.2339999999</v>
      </c>
      <c r="AC23" s="292"/>
      <c r="AD23" s="293"/>
      <c r="AE23" s="294"/>
    </row>
    <row r="24" spans="1:31" s="24" customFormat="1" ht="15" customHeight="1">
      <c r="A24" s="26" t="s">
        <v>44</v>
      </c>
      <c r="B24" s="296">
        <v>0</v>
      </c>
      <c r="C24" s="296">
        <v>0</v>
      </c>
      <c r="D24" s="296">
        <v>0</v>
      </c>
      <c r="E24" s="296">
        <v>0</v>
      </c>
      <c r="F24" s="296">
        <v>0</v>
      </c>
      <c r="G24" s="296">
        <v>0</v>
      </c>
      <c r="H24" s="296">
        <v>0</v>
      </c>
      <c r="I24" s="296">
        <v>0</v>
      </c>
      <c r="J24" s="296">
        <v>0</v>
      </c>
      <c r="K24" s="296">
        <v>0</v>
      </c>
      <c r="L24" s="296">
        <v>0</v>
      </c>
      <c r="M24" s="296">
        <v>0</v>
      </c>
      <c r="N24" s="296">
        <v>0</v>
      </c>
      <c r="O24" s="296">
        <v>0</v>
      </c>
      <c r="P24" s="296">
        <v>100</v>
      </c>
      <c r="Q24" s="296">
        <v>0</v>
      </c>
      <c r="R24" s="296">
        <v>0</v>
      </c>
      <c r="S24" s="296">
        <v>0</v>
      </c>
      <c r="T24" s="296">
        <v>0</v>
      </c>
      <c r="U24" s="296">
        <v>0</v>
      </c>
      <c r="V24" s="296">
        <v>0</v>
      </c>
      <c r="W24" s="296">
        <v>0</v>
      </c>
      <c r="X24" s="296">
        <v>0</v>
      </c>
      <c r="Y24" s="296">
        <v>0</v>
      </c>
      <c r="Z24" s="296">
        <v>0</v>
      </c>
      <c r="AA24" s="296">
        <v>0</v>
      </c>
      <c r="AB24" s="297">
        <v>220269.13699999999</v>
      </c>
      <c r="AC24" s="292"/>
      <c r="AD24" s="293"/>
      <c r="AE24" s="294"/>
    </row>
    <row r="25" spans="1:31" s="24" customFormat="1" ht="15" customHeight="1">
      <c r="A25" s="26" t="s">
        <v>45</v>
      </c>
      <c r="B25" s="296">
        <v>0</v>
      </c>
      <c r="C25" s="296">
        <v>0</v>
      </c>
      <c r="D25" s="296">
        <v>0</v>
      </c>
      <c r="E25" s="296">
        <v>0</v>
      </c>
      <c r="F25" s="296">
        <v>0</v>
      </c>
      <c r="G25" s="296">
        <v>0</v>
      </c>
      <c r="H25" s="296">
        <v>0</v>
      </c>
      <c r="I25" s="296">
        <v>0</v>
      </c>
      <c r="J25" s="296">
        <v>0</v>
      </c>
      <c r="K25" s="296">
        <v>0</v>
      </c>
      <c r="L25" s="296">
        <v>0</v>
      </c>
      <c r="M25" s="296">
        <v>0</v>
      </c>
      <c r="N25" s="296">
        <v>0</v>
      </c>
      <c r="O25" s="296">
        <v>0</v>
      </c>
      <c r="P25" s="296">
        <v>100</v>
      </c>
      <c r="Q25" s="296">
        <v>0</v>
      </c>
      <c r="R25" s="296">
        <v>0</v>
      </c>
      <c r="S25" s="296">
        <v>0</v>
      </c>
      <c r="T25" s="296">
        <v>0</v>
      </c>
      <c r="U25" s="296">
        <v>0</v>
      </c>
      <c r="V25" s="296">
        <v>0</v>
      </c>
      <c r="W25" s="296">
        <v>0</v>
      </c>
      <c r="X25" s="296">
        <v>0</v>
      </c>
      <c r="Y25" s="296">
        <v>0</v>
      </c>
      <c r="Z25" s="296">
        <v>0</v>
      </c>
      <c r="AA25" s="296">
        <v>0</v>
      </c>
      <c r="AB25" s="297">
        <v>1440042.3689999999</v>
      </c>
      <c r="AC25" s="292"/>
      <c r="AD25" s="293"/>
      <c r="AE25" s="294"/>
    </row>
    <row r="26" spans="1:31" s="36" customFormat="1" ht="27.75" customHeight="1" thickBot="1">
      <c r="A26" s="69" t="s">
        <v>46</v>
      </c>
      <c r="B26" s="298">
        <v>0.12173885696299697</v>
      </c>
      <c r="C26" s="298">
        <v>0.97439874532257142</v>
      </c>
      <c r="D26" s="298">
        <v>0.16451347710405836</v>
      </c>
      <c r="E26" s="298">
        <v>2.5409331828567794</v>
      </c>
      <c r="F26" s="298">
        <v>0.24623142610126153</v>
      </c>
      <c r="G26" s="298">
        <v>1.0846189934701427</v>
      </c>
      <c r="H26" s="298">
        <v>1.6563719896990743</v>
      </c>
      <c r="I26" s="298">
        <v>0.95457636192512618</v>
      </c>
      <c r="J26" s="298">
        <v>2.6188817996012276E-2</v>
      </c>
      <c r="K26" s="298">
        <v>0.41635438325208479</v>
      </c>
      <c r="L26" s="298">
        <v>1.1754865532298453</v>
      </c>
      <c r="M26" s="298">
        <v>1.1995225919391914</v>
      </c>
      <c r="N26" s="298">
        <v>2.7284836177706739</v>
      </c>
      <c r="O26" s="298">
        <v>1.5672662042944305</v>
      </c>
      <c r="P26" s="298">
        <v>80.034883871777836</v>
      </c>
      <c r="Q26" s="298">
        <v>0.4857344989212295</v>
      </c>
      <c r="R26" s="298">
        <v>0.10360026421318173</v>
      </c>
      <c r="S26" s="298">
        <v>0.17986436680840326</v>
      </c>
      <c r="T26" s="298">
        <v>0.12166557116214827</v>
      </c>
      <c r="U26" s="298">
        <v>1.7551597365709024</v>
      </c>
      <c r="V26" s="298">
        <v>0.63397806141559787</v>
      </c>
      <c r="W26" s="298">
        <v>0.67273585065704766</v>
      </c>
      <c r="X26" s="298">
        <v>0.44907491370491814</v>
      </c>
      <c r="Y26" s="298">
        <v>0.13489253741600526</v>
      </c>
      <c r="Z26" s="298">
        <v>0.39667071943683713</v>
      </c>
      <c r="AA26" s="298">
        <v>0.17505440599163408</v>
      </c>
      <c r="AB26" s="299">
        <v>350241106.773</v>
      </c>
      <c r="AC26" s="300"/>
      <c r="AD26" s="293"/>
      <c r="AE26" s="294"/>
    </row>
    <row r="27" spans="1:31" s="45" customFormat="1" ht="9"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9"/>
      <c r="AC27" s="36"/>
    </row>
    <row r="28" spans="1:31" s="74" customFormat="1" ht="9.9499999999999993" customHeight="1">
      <c r="A28" s="30" t="s">
        <v>177</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301"/>
      <c r="AC28" s="302"/>
    </row>
    <row r="29" spans="1:31" ht="13.5">
      <c r="A29" s="163"/>
      <c r="B29" s="33"/>
      <c r="C29" s="33"/>
      <c r="D29" s="33"/>
      <c r="E29" s="33"/>
      <c r="F29" s="33"/>
      <c r="G29" s="33"/>
      <c r="H29" s="33"/>
      <c r="I29" s="33"/>
      <c r="J29" s="33"/>
      <c r="K29" s="33"/>
      <c r="L29" s="33"/>
      <c r="M29" s="18"/>
      <c r="N29" s="18"/>
      <c r="O29" s="18"/>
      <c r="P29" s="18"/>
      <c r="Q29" s="18"/>
      <c r="R29" s="18"/>
      <c r="S29" s="18"/>
      <c r="T29" s="18"/>
      <c r="U29" s="18"/>
      <c r="V29" s="18"/>
      <c r="W29" s="18"/>
      <c r="X29" s="18"/>
      <c r="Y29" s="18"/>
      <c r="Z29" s="18"/>
      <c r="AA29" s="18"/>
      <c r="AB29" s="18"/>
      <c r="AC29" s="35"/>
    </row>
    <row r="30" spans="1:31" s="35" customFormat="1">
      <c r="A30" s="18"/>
      <c r="B30" s="24"/>
      <c r="C30" s="24"/>
      <c r="D30" s="24"/>
      <c r="E30" s="24"/>
    </row>
    <row r="31" spans="1:31" s="35" customFormat="1" ht="11.25"/>
  </sheetData>
  <hyperlinks>
    <hyperlink ref="A1" location="Índice!A1" display="Volver al Índice" xr:uid="{CB9F97D8-4D67-41D4-A967-AE429A7EEAF5}"/>
  </hyperlinks>
  <printOptions horizontalCentered="1" verticalCentered="1"/>
  <pageMargins left="1.1811023622047245" right="1.1811023622047245" top="0.98425196850393704" bottom="0.98425196850393704" header="0.59055118110236227" footer="0.59055118110236227"/>
  <pageSetup paperSize="9" scale="75" fitToWidth="0"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8AC07-3DC7-449C-B3D5-97D1BB2B2487}">
  <dimension ref="A1:AD48"/>
  <sheetViews>
    <sheetView showGridLines="0" workbookViewId="0"/>
  </sheetViews>
  <sheetFormatPr baseColWidth="10" defaultRowHeight="12.75"/>
  <cols>
    <col min="1" max="1" width="22.5703125" style="7" customWidth="1"/>
    <col min="2" max="15" width="4.5703125" style="7" customWidth="1"/>
    <col min="16" max="16" width="5.85546875" style="7" customWidth="1"/>
    <col min="17" max="21" width="4.5703125" style="7" customWidth="1"/>
    <col min="22" max="22" width="7.140625" style="7" customWidth="1"/>
    <col min="23" max="23" width="7" style="7" customWidth="1"/>
    <col min="24" max="26" width="4.5703125" style="7" customWidth="1"/>
    <col min="27" max="27" width="5.140625" style="7" customWidth="1"/>
    <col min="28" max="28" width="9.140625" style="7" bestFit="1" customWidth="1"/>
    <col min="29" max="29" width="11.42578125" style="7"/>
    <col min="30" max="30" width="12.140625" style="7" bestFit="1" customWidth="1"/>
    <col min="31" max="16384" width="11.42578125" style="7"/>
  </cols>
  <sheetData>
    <row r="1" spans="1:30" s="1" customFormat="1" ht="18" customHeight="1">
      <c r="A1" s="1401" t="s">
        <v>1230</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row>
    <row r="2" spans="1:30" s="303" customFormat="1" ht="27.75">
      <c r="A2" s="168" t="s">
        <v>178</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row>
    <row r="3" spans="1:30" s="304" customFormat="1" ht="18" customHeight="1">
      <c r="A3" s="170">
        <v>45626</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row>
    <row r="4" spans="1:30" s="305" customFormat="1" ht="18" customHeight="1">
      <c r="A4" s="171" t="s">
        <v>174</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row>
    <row r="5" spans="1:30" s="45" customFormat="1" ht="7.5" customHeight="1" thickBot="1"/>
    <row r="6" spans="1:30" s="45" customFormat="1" ht="102" customHeight="1">
      <c r="A6" s="9" t="s">
        <v>1</v>
      </c>
      <c r="B6" s="281" t="s">
        <v>2</v>
      </c>
      <c r="C6" s="281" t="s">
        <v>3</v>
      </c>
      <c r="D6" s="281" t="s">
        <v>4</v>
      </c>
      <c r="E6" s="281" t="s">
        <v>5</v>
      </c>
      <c r="F6" s="281" t="s">
        <v>6</v>
      </c>
      <c r="G6" s="281" t="s">
        <v>7</v>
      </c>
      <c r="H6" s="281" t="s">
        <v>8</v>
      </c>
      <c r="I6" s="281" t="s">
        <v>9</v>
      </c>
      <c r="J6" s="281" t="s">
        <v>10</v>
      </c>
      <c r="K6" s="281" t="s">
        <v>11</v>
      </c>
      <c r="L6" s="281" t="s">
        <v>12</v>
      </c>
      <c r="M6" s="281" t="s">
        <v>13</v>
      </c>
      <c r="N6" s="281" t="s">
        <v>14</v>
      </c>
      <c r="O6" s="281" t="s">
        <v>15</v>
      </c>
      <c r="P6" s="281" t="s">
        <v>16</v>
      </c>
      <c r="Q6" s="281" t="s">
        <v>17</v>
      </c>
      <c r="R6" s="281" t="s">
        <v>18</v>
      </c>
      <c r="S6" s="281" t="s">
        <v>19</v>
      </c>
      <c r="T6" s="281" t="s">
        <v>20</v>
      </c>
      <c r="U6" s="281" t="s">
        <v>21</v>
      </c>
      <c r="V6" s="281" t="s">
        <v>22</v>
      </c>
      <c r="W6" s="281" t="s">
        <v>23</v>
      </c>
      <c r="X6" s="281" t="s">
        <v>24</v>
      </c>
      <c r="Y6" s="281" t="s">
        <v>25</v>
      </c>
      <c r="Z6" s="281" t="s">
        <v>26</v>
      </c>
      <c r="AA6" s="282" t="s">
        <v>175</v>
      </c>
      <c r="AB6" s="306" t="s">
        <v>179</v>
      </c>
    </row>
    <row r="7" spans="1:30" s="45" customFormat="1" ht="4.5" customHeight="1">
      <c r="A7" s="285"/>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8"/>
    </row>
    <row r="8" spans="1:30" s="45" customFormat="1" ht="7.5" customHeight="1">
      <c r="A8" s="309"/>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1"/>
    </row>
    <row r="9" spans="1:30" s="24" customFormat="1" ht="20.100000000000001" customHeight="1">
      <c r="A9" s="290" t="s">
        <v>29</v>
      </c>
      <c r="B9" s="291">
        <v>6.9487963551798759E-2</v>
      </c>
      <c r="C9" s="291">
        <v>1.1004848498437301</v>
      </c>
      <c r="D9" s="291">
        <v>0.35913028417091092</v>
      </c>
      <c r="E9" s="291">
        <v>2.5580820676050759</v>
      </c>
      <c r="F9" s="291">
        <v>0.20432133960981655</v>
      </c>
      <c r="G9" s="291">
        <v>0.65845832993184639</v>
      </c>
      <c r="H9" s="291">
        <v>1.7097759925267229</v>
      </c>
      <c r="I9" s="291">
        <v>1.7728435991471823</v>
      </c>
      <c r="J9" s="291">
        <v>0</v>
      </c>
      <c r="K9" s="291">
        <v>0.61193145579656916</v>
      </c>
      <c r="L9" s="291">
        <v>1.1222682059561193</v>
      </c>
      <c r="M9" s="291">
        <v>1.5850512388564806</v>
      </c>
      <c r="N9" s="291">
        <v>2.80651712735138</v>
      </c>
      <c r="O9" s="291">
        <v>1.4946117631643763</v>
      </c>
      <c r="P9" s="291">
        <v>78.765427144953946</v>
      </c>
      <c r="Q9" s="291">
        <v>0.54740881583410306</v>
      </c>
      <c r="R9" s="291">
        <v>0.14276374326057395</v>
      </c>
      <c r="S9" s="291">
        <v>0.1478763326367705</v>
      </c>
      <c r="T9" s="291">
        <v>0.3170873956473636</v>
      </c>
      <c r="U9" s="291">
        <v>1.4148856417195634</v>
      </c>
      <c r="V9" s="291">
        <v>0.62225229973270502</v>
      </c>
      <c r="W9" s="291">
        <v>0.78822328956051724</v>
      </c>
      <c r="X9" s="291">
        <v>0.44751494295069388</v>
      </c>
      <c r="Y9" s="291">
        <v>0.11505892482898501</v>
      </c>
      <c r="Z9" s="291">
        <v>0.63853725136276229</v>
      </c>
      <c r="AA9" s="291">
        <v>0</v>
      </c>
      <c r="AB9" s="292">
        <v>76592128.017000005</v>
      </c>
      <c r="AC9" s="194"/>
      <c r="AD9" s="194"/>
    </row>
    <row r="10" spans="1:30" s="24" customFormat="1" ht="20.100000000000001" customHeight="1">
      <c r="A10" s="290" t="s">
        <v>30</v>
      </c>
      <c r="B10" s="291">
        <v>0</v>
      </c>
      <c r="C10" s="291">
        <v>0</v>
      </c>
      <c r="D10" s="291">
        <v>0</v>
      </c>
      <c r="E10" s="291">
        <v>6.7659358230381397</v>
      </c>
      <c r="F10" s="291">
        <v>0</v>
      </c>
      <c r="G10" s="291">
        <v>0</v>
      </c>
      <c r="H10" s="291">
        <v>0</v>
      </c>
      <c r="I10" s="291">
        <v>0.47288892606749539</v>
      </c>
      <c r="J10" s="291">
        <v>0</v>
      </c>
      <c r="K10" s="291">
        <v>0</v>
      </c>
      <c r="L10" s="291">
        <v>1.3452322404472494</v>
      </c>
      <c r="M10" s="291">
        <v>1.5563721310287753</v>
      </c>
      <c r="N10" s="291">
        <v>0.45087516919161963</v>
      </c>
      <c r="O10" s="291">
        <v>0.25363349875789964</v>
      </c>
      <c r="P10" s="291">
        <v>88.327994247998802</v>
      </c>
      <c r="Q10" s="291">
        <v>0.18012667231603438</v>
      </c>
      <c r="R10" s="291">
        <v>0</v>
      </c>
      <c r="S10" s="291">
        <v>0</v>
      </c>
      <c r="T10" s="291">
        <v>0</v>
      </c>
      <c r="U10" s="291">
        <v>0.64694129115397936</v>
      </c>
      <c r="V10" s="291">
        <v>0</v>
      </c>
      <c r="W10" s="291">
        <v>0</v>
      </c>
      <c r="X10" s="291">
        <v>0</v>
      </c>
      <c r="Y10" s="291">
        <v>0</v>
      </c>
      <c r="Z10" s="291">
        <v>0</v>
      </c>
      <c r="AA10" s="291">
        <v>0</v>
      </c>
      <c r="AB10" s="292">
        <v>1458042.8130000001</v>
      </c>
      <c r="AC10" s="194"/>
      <c r="AD10" s="194"/>
    </row>
    <row r="11" spans="1:30" s="24" customFormat="1" ht="20.100000000000001" customHeight="1">
      <c r="A11" s="290" t="s">
        <v>31</v>
      </c>
      <c r="B11" s="291">
        <v>0.1954142167803582</v>
      </c>
      <c r="C11" s="291">
        <v>1.0408559033884717</v>
      </c>
      <c r="D11" s="291">
        <v>0.30971841556402574</v>
      </c>
      <c r="E11" s="291">
        <v>4.1833724913983437</v>
      </c>
      <c r="F11" s="291">
        <v>0.31752177052640818</v>
      </c>
      <c r="G11" s="291">
        <v>0.73706691454278694</v>
      </c>
      <c r="H11" s="291">
        <v>5.3598501379586088</v>
      </c>
      <c r="I11" s="291">
        <v>1.2965701241110641</v>
      </c>
      <c r="J11" s="291">
        <v>9.4117746598146909E-2</v>
      </c>
      <c r="K11" s="291">
        <v>0.35203769739653612</v>
      </c>
      <c r="L11" s="291">
        <v>1.39944512192355</v>
      </c>
      <c r="M11" s="291">
        <v>1.1837782843601887</v>
      </c>
      <c r="N11" s="291">
        <v>2.913717015829925</v>
      </c>
      <c r="O11" s="291">
        <v>1.11244204645189</v>
      </c>
      <c r="P11" s="291">
        <v>73.474152824239226</v>
      </c>
      <c r="Q11" s="291">
        <v>0.24806812760224919</v>
      </c>
      <c r="R11" s="291">
        <v>0.15132703593871077</v>
      </c>
      <c r="S11" s="291">
        <v>0.58447383417647847</v>
      </c>
      <c r="T11" s="291">
        <v>0.20655431746519087</v>
      </c>
      <c r="U11" s="291">
        <v>1.2319675195484088</v>
      </c>
      <c r="V11" s="291">
        <v>0.57611144870645137</v>
      </c>
      <c r="W11" s="291">
        <v>0.43406049806728675</v>
      </c>
      <c r="X11" s="291">
        <v>0.56097524256410036</v>
      </c>
      <c r="Y11" s="291">
        <v>8.056310303686208E-2</v>
      </c>
      <c r="Z11" s="291">
        <v>0.3134201133612079</v>
      </c>
      <c r="AA11" s="291">
        <v>1.6424180484635211</v>
      </c>
      <c r="AB11" s="292">
        <v>131929651.40800001</v>
      </c>
      <c r="AC11" s="194"/>
      <c r="AD11" s="194"/>
    </row>
    <row r="12" spans="1:30" s="24" customFormat="1" ht="20.100000000000001" customHeight="1">
      <c r="A12" s="290" t="s">
        <v>32</v>
      </c>
      <c r="B12" s="291">
        <v>0</v>
      </c>
      <c r="C12" s="291">
        <v>2.3331401086198751</v>
      </c>
      <c r="D12" s="291">
        <v>0</v>
      </c>
      <c r="E12" s="291">
        <v>1.7455459380624612</v>
      </c>
      <c r="F12" s="291">
        <v>0</v>
      </c>
      <c r="G12" s="291">
        <v>0.86834034132109661</v>
      </c>
      <c r="H12" s="291">
        <v>1.7874728088833316</v>
      </c>
      <c r="I12" s="291">
        <v>0.56927542801287012</v>
      </c>
      <c r="J12" s="291">
        <v>0</v>
      </c>
      <c r="K12" s="291">
        <v>0</v>
      </c>
      <c r="L12" s="291">
        <v>0.6183029725372613</v>
      </c>
      <c r="M12" s="291">
        <v>1.0490753796923702</v>
      </c>
      <c r="N12" s="291">
        <v>1.5811619191784885</v>
      </c>
      <c r="O12" s="291">
        <v>1.3871239263879989</v>
      </c>
      <c r="P12" s="291">
        <v>85.054407054303098</v>
      </c>
      <c r="Q12" s="291">
        <v>0.13124074628385657</v>
      </c>
      <c r="R12" s="291">
        <v>0</v>
      </c>
      <c r="S12" s="291">
        <v>0</v>
      </c>
      <c r="T12" s="291">
        <v>0</v>
      </c>
      <c r="U12" s="291">
        <v>1.4294346528238011</v>
      </c>
      <c r="V12" s="291">
        <v>0.66231797960095562</v>
      </c>
      <c r="W12" s="291">
        <v>6.1728999992092574E-2</v>
      </c>
      <c r="X12" s="291">
        <v>0.44894343345106569</v>
      </c>
      <c r="Y12" s="291">
        <v>0.26761902942300536</v>
      </c>
      <c r="Z12" s="291">
        <v>4.8692814263710778E-3</v>
      </c>
      <c r="AA12" s="291">
        <v>0</v>
      </c>
      <c r="AB12" s="292">
        <v>7936838.4400000004</v>
      </c>
      <c r="AC12" s="194"/>
      <c r="AD12" s="194"/>
    </row>
    <row r="13" spans="1:30" s="24" customFormat="1" ht="20.100000000000001" customHeight="1">
      <c r="A13" s="290" t="s">
        <v>33</v>
      </c>
      <c r="B13" s="291">
        <v>0</v>
      </c>
      <c r="C13" s="291">
        <v>0.27433877153003705</v>
      </c>
      <c r="D13" s="291">
        <v>0</v>
      </c>
      <c r="E13" s="291">
        <v>2.8301212814937835</v>
      </c>
      <c r="F13" s="291">
        <v>0</v>
      </c>
      <c r="G13" s="291">
        <v>0.23725681220504413</v>
      </c>
      <c r="H13" s="291">
        <v>1.2845315912162052</v>
      </c>
      <c r="I13" s="291">
        <v>1.4047792008603084</v>
      </c>
      <c r="J13" s="291">
        <v>0</v>
      </c>
      <c r="K13" s="291">
        <v>0</v>
      </c>
      <c r="L13" s="291">
        <v>1.1917790626634763</v>
      </c>
      <c r="M13" s="291">
        <v>0.34823019291768709</v>
      </c>
      <c r="N13" s="291">
        <v>1.6310846643166885</v>
      </c>
      <c r="O13" s="291">
        <v>0.88866735811549136</v>
      </c>
      <c r="P13" s="291">
        <v>87.027748608433583</v>
      </c>
      <c r="Q13" s="291">
        <v>0.31224339529798345</v>
      </c>
      <c r="R13" s="291">
        <v>0</v>
      </c>
      <c r="S13" s="291">
        <v>0</v>
      </c>
      <c r="T13" s="291">
        <v>0</v>
      </c>
      <c r="U13" s="291">
        <v>1.0406131344293552</v>
      </c>
      <c r="V13" s="291">
        <v>0.52625662530425588</v>
      </c>
      <c r="W13" s="291">
        <v>0.25250249492842158</v>
      </c>
      <c r="X13" s="291">
        <v>0.52490441566850354</v>
      </c>
      <c r="Y13" s="291">
        <v>0</v>
      </c>
      <c r="Z13" s="291">
        <v>0.22494239061917756</v>
      </c>
      <c r="AA13" s="291">
        <v>0</v>
      </c>
      <c r="AB13" s="292">
        <v>16026583.028999999</v>
      </c>
      <c r="AC13" s="194"/>
      <c r="AD13" s="194"/>
    </row>
    <row r="14" spans="1:30" s="24" customFormat="1" ht="20.100000000000001" customHeight="1">
      <c r="A14" s="290" t="s">
        <v>114</v>
      </c>
      <c r="B14" s="291">
        <v>0</v>
      </c>
      <c r="C14" s="291">
        <v>0.6149569449380945</v>
      </c>
      <c r="D14" s="291">
        <v>8.1073956291280364E-2</v>
      </c>
      <c r="E14" s="291">
        <v>2.2836417434850396</v>
      </c>
      <c r="F14" s="291">
        <v>0</v>
      </c>
      <c r="G14" s="291">
        <v>0.93166065662151076</v>
      </c>
      <c r="H14" s="291">
        <v>1.2508097031979417</v>
      </c>
      <c r="I14" s="291">
        <v>1.1745779568810315</v>
      </c>
      <c r="J14" s="291">
        <v>0</v>
      </c>
      <c r="K14" s="291">
        <v>0.26742011240765612</v>
      </c>
      <c r="L14" s="291">
        <v>0.50563851695144968</v>
      </c>
      <c r="M14" s="291">
        <v>0.63890443790393603</v>
      </c>
      <c r="N14" s="291">
        <v>1.7786765548301484</v>
      </c>
      <c r="O14" s="291">
        <v>1.1657923465685551</v>
      </c>
      <c r="P14" s="291">
        <v>86.157854626612803</v>
      </c>
      <c r="Q14" s="291">
        <v>0.29064910134460437</v>
      </c>
      <c r="R14" s="291">
        <v>8.1005143268933752E-2</v>
      </c>
      <c r="S14" s="291">
        <v>0.41157276978946</v>
      </c>
      <c r="T14" s="291">
        <v>7.7920654258196081E-2</v>
      </c>
      <c r="U14" s="291">
        <v>0.94814658218712111</v>
      </c>
      <c r="V14" s="291">
        <v>0.34998380609598007</v>
      </c>
      <c r="W14" s="291">
        <v>0.20001954272325542</v>
      </c>
      <c r="X14" s="291">
        <v>0.55825261487937716</v>
      </c>
      <c r="Y14" s="291">
        <v>5.6091316134934309E-2</v>
      </c>
      <c r="Z14" s="291">
        <v>0.17535091262869301</v>
      </c>
      <c r="AA14" s="291">
        <v>0</v>
      </c>
      <c r="AB14" s="292">
        <v>44548254.028999999</v>
      </c>
      <c r="AC14" s="194"/>
      <c r="AD14" s="194"/>
    </row>
    <row r="15" spans="1:30" s="24" customFormat="1" ht="20.100000000000001" customHeight="1">
      <c r="A15" s="290" t="s">
        <v>35</v>
      </c>
      <c r="B15" s="291">
        <v>0</v>
      </c>
      <c r="C15" s="291">
        <v>0</v>
      </c>
      <c r="D15" s="291">
        <v>0</v>
      </c>
      <c r="E15" s="291">
        <v>0</v>
      </c>
      <c r="F15" s="291">
        <v>0</v>
      </c>
      <c r="G15" s="291">
        <v>0</v>
      </c>
      <c r="H15" s="291">
        <v>0</v>
      </c>
      <c r="I15" s="291">
        <v>0</v>
      </c>
      <c r="J15" s="291">
        <v>0</v>
      </c>
      <c r="K15" s="291">
        <v>0</v>
      </c>
      <c r="L15" s="291">
        <v>0</v>
      </c>
      <c r="M15" s="291">
        <v>0</v>
      </c>
      <c r="N15" s="291">
        <v>0</v>
      </c>
      <c r="O15" s="291">
        <v>0</v>
      </c>
      <c r="P15" s="291">
        <v>100</v>
      </c>
      <c r="Q15" s="291">
        <v>0</v>
      </c>
      <c r="R15" s="291">
        <v>0</v>
      </c>
      <c r="S15" s="291">
        <v>0</v>
      </c>
      <c r="T15" s="291">
        <v>0</v>
      </c>
      <c r="U15" s="291">
        <v>0</v>
      </c>
      <c r="V15" s="291">
        <v>0</v>
      </c>
      <c r="W15" s="291">
        <v>0</v>
      </c>
      <c r="X15" s="291">
        <v>0</v>
      </c>
      <c r="Y15" s="291">
        <v>0</v>
      </c>
      <c r="Z15" s="291">
        <v>0</v>
      </c>
      <c r="AA15" s="291">
        <v>0</v>
      </c>
      <c r="AB15" s="292">
        <v>6430395.4740000004</v>
      </c>
      <c r="AC15" s="194"/>
      <c r="AD15" s="194"/>
    </row>
    <row r="16" spans="1:30" s="24" customFormat="1" ht="20.100000000000001" customHeight="1">
      <c r="A16" s="290" t="s">
        <v>36</v>
      </c>
      <c r="B16" s="291">
        <v>0</v>
      </c>
      <c r="C16" s="291">
        <v>0.59767112554249202</v>
      </c>
      <c r="D16" s="291">
        <v>0.51004909689426647</v>
      </c>
      <c r="E16" s="291">
        <v>2.0909019082227998</v>
      </c>
      <c r="F16" s="291">
        <v>0.45166467845167224</v>
      </c>
      <c r="G16" s="291">
        <v>0.4295969804377614</v>
      </c>
      <c r="H16" s="291">
        <v>0.84035699005204945</v>
      </c>
      <c r="I16" s="291">
        <v>1.3895299926403917</v>
      </c>
      <c r="J16" s="291">
        <v>0</v>
      </c>
      <c r="K16" s="291">
        <v>0.14330719676738007</v>
      </c>
      <c r="L16" s="291">
        <v>1.3567040467712459</v>
      </c>
      <c r="M16" s="291">
        <v>0.6817421970236982</v>
      </c>
      <c r="N16" s="291">
        <v>2.6942570819742375</v>
      </c>
      <c r="O16" s="291">
        <v>0.67892726625154221</v>
      </c>
      <c r="P16" s="291">
        <v>84.097669310320114</v>
      </c>
      <c r="Q16" s="291">
        <v>0.3575566736303834</v>
      </c>
      <c r="R16" s="291">
        <v>0.16895058894881612</v>
      </c>
      <c r="S16" s="291">
        <v>0.42441965216861216</v>
      </c>
      <c r="T16" s="291">
        <v>9.0594860552738757E-2</v>
      </c>
      <c r="U16" s="291">
        <v>1.1625587012544047</v>
      </c>
      <c r="V16" s="291">
        <v>0.5632966143487057</v>
      </c>
      <c r="W16" s="291">
        <v>0.32869981077730964</v>
      </c>
      <c r="X16" s="291">
        <v>0.64728743305414482</v>
      </c>
      <c r="Y16" s="291">
        <v>7.6532834239260425E-2</v>
      </c>
      <c r="Z16" s="291">
        <v>0.21772495967597416</v>
      </c>
      <c r="AA16" s="291">
        <v>0</v>
      </c>
      <c r="AB16" s="292">
        <v>50183933.969999999</v>
      </c>
      <c r="AC16" s="194"/>
      <c r="AD16" s="194"/>
    </row>
    <row r="17" spans="1:30" s="24" customFormat="1" ht="20.100000000000001" customHeight="1">
      <c r="A17" s="290" t="s">
        <v>37</v>
      </c>
      <c r="B17" s="291">
        <v>0.14540190981599491</v>
      </c>
      <c r="C17" s="291">
        <v>2.0344351496698763</v>
      </c>
      <c r="D17" s="291">
        <v>0.15271492177427301</v>
      </c>
      <c r="E17" s="291">
        <v>2.0208802166152129</v>
      </c>
      <c r="F17" s="291">
        <v>0.20187585191734253</v>
      </c>
      <c r="G17" s="291">
        <v>0.90263754382154548</v>
      </c>
      <c r="H17" s="291">
        <v>1.6325911299474201</v>
      </c>
      <c r="I17" s="291">
        <v>0.87992995854977096</v>
      </c>
      <c r="J17" s="291">
        <v>3.0784063490349244E-2</v>
      </c>
      <c r="K17" s="291">
        <v>0.35220150979969472</v>
      </c>
      <c r="L17" s="291">
        <v>0.54420451628535038</v>
      </c>
      <c r="M17" s="291">
        <v>1.6535315570748572</v>
      </c>
      <c r="N17" s="291">
        <v>1.9420269972784259</v>
      </c>
      <c r="O17" s="291">
        <v>0.76304321245586981</v>
      </c>
      <c r="P17" s="291">
        <v>83.796481906124654</v>
      </c>
      <c r="Q17" s="291">
        <v>9.1441654652777524E-2</v>
      </c>
      <c r="R17" s="291">
        <v>0.10331763526072503</v>
      </c>
      <c r="S17" s="291">
        <v>0.1906170741061482</v>
      </c>
      <c r="T17" s="291">
        <v>0.14170723763643894</v>
      </c>
      <c r="U17" s="291">
        <v>0.72788424688821229</v>
      </c>
      <c r="V17" s="291">
        <v>0.83277683893065868</v>
      </c>
      <c r="W17" s="291">
        <v>0.32752269172417842</v>
      </c>
      <c r="X17" s="291">
        <v>0.27895280898445918</v>
      </c>
      <c r="Y17" s="291">
        <v>9.5616465125514638E-2</v>
      </c>
      <c r="Z17" s="291">
        <v>0.1574229020702525</v>
      </c>
      <c r="AA17" s="291">
        <v>0</v>
      </c>
      <c r="AB17" s="292">
        <v>10544670.300000001</v>
      </c>
      <c r="AC17" s="194"/>
      <c r="AD17" s="194"/>
    </row>
    <row r="18" spans="1:30" s="24" customFormat="1" ht="20.100000000000001" customHeight="1">
      <c r="A18" s="290" t="s">
        <v>38</v>
      </c>
      <c r="B18" s="291">
        <v>0</v>
      </c>
      <c r="C18" s="291">
        <v>0</v>
      </c>
      <c r="D18" s="291">
        <v>0</v>
      </c>
      <c r="E18" s="291">
        <v>1.8834444537116584</v>
      </c>
      <c r="F18" s="291">
        <v>0</v>
      </c>
      <c r="G18" s="291">
        <v>0</v>
      </c>
      <c r="H18" s="291">
        <v>0</v>
      </c>
      <c r="I18" s="291">
        <v>0</v>
      </c>
      <c r="J18" s="291">
        <v>0</v>
      </c>
      <c r="K18" s="291">
        <v>0</v>
      </c>
      <c r="L18" s="291">
        <v>0</v>
      </c>
      <c r="M18" s="291">
        <v>0</v>
      </c>
      <c r="N18" s="291">
        <v>1.8413779104537003</v>
      </c>
      <c r="O18" s="291">
        <v>1.4416397082846899</v>
      </c>
      <c r="P18" s="291">
        <v>93.864938357878231</v>
      </c>
      <c r="Q18" s="291">
        <v>0</v>
      </c>
      <c r="R18" s="291">
        <v>0</v>
      </c>
      <c r="S18" s="291">
        <v>0</v>
      </c>
      <c r="T18" s="291">
        <v>0</v>
      </c>
      <c r="U18" s="291">
        <v>0.96859956967173033</v>
      </c>
      <c r="V18" s="291">
        <v>0</v>
      </c>
      <c r="W18" s="291">
        <v>0</v>
      </c>
      <c r="X18" s="291">
        <v>0</v>
      </c>
      <c r="Y18" s="291">
        <v>0</v>
      </c>
      <c r="Z18" s="291">
        <v>0</v>
      </c>
      <c r="AA18" s="291">
        <v>0</v>
      </c>
      <c r="AB18" s="292">
        <v>4328977.0420000004</v>
      </c>
      <c r="AC18" s="194"/>
      <c r="AD18" s="194"/>
    </row>
    <row r="19" spans="1:30" s="24" customFormat="1" ht="20.100000000000001" customHeight="1">
      <c r="A19" s="26" t="s">
        <v>39</v>
      </c>
      <c r="B19" s="291">
        <v>0</v>
      </c>
      <c r="C19" s="291">
        <v>0.77882714820586096</v>
      </c>
      <c r="D19" s="291">
        <v>0</v>
      </c>
      <c r="E19" s="291">
        <v>3.1222966477166643</v>
      </c>
      <c r="F19" s="291">
        <v>0</v>
      </c>
      <c r="G19" s="291">
        <v>0.81212047532672782</v>
      </c>
      <c r="H19" s="291">
        <v>4.3603225379343975</v>
      </c>
      <c r="I19" s="291">
        <v>0.3009021179520654</v>
      </c>
      <c r="J19" s="291">
        <v>0</v>
      </c>
      <c r="K19" s="291">
        <v>0.11943128591585189</v>
      </c>
      <c r="L19" s="291">
        <v>0.60878710490551524</v>
      </c>
      <c r="M19" s="291">
        <v>0.38620114386522547</v>
      </c>
      <c r="N19" s="291">
        <v>2.6310261186881063</v>
      </c>
      <c r="O19" s="291">
        <v>1.3452780435125216</v>
      </c>
      <c r="P19" s="291">
        <v>83.989465929422735</v>
      </c>
      <c r="Q19" s="291">
        <v>0.16308205345093399</v>
      </c>
      <c r="R19" s="291">
        <v>0</v>
      </c>
      <c r="S19" s="291">
        <v>0</v>
      </c>
      <c r="T19" s="291">
        <v>0</v>
      </c>
      <c r="U19" s="291">
        <v>0.94933861533177988</v>
      </c>
      <c r="V19" s="291">
        <v>0</v>
      </c>
      <c r="W19" s="291">
        <v>0</v>
      </c>
      <c r="X19" s="291">
        <v>0.19296877478914762</v>
      </c>
      <c r="Y19" s="291">
        <v>0</v>
      </c>
      <c r="Z19" s="291">
        <v>0.2399520029824681</v>
      </c>
      <c r="AA19" s="291">
        <v>0</v>
      </c>
      <c r="AB19" s="292">
        <v>3046727.6409999998</v>
      </c>
      <c r="AC19" s="194"/>
      <c r="AD19" s="194"/>
    </row>
    <row r="20" spans="1:30" s="24" customFormat="1" ht="20.100000000000001" customHeight="1">
      <c r="A20" s="26" t="s">
        <v>116</v>
      </c>
      <c r="B20" s="291">
        <v>0</v>
      </c>
      <c r="C20" s="291">
        <v>0</v>
      </c>
      <c r="D20" s="291">
        <v>0</v>
      </c>
      <c r="E20" s="291">
        <v>0</v>
      </c>
      <c r="F20" s="291">
        <v>0</v>
      </c>
      <c r="G20" s="291">
        <v>0</v>
      </c>
      <c r="H20" s="291">
        <v>0</v>
      </c>
      <c r="I20" s="291">
        <v>0</v>
      </c>
      <c r="J20" s="291">
        <v>0</v>
      </c>
      <c r="K20" s="291">
        <v>0</v>
      </c>
      <c r="L20" s="291">
        <v>0</v>
      </c>
      <c r="M20" s="291">
        <v>0</v>
      </c>
      <c r="N20" s="291">
        <v>0</v>
      </c>
      <c r="O20" s="291">
        <v>0</v>
      </c>
      <c r="P20" s="291">
        <v>100</v>
      </c>
      <c r="Q20" s="291">
        <v>0</v>
      </c>
      <c r="R20" s="291">
        <v>0</v>
      </c>
      <c r="S20" s="291">
        <v>0</v>
      </c>
      <c r="T20" s="291">
        <v>0</v>
      </c>
      <c r="U20" s="291">
        <v>0</v>
      </c>
      <c r="V20" s="291">
        <v>0</v>
      </c>
      <c r="W20" s="291">
        <v>0</v>
      </c>
      <c r="X20" s="291">
        <v>0</v>
      </c>
      <c r="Y20" s="291">
        <v>0</v>
      </c>
      <c r="Z20" s="291">
        <v>0</v>
      </c>
      <c r="AA20" s="291">
        <v>0</v>
      </c>
      <c r="AB20" s="292">
        <v>6918815.7309999997</v>
      </c>
      <c r="AC20" s="194"/>
      <c r="AD20" s="194"/>
    </row>
    <row r="21" spans="1:30" s="24" customFormat="1" ht="20.100000000000001" customHeight="1">
      <c r="A21" s="26" t="s">
        <v>151</v>
      </c>
      <c r="B21" s="291">
        <v>0</v>
      </c>
      <c r="C21" s="291">
        <v>0.77729419797107635</v>
      </c>
      <c r="D21" s="291">
        <v>0</v>
      </c>
      <c r="E21" s="291">
        <v>3.6963529887095961</v>
      </c>
      <c r="F21" s="291">
        <v>0</v>
      </c>
      <c r="G21" s="291">
        <v>1.0485330611259778</v>
      </c>
      <c r="H21" s="291">
        <v>2.0058021381965774</v>
      </c>
      <c r="I21" s="291">
        <v>0</v>
      </c>
      <c r="J21" s="291">
        <v>0</v>
      </c>
      <c r="K21" s="291">
        <v>0</v>
      </c>
      <c r="L21" s="291">
        <v>0.50931456511505846</v>
      </c>
      <c r="M21" s="291">
        <v>0.55811103620248603</v>
      </c>
      <c r="N21" s="291">
        <v>2.7070815005183566</v>
      </c>
      <c r="O21" s="291">
        <v>1.2275043126544045</v>
      </c>
      <c r="P21" s="291">
        <v>86.168074731630114</v>
      </c>
      <c r="Q21" s="291">
        <v>4.3507008755226062E-2</v>
      </c>
      <c r="R21" s="291">
        <v>0</v>
      </c>
      <c r="S21" s="291">
        <v>0</v>
      </c>
      <c r="T21" s="291">
        <v>0</v>
      </c>
      <c r="U21" s="291">
        <v>0.64339208046909491</v>
      </c>
      <c r="V21" s="291">
        <v>0.317539042892656</v>
      </c>
      <c r="W21" s="291">
        <v>0</v>
      </c>
      <c r="X21" s="291">
        <v>0</v>
      </c>
      <c r="Y21" s="291">
        <v>0</v>
      </c>
      <c r="Z21" s="291">
        <v>0.29749333575936948</v>
      </c>
      <c r="AA21" s="291">
        <v>0</v>
      </c>
      <c r="AB21" s="292">
        <v>1318716.263</v>
      </c>
      <c r="AC21" s="194"/>
      <c r="AD21" s="194"/>
    </row>
    <row r="22" spans="1:30" s="24" customFormat="1" ht="20.100000000000001" customHeight="1">
      <c r="A22" s="27" t="s">
        <v>42</v>
      </c>
      <c r="B22" s="291">
        <v>0</v>
      </c>
      <c r="C22" s="291">
        <v>1.0730385711573538</v>
      </c>
      <c r="D22" s="291">
        <v>0</v>
      </c>
      <c r="E22" s="291">
        <v>2.8482605999759683</v>
      </c>
      <c r="F22" s="291">
        <v>0</v>
      </c>
      <c r="G22" s="291">
        <v>0.75152102386824604</v>
      </c>
      <c r="H22" s="291">
        <v>0.47428813023788458</v>
      </c>
      <c r="I22" s="291">
        <v>0.55014544391131415</v>
      </c>
      <c r="J22" s="291">
        <v>0</v>
      </c>
      <c r="K22" s="291">
        <v>0.30668436158142676</v>
      </c>
      <c r="L22" s="291">
        <v>1.2365966067933001</v>
      </c>
      <c r="M22" s="291">
        <v>0.16291466581169187</v>
      </c>
      <c r="N22" s="291">
        <v>2.1223212348914862</v>
      </c>
      <c r="O22" s="291">
        <v>0.47347935486817355</v>
      </c>
      <c r="P22" s="291">
        <v>88.934898533561352</v>
      </c>
      <c r="Q22" s="291">
        <v>7.7624904979335024E-2</v>
      </c>
      <c r="R22" s="291">
        <v>0</v>
      </c>
      <c r="S22" s="291">
        <v>0</v>
      </c>
      <c r="T22" s="291">
        <v>0</v>
      </c>
      <c r="U22" s="291">
        <v>0.37611220495954689</v>
      </c>
      <c r="V22" s="291">
        <v>0.26887970734347238</v>
      </c>
      <c r="W22" s="291">
        <v>0.12112749152041098</v>
      </c>
      <c r="X22" s="291">
        <v>0.1109531943028708</v>
      </c>
      <c r="Y22" s="291">
        <v>0</v>
      </c>
      <c r="Z22" s="291">
        <v>0.11115397023616512</v>
      </c>
      <c r="AA22" s="291">
        <v>0</v>
      </c>
      <c r="AB22" s="292">
        <v>969737.74100000004</v>
      </c>
      <c r="AC22" s="194"/>
      <c r="AD22" s="194"/>
    </row>
    <row r="23" spans="1:30" s="24" customFormat="1" ht="20.100000000000001" customHeight="1">
      <c r="A23" s="26" t="s">
        <v>43</v>
      </c>
      <c r="B23" s="291">
        <v>0</v>
      </c>
      <c r="C23" s="291">
        <v>0</v>
      </c>
      <c r="D23" s="291">
        <v>0</v>
      </c>
      <c r="E23" s="291">
        <v>0</v>
      </c>
      <c r="F23" s="291">
        <v>0</v>
      </c>
      <c r="G23" s="291">
        <v>0</v>
      </c>
      <c r="H23" s="291">
        <v>0</v>
      </c>
      <c r="I23" s="291">
        <v>0</v>
      </c>
      <c r="J23" s="291">
        <v>0</v>
      </c>
      <c r="K23" s="291">
        <v>0</v>
      </c>
      <c r="L23" s="291">
        <v>0</v>
      </c>
      <c r="M23" s="291">
        <v>0</v>
      </c>
      <c r="N23" s="291">
        <v>0</v>
      </c>
      <c r="O23" s="291">
        <v>0</v>
      </c>
      <c r="P23" s="291">
        <v>100</v>
      </c>
      <c r="Q23" s="291">
        <v>0</v>
      </c>
      <c r="R23" s="291">
        <v>0</v>
      </c>
      <c r="S23" s="291">
        <v>0</v>
      </c>
      <c r="T23" s="291">
        <v>0</v>
      </c>
      <c r="U23" s="291">
        <v>0</v>
      </c>
      <c r="V23" s="291">
        <v>0</v>
      </c>
      <c r="W23" s="291">
        <v>0</v>
      </c>
      <c r="X23" s="291">
        <v>0</v>
      </c>
      <c r="Y23" s="291">
        <v>0</v>
      </c>
      <c r="Z23" s="291">
        <v>0</v>
      </c>
      <c r="AA23" s="291">
        <v>0</v>
      </c>
      <c r="AB23" s="292">
        <v>2008964.125</v>
      </c>
      <c r="AC23" s="194"/>
      <c r="AD23" s="194"/>
    </row>
    <row r="24" spans="1:30" s="24" customFormat="1" ht="20.100000000000001" customHeight="1">
      <c r="A24" s="26" t="s">
        <v>44</v>
      </c>
      <c r="B24" s="291">
        <v>0</v>
      </c>
      <c r="C24" s="291">
        <v>0</v>
      </c>
      <c r="D24" s="291">
        <v>0</v>
      </c>
      <c r="E24" s="291">
        <v>0</v>
      </c>
      <c r="F24" s="291">
        <v>0</v>
      </c>
      <c r="G24" s="291">
        <v>0</v>
      </c>
      <c r="H24" s="291">
        <v>0</v>
      </c>
      <c r="I24" s="291">
        <v>0</v>
      </c>
      <c r="J24" s="291">
        <v>0</v>
      </c>
      <c r="K24" s="291">
        <v>0</v>
      </c>
      <c r="L24" s="291">
        <v>0</v>
      </c>
      <c r="M24" s="291">
        <v>0</v>
      </c>
      <c r="N24" s="291">
        <v>0</v>
      </c>
      <c r="O24" s="291">
        <v>0</v>
      </c>
      <c r="P24" s="291">
        <v>100</v>
      </c>
      <c r="Q24" s="291">
        <v>0</v>
      </c>
      <c r="R24" s="291">
        <v>0</v>
      </c>
      <c r="S24" s="291">
        <v>0</v>
      </c>
      <c r="T24" s="291">
        <v>0</v>
      </c>
      <c r="U24" s="291">
        <v>0</v>
      </c>
      <c r="V24" s="291">
        <v>0</v>
      </c>
      <c r="W24" s="291">
        <v>0</v>
      </c>
      <c r="X24" s="291">
        <v>0</v>
      </c>
      <c r="Y24" s="291">
        <v>0</v>
      </c>
      <c r="Z24" s="291">
        <v>0</v>
      </c>
      <c r="AA24" s="291">
        <v>0</v>
      </c>
      <c r="AB24" s="292">
        <v>2033774.5560000001</v>
      </c>
      <c r="AC24" s="194"/>
      <c r="AD24" s="194"/>
    </row>
    <row r="25" spans="1:30" s="24" customFormat="1" ht="20.100000000000001" customHeight="1">
      <c r="A25" s="26" t="s">
        <v>45</v>
      </c>
      <c r="B25" s="291">
        <v>0</v>
      </c>
      <c r="C25" s="291">
        <v>0</v>
      </c>
      <c r="D25" s="291">
        <v>0</v>
      </c>
      <c r="E25" s="291">
        <v>0</v>
      </c>
      <c r="F25" s="291">
        <v>0</v>
      </c>
      <c r="G25" s="291">
        <v>0</v>
      </c>
      <c r="H25" s="291">
        <v>0</v>
      </c>
      <c r="I25" s="291">
        <v>0</v>
      </c>
      <c r="J25" s="291">
        <v>0</v>
      </c>
      <c r="K25" s="291">
        <v>0</v>
      </c>
      <c r="L25" s="291">
        <v>0</v>
      </c>
      <c r="M25" s="291">
        <v>0</v>
      </c>
      <c r="N25" s="291">
        <v>0</v>
      </c>
      <c r="O25" s="291">
        <v>0</v>
      </c>
      <c r="P25" s="291">
        <v>100</v>
      </c>
      <c r="Q25" s="291">
        <v>0</v>
      </c>
      <c r="R25" s="291">
        <v>0</v>
      </c>
      <c r="S25" s="291">
        <v>0</v>
      </c>
      <c r="T25" s="291">
        <v>0</v>
      </c>
      <c r="U25" s="291">
        <v>0</v>
      </c>
      <c r="V25" s="291">
        <v>0</v>
      </c>
      <c r="W25" s="291">
        <v>0</v>
      </c>
      <c r="X25" s="291">
        <v>0</v>
      </c>
      <c r="Y25" s="291">
        <v>0</v>
      </c>
      <c r="Z25" s="291">
        <v>0</v>
      </c>
      <c r="AA25" s="291">
        <v>0</v>
      </c>
      <c r="AB25" s="292">
        <v>1449848.6310000001</v>
      </c>
      <c r="AC25" s="194"/>
      <c r="AD25" s="194"/>
    </row>
    <row r="26" spans="1:30" s="19" customFormat="1" ht="27.75" customHeight="1" thickBot="1">
      <c r="A26" s="69" t="s">
        <v>46</v>
      </c>
      <c r="B26" s="298">
        <v>8.8751870808704655E-2</v>
      </c>
      <c r="C26" s="298">
        <v>0.89143088744983257</v>
      </c>
      <c r="D26" s="298">
        <v>0.26972768101636546</v>
      </c>
      <c r="E26" s="298">
        <v>2.9102921702071667</v>
      </c>
      <c r="F26" s="298">
        <v>0.22390299881624753</v>
      </c>
      <c r="G26" s="298">
        <v>0.64051631941997222</v>
      </c>
      <c r="H26" s="298">
        <v>2.7312471592513332</v>
      </c>
      <c r="I26" s="298">
        <v>1.2709182830393513</v>
      </c>
      <c r="J26" s="298">
        <v>3.4649514171971159E-2</v>
      </c>
      <c r="K26" s="298">
        <v>0.31760949482588069</v>
      </c>
      <c r="L26" s="298">
        <v>1.0785971547735609</v>
      </c>
      <c r="M26" s="298">
        <v>1.0223251398272857</v>
      </c>
      <c r="N26" s="298">
        <v>2.4345540972083883</v>
      </c>
      <c r="O26" s="298">
        <v>1.0696271334291767</v>
      </c>
      <c r="P26" s="298">
        <v>80.530775000062036</v>
      </c>
      <c r="Q26" s="298">
        <v>0.308513516947169</v>
      </c>
      <c r="R26" s="298">
        <v>0.11986040748564224</v>
      </c>
      <c r="S26" s="298">
        <v>0.35374018033819726</v>
      </c>
      <c r="T26" s="298">
        <v>0.16601741342768514</v>
      </c>
      <c r="U26" s="298">
        <v>1.1324245768565202</v>
      </c>
      <c r="V26" s="298">
        <v>0.5185302031888599</v>
      </c>
      <c r="W26" s="298">
        <v>0.41104208558056304</v>
      </c>
      <c r="X26" s="298">
        <v>0.49289571533055776</v>
      </c>
      <c r="Y26" s="298">
        <v>7.8626606072234914E-2</v>
      </c>
      <c r="Z26" s="298">
        <v>0.31417150731225163</v>
      </c>
      <c r="AA26" s="298">
        <v>0.58925288315304536</v>
      </c>
      <c r="AB26" s="299">
        <v>367726059.20999998</v>
      </c>
      <c r="AC26" s="312"/>
      <c r="AD26" s="194"/>
    </row>
    <row r="27" spans="1:30" s="45" customFormat="1" ht="9"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313"/>
      <c r="AD27" s="194"/>
    </row>
    <row r="28" spans="1:30" s="74" customFormat="1">
      <c r="A28" s="30" t="s">
        <v>177</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13"/>
      <c r="AD28" s="194"/>
    </row>
    <row r="29" spans="1:30" s="45" customFormat="1" ht="13.5" customHeight="1">
      <c r="A29" s="163"/>
      <c r="B29" s="314"/>
      <c r="C29" s="314"/>
      <c r="D29" s="314"/>
      <c r="E29" s="314"/>
      <c r="F29" s="314"/>
      <c r="G29" s="314"/>
      <c r="H29" s="314"/>
      <c r="I29" s="314"/>
      <c r="J29" s="314"/>
      <c r="K29" s="314"/>
      <c r="L29" s="314"/>
      <c r="M29" s="18"/>
      <c r="N29" s="18"/>
      <c r="O29" s="18"/>
      <c r="P29" s="18"/>
      <c r="Q29" s="18"/>
      <c r="R29" s="18"/>
      <c r="S29" s="18"/>
      <c r="T29" s="18"/>
      <c r="U29" s="18"/>
      <c r="V29" s="18"/>
      <c r="W29" s="18"/>
      <c r="X29" s="18"/>
      <c r="Y29" s="18"/>
      <c r="Z29" s="18"/>
      <c r="AA29" s="18"/>
      <c r="AB29" s="18"/>
      <c r="AC29" s="35"/>
    </row>
    <row r="30" spans="1:30" s="45" customFormat="1" ht="13.5">
      <c r="A30" s="18"/>
      <c r="B30" s="24"/>
      <c r="C30" s="24"/>
      <c r="D30" s="24"/>
      <c r="E30" s="24"/>
      <c r="F30" s="35"/>
      <c r="G30" s="35"/>
      <c r="H30" s="35"/>
      <c r="I30" s="35"/>
      <c r="J30" s="35"/>
      <c r="K30" s="35"/>
      <c r="L30" s="35"/>
      <c r="M30" s="35"/>
      <c r="N30" s="35"/>
      <c r="O30" s="35"/>
      <c r="P30" s="35"/>
      <c r="Q30" s="35"/>
      <c r="R30" s="35"/>
      <c r="S30" s="35"/>
      <c r="T30" s="35"/>
      <c r="U30" s="35"/>
      <c r="V30" s="35"/>
      <c r="W30" s="35"/>
      <c r="X30" s="35"/>
      <c r="Y30" s="35"/>
      <c r="Z30" s="35"/>
      <c r="AA30" s="35"/>
      <c r="AB30" s="35"/>
      <c r="AC30" s="35"/>
    </row>
    <row r="31" spans="1:30" s="45" customForma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row>
    <row r="32" spans="1:30" s="45" customForma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row>
    <row r="33" spans="1:29" s="45" customForma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row>
    <row r="34" spans="1:29" s="45" customForma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row>
    <row r="35" spans="1:29" s="45" customForma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row>
    <row r="36" spans="1:29" s="45" customForma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row>
    <row r="37" spans="1:29" s="45" customForma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row>
    <row r="38" spans="1:29" s="45" customForma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row>
    <row r="39" spans="1:29" s="45" customForma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row>
    <row r="40" spans="1:29" s="45" customFormat="1"/>
    <row r="41" spans="1:29" s="45" customFormat="1"/>
    <row r="42" spans="1:29" s="45" customFormat="1"/>
    <row r="43" spans="1:29" s="45" customFormat="1"/>
    <row r="44" spans="1:29" s="45" customFormat="1"/>
    <row r="45" spans="1:29" s="45" customFormat="1"/>
    <row r="46" spans="1:29" s="45" customFormat="1"/>
    <row r="47" spans="1:29" s="45" customFormat="1"/>
    <row r="48" spans="1:29" s="45" customFormat="1"/>
  </sheetData>
  <hyperlinks>
    <hyperlink ref="A1" location="Índice!A1" display="Volver al Índice" xr:uid="{BC7829D1-2EE9-4BF8-862E-659B2774CFB9}"/>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AFF7F-F4A9-4693-994C-11C981453D1F}">
  <dimension ref="A1:X32"/>
  <sheetViews>
    <sheetView showGridLines="0" zoomScaleNormal="100" workbookViewId="0"/>
  </sheetViews>
  <sheetFormatPr baseColWidth="10" defaultRowHeight="12.75"/>
  <cols>
    <col min="1" max="1" width="20.85546875" style="7" customWidth="1"/>
    <col min="2" max="16" width="11.42578125" style="7" customWidth="1"/>
    <col min="17" max="16384" width="11.42578125" style="7"/>
  </cols>
  <sheetData>
    <row r="1" spans="1:16" s="379" customFormat="1" ht="20.100000000000001" customHeight="1">
      <c r="A1" s="1401" t="s">
        <v>1230</v>
      </c>
      <c r="B1" s="1"/>
      <c r="C1" s="1"/>
      <c r="D1" s="1"/>
      <c r="E1" s="1"/>
      <c r="F1" s="1"/>
      <c r="G1" s="1"/>
      <c r="H1" s="1"/>
      <c r="I1" s="1"/>
      <c r="J1" s="1"/>
      <c r="K1" s="378"/>
      <c r="L1" s="378"/>
      <c r="M1" s="378"/>
    </row>
    <row r="2" spans="1:16" s="173" customFormat="1" ht="30" customHeight="1">
      <c r="A2" s="40" t="s">
        <v>476</v>
      </c>
      <c r="B2" s="40"/>
      <c r="C2" s="40"/>
      <c r="D2" s="40"/>
      <c r="E2" s="40"/>
      <c r="F2" s="40"/>
      <c r="G2" s="40"/>
      <c r="H2" s="40"/>
      <c r="I2" s="40"/>
      <c r="J2" s="40"/>
      <c r="K2" s="40"/>
      <c r="L2" s="40"/>
      <c r="M2" s="40"/>
      <c r="N2" s="40"/>
      <c r="O2" s="40"/>
      <c r="P2" s="40"/>
    </row>
    <row r="3" spans="1:16" s="379" customFormat="1" ht="23.25" customHeight="1">
      <c r="A3" s="380">
        <v>45626</v>
      </c>
      <c r="B3" s="380"/>
      <c r="C3" s="380"/>
      <c r="D3" s="380"/>
      <c r="E3" s="380"/>
      <c r="F3" s="380"/>
      <c r="G3" s="380"/>
      <c r="H3" s="380"/>
      <c r="I3" s="380"/>
      <c r="J3" s="380"/>
      <c r="K3" s="380"/>
      <c r="L3" s="380"/>
      <c r="M3" s="380"/>
      <c r="N3" s="380"/>
      <c r="O3" s="380"/>
      <c r="P3" s="380"/>
    </row>
    <row r="4" spans="1:16" s="379" customFormat="1" ht="23.25" customHeight="1">
      <c r="A4" s="381" t="s">
        <v>123</v>
      </c>
      <c r="B4" s="381"/>
      <c r="C4" s="381"/>
      <c r="D4" s="381"/>
      <c r="E4" s="381"/>
      <c r="F4" s="381"/>
      <c r="G4" s="381"/>
      <c r="H4" s="381"/>
      <c r="I4" s="381"/>
      <c r="J4" s="381"/>
      <c r="K4" s="381"/>
      <c r="L4" s="381"/>
      <c r="M4" s="381"/>
      <c r="N4" s="381"/>
      <c r="O4" s="381"/>
      <c r="P4" s="381"/>
    </row>
    <row r="5" spans="1:16" s="385" customFormat="1" ht="16.5" customHeight="1" thickBot="1">
      <c r="A5" s="382"/>
      <c r="B5" s="383"/>
      <c r="C5" s="383"/>
      <c r="D5" s="383"/>
      <c r="E5" s="383"/>
      <c r="F5" s="383"/>
      <c r="G5" s="383"/>
      <c r="H5" s="383"/>
      <c r="I5" s="383"/>
      <c r="J5" s="383"/>
      <c r="K5" s="383"/>
      <c r="L5" s="383"/>
      <c r="M5" s="383"/>
      <c r="N5" s="384"/>
      <c r="O5" s="384"/>
      <c r="P5" s="384"/>
    </row>
    <row r="6" spans="1:16" s="13" customFormat="1" ht="24.75" customHeight="1">
      <c r="A6" s="177" t="s">
        <v>1</v>
      </c>
      <c r="B6" s="386" t="s">
        <v>139</v>
      </c>
      <c r="C6" s="386"/>
      <c r="D6" s="386"/>
      <c r="E6" s="386" t="s">
        <v>477</v>
      </c>
      <c r="F6" s="386"/>
      <c r="G6" s="386"/>
      <c r="H6" s="386" t="s">
        <v>143</v>
      </c>
      <c r="I6" s="386"/>
      <c r="J6" s="386"/>
      <c r="K6" s="386" t="s">
        <v>478</v>
      </c>
      <c r="L6" s="386"/>
      <c r="M6" s="386"/>
      <c r="N6" s="386" t="s">
        <v>152</v>
      </c>
      <c r="O6" s="386"/>
      <c r="P6" s="386"/>
    </row>
    <row r="7" spans="1:16" s="13" customFormat="1" ht="42" customHeight="1">
      <c r="A7" s="387"/>
      <c r="B7" s="388" t="s">
        <v>479</v>
      </c>
      <c r="C7" s="388" t="s">
        <v>480</v>
      </c>
      <c r="D7" s="388" t="s">
        <v>481</v>
      </c>
      <c r="E7" s="388" t="s">
        <v>479</v>
      </c>
      <c r="F7" s="388" t="s">
        <v>480</v>
      </c>
      <c r="G7" s="388" t="s">
        <v>481</v>
      </c>
      <c r="H7" s="388" t="s">
        <v>479</v>
      </c>
      <c r="I7" s="388" t="s">
        <v>480</v>
      </c>
      <c r="J7" s="388" t="s">
        <v>481</v>
      </c>
      <c r="K7" s="388" t="s">
        <v>479</v>
      </c>
      <c r="L7" s="388" t="s">
        <v>480</v>
      </c>
      <c r="M7" s="388" t="s">
        <v>481</v>
      </c>
      <c r="N7" s="388" t="s">
        <v>479</v>
      </c>
      <c r="O7" s="388" t="s">
        <v>480</v>
      </c>
      <c r="P7" s="388" t="s">
        <v>481</v>
      </c>
    </row>
    <row r="8" spans="1:16" s="36" customFormat="1" ht="9.75" customHeight="1">
      <c r="A8" s="389"/>
      <c r="B8" s="389"/>
      <c r="C8" s="389"/>
      <c r="D8" s="389"/>
      <c r="E8" s="389"/>
      <c r="F8" s="389"/>
      <c r="G8" s="389"/>
      <c r="H8" s="389"/>
      <c r="I8" s="389"/>
      <c r="J8" s="389"/>
      <c r="K8" s="389"/>
      <c r="L8" s="389"/>
      <c r="M8" s="389"/>
      <c r="N8" s="19"/>
      <c r="O8" s="19"/>
      <c r="P8" s="19"/>
    </row>
    <row r="9" spans="1:16" s="24" customFormat="1" ht="20.100000000000001" customHeight="1">
      <c r="A9" s="290" t="s">
        <v>29</v>
      </c>
      <c r="B9" s="390">
        <v>1603670.432</v>
      </c>
      <c r="C9" s="390">
        <v>690127.36800000002</v>
      </c>
      <c r="D9" s="390">
        <v>22370564.370999999</v>
      </c>
      <c r="E9" s="390">
        <v>19952420.034000002</v>
      </c>
      <c r="F9" s="390">
        <v>352482.02600000001</v>
      </c>
      <c r="G9" s="390">
        <v>5307559.7539999997</v>
      </c>
      <c r="H9" s="390">
        <v>12433028.263</v>
      </c>
      <c r="I9" s="390">
        <v>379943.39</v>
      </c>
      <c r="J9" s="391">
        <v>12114935.578</v>
      </c>
      <c r="K9" s="390">
        <v>1387396.807</v>
      </c>
      <c r="L9" s="390">
        <v>0</v>
      </c>
      <c r="M9" s="390">
        <v>0</v>
      </c>
      <c r="N9" s="392">
        <v>35376515.535999998</v>
      </c>
      <c r="O9" s="392">
        <v>1422552.784</v>
      </c>
      <c r="P9" s="392">
        <v>39793059.703000002</v>
      </c>
    </row>
    <row r="10" spans="1:16" s="24" customFormat="1" ht="20.100000000000001" customHeight="1">
      <c r="A10" s="290" t="s">
        <v>30</v>
      </c>
      <c r="B10" s="390">
        <v>3156.7440000000001</v>
      </c>
      <c r="C10" s="390">
        <v>0</v>
      </c>
      <c r="D10" s="390">
        <v>236915.32399999999</v>
      </c>
      <c r="E10" s="390">
        <v>179858.47899999999</v>
      </c>
      <c r="F10" s="390">
        <v>0</v>
      </c>
      <c r="G10" s="390">
        <v>28309.368999999999</v>
      </c>
      <c r="H10" s="390">
        <v>827116.93400000001</v>
      </c>
      <c r="I10" s="390">
        <v>0</v>
      </c>
      <c r="J10" s="391">
        <v>32737.756000000001</v>
      </c>
      <c r="K10" s="390">
        <v>149948.209</v>
      </c>
      <c r="L10" s="390">
        <v>0</v>
      </c>
      <c r="M10" s="390">
        <v>0</v>
      </c>
      <c r="N10" s="392">
        <v>1160080.3659999999</v>
      </c>
      <c r="O10" s="392">
        <v>0</v>
      </c>
      <c r="P10" s="392">
        <v>297962.44899999996</v>
      </c>
    </row>
    <row r="11" spans="1:16" s="24" customFormat="1" ht="20.100000000000001" customHeight="1">
      <c r="A11" s="290" t="s">
        <v>31</v>
      </c>
      <c r="B11" s="390">
        <v>4182844.3360000001</v>
      </c>
      <c r="C11" s="390">
        <v>3622702.6120000002</v>
      </c>
      <c r="D11" s="390">
        <v>39574334.262999997</v>
      </c>
      <c r="E11" s="390">
        <v>49532569.660999998</v>
      </c>
      <c r="F11" s="390">
        <v>416307.79100000003</v>
      </c>
      <c r="G11" s="390">
        <v>1715969.034</v>
      </c>
      <c r="H11" s="390">
        <v>10217892.977</v>
      </c>
      <c r="I11" s="390">
        <v>1978426.74</v>
      </c>
      <c r="J11" s="391">
        <v>17344768.806000002</v>
      </c>
      <c r="K11" s="390">
        <v>3343835.199</v>
      </c>
      <c r="L11" s="390">
        <v>0</v>
      </c>
      <c r="M11" s="390">
        <v>0</v>
      </c>
      <c r="N11" s="392">
        <v>67277142.173000008</v>
      </c>
      <c r="O11" s="392">
        <v>6017437.1430000002</v>
      </c>
      <c r="P11" s="392">
        <v>58635072.103</v>
      </c>
    </row>
    <row r="12" spans="1:16" s="24" customFormat="1" ht="20.100000000000001" customHeight="1">
      <c r="A12" s="290" t="s">
        <v>32</v>
      </c>
      <c r="B12" s="390">
        <v>3953.5650000000001</v>
      </c>
      <c r="C12" s="390">
        <v>233.839</v>
      </c>
      <c r="D12" s="390">
        <v>592421.04700000002</v>
      </c>
      <c r="E12" s="390">
        <v>3780490.2179999999</v>
      </c>
      <c r="F12" s="390">
        <v>0</v>
      </c>
      <c r="G12" s="390">
        <v>100557.023</v>
      </c>
      <c r="H12" s="390">
        <v>3016615.9870000002</v>
      </c>
      <c r="I12" s="390">
        <v>0</v>
      </c>
      <c r="J12" s="391">
        <v>371688.821</v>
      </c>
      <c r="K12" s="390">
        <v>70877.944000000003</v>
      </c>
      <c r="L12" s="390">
        <v>0</v>
      </c>
      <c r="M12" s="390">
        <v>0</v>
      </c>
      <c r="N12" s="392">
        <v>6871937.7139999997</v>
      </c>
      <c r="O12" s="392">
        <v>233.839</v>
      </c>
      <c r="P12" s="392">
        <v>1064666.8910000001</v>
      </c>
    </row>
    <row r="13" spans="1:16" s="24" customFormat="1" ht="20.100000000000001" customHeight="1">
      <c r="A13" s="290" t="s">
        <v>33</v>
      </c>
      <c r="B13" s="390">
        <v>21722.244999999999</v>
      </c>
      <c r="C13" s="390">
        <v>417199.13199999998</v>
      </c>
      <c r="D13" s="390">
        <v>4561859.8629999999</v>
      </c>
      <c r="E13" s="390">
        <v>2605412.818</v>
      </c>
      <c r="F13" s="390">
        <v>15267.556</v>
      </c>
      <c r="G13" s="390">
        <v>136896.353</v>
      </c>
      <c r="H13" s="390">
        <v>3061471.3590000002</v>
      </c>
      <c r="I13" s="390">
        <v>570357.027</v>
      </c>
      <c r="J13" s="391">
        <v>4389357.8190000001</v>
      </c>
      <c r="K13" s="390">
        <v>247038.86199999999</v>
      </c>
      <c r="L13" s="390">
        <v>0</v>
      </c>
      <c r="M13" s="390">
        <v>0</v>
      </c>
      <c r="N13" s="392">
        <v>5935645.284</v>
      </c>
      <c r="O13" s="392">
        <v>1002823.715</v>
      </c>
      <c r="P13" s="392">
        <v>9088114.0350000001</v>
      </c>
    </row>
    <row r="14" spans="1:16" s="24" customFormat="1" ht="20.100000000000001" customHeight="1">
      <c r="A14" s="290" t="s">
        <v>114</v>
      </c>
      <c r="B14" s="390">
        <v>302627.76</v>
      </c>
      <c r="C14" s="390">
        <v>2715362.9980000001</v>
      </c>
      <c r="D14" s="390">
        <v>12930964.358999999</v>
      </c>
      <c r="E14" s="390">
        <v>10597488.130999999</v>
      </c>
      <c r="F14" s="390">
        <v>120502.478</v>
      </c>
      <c r="G14" s="390">
        <v>1188772.56</v>
      </c>
      <c r="H14" s="390">
        <v>6900535.4649999999</v>
      </c>
      <c r="I14" s="390">
        <v>1384379.679</v>
      </c>
      <c r="J14" s="391">
        <v>7862803.4270000001</v>
      </c>
      <c r="K14" s="390">
        <v>544817.17799999996</v>
      </c>
      <c r="L14" s="390">
        <v>0</v>
      </c>
      <c r="M14" s="390">
        <v>0</v>
      </c>
      <c r="N14" s="392">
        <v>18345468.533999998</v>
      </c>
      <c r="O14" s="392">
        <v>4220245.1550000003</v>
      </c>
      <c r="P14" s="392">
        <v>21982540.346000001</v>
      </c>
    </row>
    <row r="15" spans="1:16" s="24" customFormat="1" ht="20.100000000000001" customHeight="1">
      <c r="A15" s="290" t="s">
        <v>35</v>
      </c>
      <c r="B15" s="390">
        <v>0</v>
      </c>
      <c r="C15" s="390">
        <v>0</v>
      </c>
      <c r="D15" s="390">
        <v>6315935.284</v>
      </c>
      <c r="E15" s="390">
        <v>0</v>
      </c>
      <c r="F15" s="390">
        <v>0</v>
      </c>
      <c r="G15" s="390">
        <v>38443.173000000003</v>
      </c>
      <c r="H15" s="390">
        <v>0</v>
      </c>
      <c r="I15" s="390">
        <v>0</v>
      </c>
      <c r="J15" s="391">
        <v>76017.017000000007</v>
      </c>
      <c r="K15" s="390">
        <v>0</v>
      </c>
      <c r="L15" s="390">
        <v>0</v>
      </c>
      <c r="M15" s="390">
        <v>0</v>
      </c>
      <c r="N15" s="392">
        <v>0</v>
      </c>
      <c r="O15" s="392">
        <v>0</v>
      </c>
      <c r="P15" s="392">
        <v>6430395.4740000004</v>
      </c>
    </row>
    <row r="16" spans="1:16" s="24" customFormat="1" ht="20.100000000000001" customHeight="1">
      <c r="A16" s="290" t="s">
        <v>36</v>
      </c>
      <c r="B16" s="390">
        <v>109919.012</v>
      </c>
      <c r="C16" s="390">
        <v>1637251.2009999999</v>
      </c>
      <c r="D16" s="390">
        <v>9793983.4670000002</v>
      </c>
      <c r="E16" s="390">
        <v>16189214.351</v>
      </c>
      <c r="F16" s="390">
        <v>280331.66200000001</v>
      </c>
      <c r="G16" s="390">
        <v>2561882.3820000002</v>
      </c>
      <c r="H16" s="390">
        <v>8460699.0429999996</v>
      </c>
      <c r="I16" s="390">
        <v>478942.00900000002</v>
      </c>
      <c r="J16" s="391">
        <v>9846523.2070000004</v>
      </c>
      <c r="K16" s="390">
        <v>825187.64099999995</v>
      </c>
      <c r="L16" s="390">
        <v>0</v>
      </c>
      <c r="M16" s="390">
        <v>0</v>
      </c>
      <c r="N16" s="392">
        <v>25585020.046999998</v>
      </c>
      <c r="O16" s="392">
        <v>2396524.872</v>
      </c>
      <c r="P16" s="392">
        <v>22202389.056000002</v>
      </c>
    </row>
    <row r="17" spans="1:24" s="24" customFormat="1" ht="20.100000000000001" customHeight="1">
      <c r="A17" s="290" t="s">
        <v>37</v>
      </c>
      <c r="B17" s="390">
        <v>130.84</v>
      </c>
      <c r="C17" s="390">
        <v>2475.0610000000001</v>
      </c>
      <c r="D17" s="390">
        <v>18645.951000000001</v>
      </c>
      <c r="E17" s="390">
        <v>1502875.838</v>
      </c>
      <c r="F17" s="390">
        <v>181950.32399999999</v>
      </c>
      <c r="G17" s="390">
        <v>87842.846999999994</v>
      </c>
      <c r="H17" s="390">
        <v>4718037.841</v>
      </c>
      <c r="I17" s="390">
        <v>456997.37900000002</v>
      </c>
      <c r="J17" s="391">
        <v>3460620.4109999998</v>
      </c>
      <c r="K17" s="390">
        <v>115093.815</v>
      </c>
      <c r="L17" s="390">
        <v>0</v>
      </c>
      <c r="M17" s="390">
        <v>0</v>
      </c>
      <c r="N17" s="392">
        <v>6336138.3340000007</v>
      </c>
      <c r="O17" s="392">
        <v>641422.76399999997</v>
      </c>
      <c r="P17" s="392">
        <v>3567109.2089999998</v>
      </c>
    </row>
    <row r="18" spans="1:24" s="24" customFormat="1" ht="20.100000000000001" customHeight="1">
      <c r="A18" s="290" t="s">
        <v>38</v>
      </c>
      <c r="B18" s="390">
        <v>56.268000000000001</v>
      </c>
      <c r="C18" s="390">
        <v>3382.3789999999999</v>
      </c>
      <c r="D18" s="390">
        <v>199485.99100000001</v>
      </c>
      <c r="E18" s="390">
        <v>996266.57299999997</v>
      </c>
      <c r="F18" s="390">
        <v>7.0000000000000001E-3</v>
      </c>
      <c r="G18" s="390">
        <v>115.598</v>
      </c>
      <c r="H18" s="390">
        <v>1079590.726</v>
      </c>
      <c r="I18" s="390">
        <v>374373.14199999999</v>
      </c>
      <c r="J18" s="391">
        <v>1655992.621</v>
      </c>
      <c r="K18" s="390">
        <v>19713.733</v>
      </c>
      <c r="L18" s="390">
        <v>0</v>
      </c>
      <c r="M18" s="390">
        <v>0</v>
      </c>
      <c r="N18" s="392">
        <v>2095627.3</v>
      </c>
      <c r="O18" s="392">
        <v>377755.52799999999</v>
      </c>
      <c r="P18" s="392">
        <v>1855594.21</v>
      </c>
    </row>
    <row r="19" spans="1:24" s="24" customFormat="1" ht="20.100000000000001" customHeight="1">
      <c r="A19" s="290" t="s">
        <v>39</v>
      </c>
      <c r="B19" s="390">
        <v>0</v>
      </c>
      <c r="C19" s="390">
        <v>0</v>
      </c>
      <c r="D19" s="390">
        <v>0</v>
      </c>
      <c r="E19" s="390">
        <v>790062.03200000001</v>
      </c>
      <c r="F19" s="390">
        <v>0</v>
      </c>
      <c r="G19" s="390">
        <v>4.4930000000000003</v>
      </c>
      <c r="H19" s="390">
        <v>1636257.9469999999</v>
      </c>
      <c r="I19" s="390">
        <v>0</v>
      </c>
      <c r="J19" s="391">
        <v>440053.516</v>
      </c>
      <c r="K19" s="390">
        <v>180349.65599999999</v>
      </c>
      <c r="L19" s="390">
        <v>0</v>
      </c>
      <c r="M19" s="390">
        <v>0</v>
      </c>
      <c r="N19" s="392">
        <v>2606669.6349999998</v>
      </c>
      <c r="O19" s="392">
        <v>0</v>
      </c>
      <c r="P19" s="392">
        <v>440058.00900000002</v>
      </c>
    </row>
    <row r="20" spans="1:24" s="24" customFormat="1" ht="20.100000000000001" customHeight="1">
      <c r="A20" s="290" t="s">
        <v>40</v>
      </c>
      <c r="B20" s="390">
        <v>0</v>
      </c>
      <c r="C20" s="390">
        <v>0</v>
      </c>
      <c r="D20" s="390">
        <v>3533607.2930000001</v>
      </c>
      <c r="E20" s="390">
        <v>0</v>
      </c>
      <c r="F20" s="390">
        <v>0</v>
      </c>
      <c r="G20" s="390">
        <v>506.56299999999999</v>
      </c>
      <c r="H20" s="390">
        <v>139798.50399999999</v>
      </c>
      <c r="I20" s="390">
        <v>0</v>
      </c>
      <c r="J20" s="391">
        <v>3244903.3689999999</v>
      </c>
      <c r="K20" s="390">
        <v>0</v>
      </c>
      <c r="L20" s="390">
        <v>0</v>
      </c>
      <c r="M20" s="390">
        <v>0</v>
      </c>
      <c r="N20" s="392">
        <v>139798.50399999999</v>
      </c>
      <c r="O20" s="392">
        <v>0</v>
      </c>
      <c r="P20" s="392">
        <v>6779017.2249999996</v>
      </c>
    </row>
    <row r="21" spans="1:24" s="24" customFormat="1" ht="20.100000000000001" customHeight="1">
      <c r="A21" s="290" t="s">
        <v>41</v>
      </c>
      <c r="B21" s="390">
        <v>0</v>
      </c>
      <c r="C21" s="390">
        <v>0</v>
      </c>
      <c r="D21" s="390">
        <v>0</v>
      </c>
      <c r="E21" s="390">
        <v>564019.39399999997</v>
      </c>
      <c r="F21" s="390">
        <v>0</v>
      </c>
      <c r="G21" s="390">
        <v>4688.9480000000003</v>
      </c>
      <c r="H21" s="390">
        <v>540816.79799999995</v>
      </c>
      <c r="I21" s="390">
        <v>0</v>
      </c>
      <c r="J21" s="391">
        <v>25117.05</v>
      </c>
      <c r="K21" s="390">
        <v>184074.076</v>
      </c>
      <c r="L21" s="390">
        <v>0</v>
      </c>
      <c r="M21" s="390">
        <v>0</v>
      </c>
      <c r="N21" s="392">
        <v>1288910.2679999999</v>
      </c>
      <c r="O21" s="392">
        <v>0</v>
      </c>
      <c r="P21" s="392">
        <v>29805.998</v>
      </c>
    </row>
    <row r="22" spans="1:24" s="24" customFormat="1" ht="20.100000000000001" customHeight="1">
      <c r="A22" s="27" t="s">
        <v>42</v>
      </c>
      <c r="B22" s="390">
        <v>20.515999999999998</v>
      </c>
      <c r="C22" s="390">
        <v>0</v>
      </c>
      <c r="D22" s="390">
        <v>56499.735999999997</v>
      </c>
      <c r="E22" s="390">
        <v>98925.623000000007</v>
      </c>
      <c r="F22" s="390">
        <v>6220.49</v>
      </c>
      <c r="G22" s="390">
        <v>20035.787</v>
      </c>
      <c r="H22" s="390">
        <v>732282.62100000004</v>
      </c>
      <c r="I22" s="390">
        <v>13663.358</v>
      </c>
      <c r="J22" s="391">
        <v>38952.209000000003</v>
      </c>
      <c r="K22" s="390">
        <v>3137.404</v>
      </c>
      <c r="L22" s="390">
        <v>0</v>
      </c>
      <c r="M22" s="390">
        <v>0</v>
      </c>
      <c r="N22" s="392">
        <v>834366.16399999999</v>
      </c>
      <c r="O22" s="392">
        <v>19883.847999999998</v>
      </c>
      <c r="P22" s="392">
        <v>115487.732</v>
      </c>
    </row>
    <row r="23" spans="1:24" s="24" customFormat="1" ht="20.100000000000001" customHeight="1">
      <c r="A23" s="290" t="s">
        <v>43</v>
      </c>
      <c r="B23" s="390">
        <v>0</v>
      </c>
      <c r="C23" s="390">
        <v>0</v>
      </c>
      <c r="D23" s="390">
        <v>207077.09700000001</v>
      </c>
      <c r="E23" s="390">
        <v>0</v>
      </c>
      <c r="F23" s="390">
        <v>0</v>
      </c>
      <c r="G23" s="390">
        <v>0</v>
      </c>
      <c r="H23" s="390">
        <v>0</v>
      </c>
      <c r="I23" s="390">
        <v>5000</v>
      </c>
      <c r="J23" s="391">
        <v>1796887.027</v>
      </c>
      <c r="K23" s="390">
        <v>0</v>
      </c>
      <c r="L23" s="390">
        <v>0</v>
      </c>
      <c r="M23" s="390">
        <v>0</v>
      </c>
      <c r="N23" s="392">
        <v>0</v>
      </c>
      <c r="O23" s="392">
        <v>5000</v>
      </c>
      <c r="P23" s="392">
        <v>2003964.1240000001</v>
      </c>
    </row>
    <row r="24" spans="1:24" s="24" customFormat="1" ht="20.100000000000001" customHeight="1">
      <c r="A24" s="290" t="s">
        <v>44</v>
      </c>
      <c r="B24" s="390">
        <v>0</v>
      </c>
      <c r="C24" s="390">
        <v>0</v>
      </c>
      <c r="D24" s="390">
        <v>420763.24</v>
      </c>
      <c r="E24" s="390">
        <v>0</v>
      </c>
      <c r="F24" s="390">
        <v>0</v>
      </c>
      <c r="G24" s="390">
        <v>1110.0650000000001</v>
      </c>
      <c r="H24" s="390">
        <v>0</v>
      </c>
      <c r="I24" s="390">
        <v>0</v>
      </c>
      <c r="J24" s="391">
        <v>1611901.25</v>
      </c>
      <c r="K24" s="390">
        <v>0</v>
      </c>
      <c r="L24" s="390">
        <v>0</v>
      </c>
      <c r="M24" s="390">
        <v>0</v>
      </c>
      <c r="N24" s="392">
        <v>0</v>
      </c>
      <c r="O24" s="392">
        <v>0</v>
      </c>
      <c r="P24" s="392">
        <v>2033774.5549999999</v>
      </c>
    </row>
    <row r="25" spans="1:24" s="24" customFormat="1" ht="20.100000000000001" customHeight="1">
      <c r="A25" s="290" t="s">
        <v>45</v>
      </c>
      <c r="B25" s="390">
        <v>0</v>
      </c>
      <c r="C25" s="390">
        <v>0</v>
      </c>
      <c r="D25" s="390">
        <v>244023.283</v>
      </c>
      <c r="E25" s="390">
        <v>0</v>
      </c>
      <c r="F25" s="390">
        <v>0</v>
      </c>
      <c r="G25" s="390">
        <v>0</v>
      </c>
      <c r="H25" s="390">
        <v>0</v>
      </c>
      <c r="I25" s="390">
        <v>1000</v>
      </c>
      <c r="J25" s="391">
        <v>1204825.348</v>
      </c>
      <c r="K25" s="390">
        <v>0</v>
      </c>
      <c r="L25" s="390">
        <v>0</v>
      </c>
      <c r="M25" s="390">
        <v>0</v>
      </c>
      <c r="N25" s="392">
        <v>0</v>
      </c>
      <c r="O25" s="392">
        <v>1000</v>
      </c>
      <c r="P25" s="392">
        <v>1448848.6310000001</v>
      </c>
    </row>
    <row r="26" spans="1:24" s="24" customFormat="1" ht="21.95" customHeight="1" thickBot="1">
      <c r="A26" s="365" t="s">
        <v>46</v>
      </c>
      <c r="B26" s="393">
        <v>6228101.7180000003</v>
      </c>
      <c r="C26" s="393">
        <v>9088734.5900000017</v>
      </c>
      <c r="D26" s="393">
        <v>101057080.56899999</v>
      </c>
      <c r="E26" s="393">
        <v>106789603.15199998</v>
      </c>
      <c r="F26" s="393">
        <v>1373062.334</v>
      </c>
      <c r="G26" s="393">
        <v>11192693.949000001</v>
      </c>
      <c r="H26" s="393">
        <v>53764144.464999996</v>
      </c>
      <c r="I26" s="393">
        <v>5643082.7239999985</v>
      </c>
      <c r="J26" s="393">
        <v>65518085.232000001</v>
      </c>
      <c r="K26" s="393">
        <v>7071470.5240000011</v>
      </c>
      <c r="L26" s="393">
        <v>0</v>
      </c>
      <c r="M26" s="393">
        <v>0</v>
      </c>
      <c r="N26" s="393">
        <v>173853319.859</v>
      </c>
      <c r="O26" s="393">
        <v>16104879.648</v>
      </c>
      <c r="P26" s="393">
        <v>177767859.75</v>
      </c>
      <c r="Q26" s="394"/>
    </row>
    <row r="27" spans="1:24" s="24" customFormat="1" ht="21" customHeight="1">
      <c r="A27" s="30" t="s">
        <v>482</v>
      </c>
      <c r="B27" s="395"/>
      <c r="C27" s="395"/>
      <c r="D27" s="395"/>
      <c r="E27" s="395"/>
      <c r="F27" s="395"/>
      <c r="G27" s="395"/>
      <c r="H27" s="395"/>
      <c r="I27" s="395"/>
      <c r="J27" s="396"/>
      <c r="K27" s="396"/>
      <c r="L27" s="396"/>
      <c r="M27" s="396"/>
      <c r="N27" s="397"/>
      <c r="O27" s="398"/>
      <c r="P27" s="397"/>
    </row>
    <row r="28" spans="1:24" s="24" customFormat="1" ht="16.5" customHeight="1">
      <c r="A28" s="163"/>
      <c r="B28" s="33"/>
      <c r="C28" s="33"/>
      <c r="D28" s="33"/>
      <c r="E28" s="33"/>
      <c r="F28" s="33"/>
      <c r="G28" s="33"/>
      <c r="H28" s="33"/>
      <c r="I28" s="33"/>
      <c r="J28" s="33"/>
      <c r="K28" s="33"/>
      <c r="L28" s="33"/>
      <c r="M28" s="18"/>
      <c r="N28" s="18"/>
      <c r="O28" s="18"/>
      <c r="P28" s="18"/>
      <c r="Q28" s="18"/>
      <c r="R28" s="18"/>
      <c r="S28" s="18"/>
      <c r="T28" s="18"/>
      <c r="U28" s="18"/>
      <c r="V28" s="18"/>
      <c r="W28" s="18"/>
      <c r="X28" s="18"/>
    </row>
    <row r="29" spans="1:24" s="24" customFormat="1" ht="12.75" customHeight="1">
      <c r="A29" s="18"/>
      <c r="F29" s="35"/>
      <c r="G29" s="35"/>
      <c r="H29" s="35"/>
      <c r="I29" s="35"/>
      <c r="J29" s="35"/>
      <c r="K29" s="35"/>
      <c r="L29" s="35"/>
      <c r="M29" s="35"/>
      <c r="N29" s="35"/>
      <c r="O29" s="35"/>
      <c r="P29" s="35"/>
      <c r="Q29" s="35"/>
      <c r="R29" s="35"/>
      <c r="S29" s="35"/>
      <c r="T29" s="35"/>
      <c r="U29" s="35"/>
      <c r="V29" s="35"/>
      <c r="W29" s="35"/>
      <c r="X29" s="35"/>
    </row>
    <row r="30" spans="1:24" s="71" customFormat="1" ht="30.75" customHeight="1">
      <c r="A30" s="18"/>
      <c r="B30" s="18"/>
      <c r="C30" s="18"/>
      <c r="D30" s="18"/>
      <c r="E30" s="18"/>
      <c r="F30" s="18"/>
      <c r="G30" s="18"/>
      <c r="H30" s="18"/>
      <c r="I30" s="18"/>
      <c r="J30" s="18"/>
      <c r="K30" s="18"/>
      <c r="L30" s="18"/>
      <c r="M30" s="18"/>
    </row>
    <row r="31" spans="1:24" s="8" customFormat="1" ht="7.5" customHeight="1">
      <c r="A31" s="13"/>
      <c r="B31" s="13"/>
      <c r="C31" s="13"/>
      <c r="D31" s="13"/>
      <c r="E31" s="13"/>
      <c r="F31" s="13"/>
      <c r="G31" s="13"/>
      <c r="H31" s="13"/>
      <c r="I31" s="13"/>
      <c r="J31" s="13"/>
      <c r="K31" s="13"/>
      <c r="L31" s="13"/>
      <c r="M31" s="13"/>
      <c r="N31" s="51"/>
      <c r="O31" s="51"/>
      <c r="P31" s="51"/>
    </row>
    <row r="32" spans="1:24" s="74" customFormat="1" ht="13.5" customHeight="1">
      <c r="A32" s="7"/>
      <c r="B32" s="7"/>
      <c r="C32" s="7"/>
      <c r="D32" s="7"/>
      <c r="E32" s="7"/>
      <c r="F32" s="7"/>
      <c r="G32" s="7"/>
      <c r="H32" s="7"/>
      <c r="I32" s="7"/>
      <c r="J32" s="7"/>
      <c r="K32" s="7"/>
      <c r="L32" s="7"/>
      <c r="M32"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ACAE9662-4D3B-457C-A971-44DC8F8233FD}"/>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3AC0E-F95D-4D11-8EC4-7382123F2586}">
  <dimension ref="A1:X32"/>
  <sheetViews>
    <sheetView showGridLines="0" zoomScaleNormal="100" workbookViewId="0"/>
  </sheetViews>
  <sheetFormatPr baseColWidth="10" defaultRowHeight="12.75"/>
  <cols>
    <col min="1" max="1" width="23.85546875" style="7" customWidth="1"/>
    <col min="2" max="16" width="11.42578125" style="7" customWidth="1"/>
    <col min="17" max="16384" width="11.42578125" style="7"/>
  </cols>
  <sheetData>
    <row r="1" spans="1:18" s="379" customFormat="1" ht="20.100000000000001" customHeight="1">
      <c r="A1" s="1401" t="s">
        <v>1230</v>
      </c>
      <c r="B1" s="1"/>
      <c r="C1" s="1"/>
      <c r="D1" s="1"/>
      <c r="E1" s="1"/>
      <c r="F1" s="1"/>
      <c r="G1" s="1"/>
      <c r="H1" s="1"/>
      <c r="I1" s="1"/>
      <c r="J1" s="1"/>
      <c r="K1" s="378"/>
      <c r="L1" s="378"/>
      <c r="M1" s="378"/>
    </row>
    <row r="2" spans="1:18" s="173" customFormat="1" ht="30" customHeight="1">
      <c r="A2" s="40" t="s">
        <v>483</v>
      </c>
      <c r="B2" s="40"/>
      <c r="C2" s="40"/>
      <c r="D2" s="40"/>
      <c r="E2" s="40"/>
      <c r="F2" s="40"/>
      <c r="G2" s="40"/>
      <c r="H2" s="40"/>
      <c r="I2" s="40"/>
      <c r="J2" s="40"/>
      <c r="K2" s="40"/>
      <c r="L2" s="40"/>
      <c r="M2" s="40"/>
      <c r="N2" s="40"/>
      <c r="O2" s="40"/>
      <c r="P2" s="40"/>
    </row>
    <row r="3" spans="1:18" s="379" customFormat="1" ht="23.25" customHeight="1">
      <c r="A3" s="399">
        <v>45626</v>
      </c>
      <c r="B3" s="399"/>
      <c r="C3" s="399"/>
      <c r="D3" s="399"/>
      <c r="E3" s="399"/>
      <c r="F3" s="399"/>
      <c r="G3" s="399"/>
      <c r="H3" s="399"/>
      <c r="I3" s="399"/>
      <c r="J3" s="399"/>
      <c r="K3" s="399"/>
      <c r="L3" s="399"/>
      <c r="M3" s="399"/>
      <c r="N3" s="399"/>
      <c r="O3" s="399"/>
      <c r="P3" s="399"/>
    </row>
    <row r="4" spans="1:18" s="379" customFormat="1" ht="11.25" customHeight="1">
      <c r="A4" s="400"/>
      <c r="B4" s="400"/>
      <c r="C4" s="400"/>
      <c r="D4" s="400"/>
      <c r="E4" s="400"/>
      <c r="F4" s="400"/>
      <c r="G4" s="400"/>
      <c r="H4" s="400"/>
      <c r="I4" s="400"/>
      <c r="J4" s="400"/>
      <c r="K4" s="400"/>
      <c r="L4" s="400"/>
      <c r="M4" s="400"/>
      <c r="N4" s="400"/>
      <c r="O4" s="400"/>
      <c r="P4" s="400"/>
    </row>
    <row r="5" spans="1:18" s="385" customFormat="1" ht="16.5" customHeight="1" thickBot="1">
      <c r="A5" s="401"/>
      <c r="B5" s="383"/>
      <c r="C5" s="383"/>
      <c r="D5" s="383"/>
      <c r="E5" s="383"/>
      <c r="F5" s="383"/>
      <c r="G5" s="383"/>
      <c r="H5" s="383"/>
      <c r="I5" s="383"/>
      <c r="J5" s="383"/>
      <c r="K5" s="383"/>
      <c r="L5" s="383"/>
      <c r="M5" s="383"/>
      <c r="N5" s="384"/>
      <c r="O5" s="384"/>
      <c r="P5" s="384"/>
    </row>
    <row r="6" spans="1:18" s="13" customFormat="1" ht="24.75" customHeight="1">
      <c r="A6" s="177" t="s">
        <v>1</v>
      </c>
      <c r="B6" s="386" t="s">
        <v>139</v>
      </c>
      <c r="C6" s="386"/>
      <c r="D6" s="386"/>
      <c r="E6" s="386" t="s">
        <v>477</v>
      </c>
      <c r="F6" s="386"/>
      <c r="G6" s="386"/>
      <c r="H6" s="386" t="s">
        <v>143</v>
      </c>
      <c r="I6" s="386"/>
      <c r="J6" s="386"/>
      <c r="K6" s="386" t="s">
        <v>478</v>
      </c>
      <c r="L6" s="386"/>
      <c r="M6" s="386"/>
      <c r="N6" s="386" t="s">
        <v>152</v>
      </c>
      <c r="O6" s="386"/>
      <c r="P6" s="386"/>
    </row>
    <row r="7" spans="1:18" s="13" customFormat="1" ht="42" customHeight="1">
      <c r="A7" s="387"/>
      <c r="B7" s="388" t="s">
        <v>479</v>
      </c>
      <c r="C7" s="388" t="s">
        <v>480</v>
      </c>
      <c r="D7" s="388" t="s">
        <v>481</v>
      </c>
      <c r="E7" s="388" t="s">
        <v>479</v>
      </c>
      <c r="F7" s="388" t="s">
        <v>480</v>
      </c>
      <c r="G7" s="388" t="s">
        <v>481</v>
      </c>
      <c r="H7" s="388" t="s">
        <v>479</v>
      </c>
      <c r="I7" s="388" t="s">
        <v>480</v>
      </c>
      <c r="J7" s="388" t="s">
        <v>481</v>
      </c>
      <c r="K7" s="388" t="s">
        <v>479</v>
      </c>
      <c r="L7" s="388" t="s">
        <v>480</v>
      </c>
      <c r="M7" s="388" t="s">
        <v>481</v>
      </c>
      <c r="N7" s="388" t="s">
        <v>479</v>
      </c>
      <c r="O7" s="388" t="s">
        <v>480</v>
      </c>
      <c r="P7" s="388" t="s">
        <v>481</v>
      </c>
    </row>
    <row r="8" spans="1:18" s="36" customFormat="1" ht="7.5" customHeight="1">
      <c r="A8" s="402"/>
      <c r="B8" s="402"/>
      <c r="C8" s="402"/>
      <c r="D8" s="402"/>
      <c r="E8" s="402"/>
      <c r="F8" s="402"/>
      <c r="G8" s="402"/>
      <c r="H8" s="402"/>
      <c r="I8" s="402"/>
      <c r="J8" s="402"/>
      <c r="K8" s="402"/>
      <c r="L8" s="402"/>
      <c r="M8" s="402"/>
    </row>
    <row r="9" spans="1:18" s="24" customFormat="1" ht="20.100000000000001" customHeight="1">
      <c r="A9" s="290" t="s">
        <v>29</v>
      </c>
      <c r="B9" s="403">
        <v>139753</v>
      </c>
      <c r="C9" s="403">
        <v>6843</v>
      </c>
      <c r="D9" s="403">
        <v>198297</v>
      </c>
      <c r="E9" s="403">
        <v>6167753</v>
      </c>
      <c r="F9" s="403">
        <v>3888</v>
      </c>
      <c r="G9" s="403">
        <v>111394</v>
      </c>
      <c r="H9" s="403">
        <v>160940</v>
      </c>
      <c r="I9" s="403">
        <v>118</v>
      </c>
      <c r="J9" s="404">
        <v>20176</v>
      </c>
      <c r="K9" s="403">
        <v>1320889</v>
      </c>
      <c r="L9" s="403">
        <v>0</v>
      </c>
      <c r="M9" s="403">
        <v>0</v>
      </c>
      <c r="N9" s="392">
        <v>6670624</v>
      </c>
      <c r="O9" s="392">
        <v>10288</v>
      </c>
      <c r="P9" s="392">
        <v>312965</v>
      </c>
      <c r="Q9" s="398"/>
      <c r="R9" s="398"/>
    </row>
    <row r="10" spans="1:18" s="24" customFormat="1" ht="20.100000000000001" customHeight="1">
      <c r="A10" s="290" t="s">
        <v>30</v>
      </c>
      <c r="B10" s="403">
        <v>1692</v>
      </c>
      <c r="C10" s="403">
        <v>0</v>
      </c>
      <c r="D10" s="403">
        <v>1149</v>
      </c>
      <c r="E10" s="403">
        <v>109773</v>
      </c>
      <c r="F10" s="403">
        <v>0</v>
      </c>
      <c r="G10" s="403">
        <v>207</v>
      </c>
      <c r="H10" s="403">
        <v>13184</v>
      </c>
      <c r="I10" s="403">
        <v>0</v>
      </c>
      <c r="J10" s="404">
        <v>69</v>
      </c>
      <c r="K10" s="403">
        <v>15171</v>
      </c>
      <c r="L10" s="403">
        <v>0</v>
      </c>
      <c r="M10" s="403">
        <v>0</v>
      </c>
      <c r="N10" s="392">
        <v>139820</v>
      </c>
      <c r="O10" s="392">
        <v>0</v>
      </c>
      <c r="P10" s="392">
        <v>1425</v>
      </c>
      <c r="Q10" s="398"/>
    </row>
    <row r="11" spans="1:18" s="24" customFormat="1" ht="20.100000000000001" customHeight="1">
      <c r="A11" s="290" t="s">
        <v>31</v>
      </c>
      <c r="B11" s="403">
        <v>1371204</v>
      </c>
      <c r="C11" s="403">
        <v>11291</v>
      </c>
      <c r="D11" s="403">
        <v>230617</v>
      </c>
      <c r="E11" s="403">
        <v>16943848</v>
      </c>
      <c r="F11" s="403">
        <v>3466</v>
      </c>
      <c r="G11" s="403">
        <v>38954</v>
      </c>
      <c r="H11" s="403">
        <v>87393</v>
      </c>
      <c r="I11" s="403">
        <v>267</v>
      </c>
      <c r="J11" s="404">
        <v>7356</v>
      </c>
      <c r="K11" s="403">
        <v>2194607</v>
      </c>
      <c r="L11" s="403">
        <v>0</v>
      </c>
      <c r="M11" s="403">
        <v>0</v>
      </c>
      <c r="N11" s="392">
        <v>17341338</v>
      </c>
      <c r="O11" s="392">
        <v>13980</v>
      </c>
      <c r="P11" s="392">
        <v>260740</v>
      </c>
      <c r="Q11" s="398"/>
    </row>
    <row r="12" spans="1:18" s="24" customFormat="1" ht="20.100000000000001" customHeight="1">
      <c r="A12" s="290" t="s">
        <v>32</v>
      </c>
      <c r="B12" s="403">
        <v>80441</v>
      </c>
      <c r="C12" s="403">
        <v>1</v>
      </c>
      <c r="D12" s="403">
        <v>6879</v>
      </c>
      <c r="E12" s="403">
        <v>887808</v>
      </c>
      <c r="F12" s="403">
        <v>0</v>
      </c>
      <c r="G12" s="403">
        <v>415</v>
      </c>
      <c r="H12" s="403">
        <v>48805</v>
      </c>
      <c r="I12" s="403">
        <v>0</v>
      </c>
      <c r="J12" s="404">
        <v>3396</v>
      </c>
      <c r="K12" s="403">
        <v>17142</v>
      </c>
      <c r="L12" s="403">
        <v>0</v>
      </c>
      <c r="M12" s="403">
        <v>0</v>
      </c>
      <c r="N12" s="392">
        <v>1034196</v>
      </c>
      <c r="O12" s="392">
        <v>1</v>
      </c>
      <c r="P12" s="392">
        <v>10690</v>
      </c>
      <c r="Q12" s="398"/>
    </row>
    <row r="13" spans="1:18" s="24" customFormat="1" ht="20.100000000000001" customHeight="1">
      <c r="A13" s="290" t="s">
        <v>33</v>
      </c>
      <c r="B13" s="403">
        <v>11268</v>
      </c>
      <c r="C13" s="403">
        <v>186</v>
      </c>
      <c r="D13" s="403">
        <v>7435</v>
      </c>
      <c r="E13" s="403">
        <v>606944</v>
      </c>
      <c r="F13" s="403">
        <v>150</v>
      </c>
      <c r="G13" s="403">
        <v>2291</v>
      </c>
      <c r="H13" s="403">
        <v>28871</v>
      </c>
      <c r="I13" s="403">
        <v>85</v>
      </c>
      <c r="J13" s="404">
        <v>2112</v>
      </c>
      <c r="K13" s="403">
        <v>148005</v>
      </c>
      <c r="L13" s="403">
        <v>0</v>
      </c>
      <c r="M13" s="403">
        <v>0</v>
      </c>
      <c r="N13" s="392">
        <v>697250</v>
      </c>
      <c r="O13" s="392">
        <v>354</v>
      </c>
      <c r="P13" s="392">
        <v>10422</v>
      </c>
      <c r="Q13" s="398"/>
    </row>
    <row r="14" spans="1:18" s="24" customFormat="1" ht="20.100000000000001" customHeight="1">
      <c r="A14" s="290" t="s">
        <v>114</v>
      </c>
      <c r="B14" s="403">
        <v>154573</v>
      </c>
      <c r="C14" s="403">
        <v>2895</v>
      </c>
      <c r="D14" s="403">
        <v>69108</v>
      </c>
      <c r="E14" s="403">
        <v>2816140</v>
      </c>
      <c r="F14" s="403">
        <v>786</v>
      </c>
      <c r="G14" s="403">
        <v>19507</v>
      </c>
      <c r="H14" s="403">
        <v>72149</v>
      </c>
      <c r="I14" s="403">
        <v>2141</v>
      </c>
      <c r="J14" s="404">
        <v>4189</v>
      </c>
      <c r="K14" s="403">
        <v>583477</v>
      </c>
      <c r="L14" s="403">
        <v>0</v>
      </c>
      <c r="M14" s="403">
        <v>0</v>
      </c>
      <c r="N14" s="392">
        <v>3076003</v>
      </c>
      <c r="O14" s="392">
        <v>5217</v>
      </c>
      <c r="P14" s="392">
        <v>86707</v>
      </c>
      <c r="Q14" s="398"/>
    </row>
    <row r="15" spans="1:18" s="24" customFormat="1" ht="20.100000000000001" customHeight="1">
      <c r="A15" s="290" t="s">
        <v>35</v>
      </c>
      <c r="B15" s="403">
        <v>0</v>
      </c>
      <c r="C15" s="403">
        <v>0</v>
      </c>
      <c r="D15" s="403">
        <v>862</v>
      </c>
      <c r="E15" s="403">
        <v>0</v>
      </c>
      <c r="F15" s="403">
        <v>0</v>
      </c>
      <c r="G15" s="403">
        <v>19</v>
      </c>
      <c r="H15" s="403">
        <v>0</v>
      </c>
      <c r="I15" s="403">
        <v>0</v>
      </c>
      <c r="J15" s="404">
        <v>7</v>
      </c>
      <c r="K15" s="403">
        <v>0</v>
      </c>
      <c r="L15" s="403">
        <v>0</v>
      </c>
      <c r="M15" s="403">
        <v>0</v>
      </c>
      <c r="N15" s="392">
        <v>0</v>
      </c>
      <c r="O15" s="392">
        <v>0</v>
      </c>
      <c r="P15" s="392">
        <v>871</v>
      </c>
      <c r="Q15" s="398"/>
    </row>
    <row r="16" spans="1:18" s="24" customFormat="1" ht="20.100000000000001" customHeight="1">
      <c r="A16" s="290" t="s">
        <v>36</v>
      </c>
      <c r="B16" s="403">
        <v>34666</v>
      </c>
      <c r="C16" s="403">
        <v>2476</v>
      </c>
      <c r="D16" s="403">
        <v>133740</v>
      </c>
      <c r="E16" s="403">
        <v>7946727</v>
      </c>
      <c r="F16" s="403">
        <v>931</v>
      </c>
      <c r="G16" s="403">
        <v>5677</v>
      </c>
      <c r="H16" s="403">
        <v>141236</v>
      </c>
      <c r="I16" s="403">
        <v>747</v>
      </c>
      <c r="J16" s="404">
        <v>9069</v>
      </c>
      <c r="K16" s="403">
        <v>681159</v>
      </c>
      <c r="L16" s="403">
        <v>0</v>
      </c>
      <c r="M16" s="403">
        <v>0</v>
      </c>
      <c r="N16" s="392">
        <v>8085305</v>
      </c>
      <c r="O16" s="392">
        <v>3780</v>
      </c>
      <c r="P16" s="392">
        <v>142842</v>
      </c>
      <c r="Q16" s="398"/>
    </row>
    <row r="17" spans="1:24" s="24" customFormat="1" ht="20.100000000000001" customHeight="1">
      <c r="A17" s="290" t="s">
        <v>37</v>
      </c>
      <c r="B17" s="403">
        <v>227</v>
      </c>
      <c r="C17" s="403">
        <v>90</v>
      </c>
      <c r="D17" s="403">
        <v>1213</v>
      </c>
      <c r="E17" s="403">
        <v>2249142</v>
      </c>
      <c r="F17" s="403">
        <v>967</v>
      </c>
      <c r="G17" s="403">
        <v>32175</v>
      </c>
      <c r="H17" s="403">
        <v>71595</v>
      </c>
      <c r="I17" s="403">
        <v>59</v>
      </c>
      <c r="J17" s="404">
        <v>231</v>
      </c>
      <c r="K17" s="403">
        <v>28138</v>
      </c>
      <c r="L17" s="403">
        <v>0</v>
      </c>
      <c r="M17" s="403">
        <v>0</v>
      </c>
      <c r="N17" s="392">
        <v>2266629</v>
      </c>
      <c r="O17" s="392">
        <v>1047</v>
      </c>
      <c r="P17" s="392">
        <v>33229</v>
      </c>
      <c r="Q17" s="398"/>
    </row>
    <row r="18" spans="1:24" s="24" customFormat="1" ht="20.100000000000001" customHeight="1">
      <c r="A18" s="290" t="s">
        <v>38</v>
      </c>
      <c r="B18" s="403">
        <v>31</v>
      </c>
      <c r="C18" s="403">
        <v>6</v>
      </c>
      <c r="D18" s="403">
        <v>1219</v>
      </c>
      <c r="E18" s="403">
        <v>153101</v>
      </c>
      <c r="F18" s="403">
        <v>1</v>
      </c>
      <c r="G18" s="403">
        <v>12</v>
      </c>
      <c r="H18" s="403">
        <v>6198</v>
      </c>
      <c r="I18" s="403">
        <v>19</v>
      </c>
      <c r="J18" s="404">
        <v>480</v>
      </c>
      <c r="K18" s="403">
        <v>2156</v>
      </c>
      <c r="L18" s="403">
        <v>0</v>
      </c>
      <c r="M18" s="403">
        <v>0</v>
      </c>
      <c r="N18" s="392">
        <v>155115</v>
      </c>
      <c r="O18" s="392">
        <v>26</v>
      </c>
      <c r="P18" s="392">
        <v>1576</v>
      </c>
      <c r="Q18" s="398"/>
    </row>
    <row r="19" spans="1:24" s="24" customFormat="1" ht="20.100000000000001" customHeight="1">
      <c r="A19" s="290" t="s">
        <v>39</v>
      </c>
      <c r="B19" s="403">
        <v>0</v>
      </c>
      <c r="C19" s="403">
        <v>0</v>
      </c>
      <c r="D19" s="403">
        <v>0</v>
      </c>
      <c r="E19" s="403">
        <v>1252133</v>
      </c>
      <c r="F19" s="403">
        <v>0</v>
      </c>
      <c r="G19" s="403">
        <v>4</v>
      </c>
      <c r="H19" s="403">
        <v>56057</v>
      </c>
      <c r="I19" s="403">
        <v>0</v>
      </c>
      <c r="J19" s="404">
        <v>40</v>
      </c>
      <c r="K19" s="403">
        <v>75365</v>
      </c>
      <c r="L19" s="403">
        <v>0</v>
      </c>
      <c r="M19" s="403">
        <v>0</v>
      </c>
      <c r="N19" s="392">
        <v>1383555</v>
      </c>
      <c r="O19" s="392">
        <v>0</v>
      </c>
      <c r="P19" s="392">
        <v>44</v>
      </c>
      <c r="Q19" s="398"/>
    </row>
    <row r="20" spans="1:24" s="24" customFormat="1" ht="20.100000000000001" customHeight="1">
      <c r="A20" s="290" t="s">
        <v>40</v>
      </c>
      <c r="B20" s="403">
        <v>0</v>
      </c>
      <c r="C20" s="403">
        <v>0</v>
      </c>
      <c r="D20" s="403">
        <v>2208</v>
      </c>
      <c r="E20" s="403">
        <v>0</v>
      </c>
      <c r="F20" s="403">
        <v>0</v>
      </c>
      <c r="G20" s="403">
        <v>28</v>
      </c>
      <c r="H20" s="403">
        <v>43</v>
      </c>
      <c r="I20" s="403">
        <v>0</v>
      </c>
      <c r="J20" s="404">
        <v>657</v>
      </c>
      <c r="K20" s="403">
        <v>0</v>
      </c>
      <c r="L20" s="403">
        <v>0</v>
      </c>
      <c r="M20" s="403">
        <v>0</v>
      </c>
      <c r="N20" s="392">
        <v>43</v>
      </c>
      <c r="O20" s="392">
        <v>0</v>
      </c>
      <c r="P20" s="392">
        <v>2893</v>
      </c>
      <c r="Q20" s="398"/>
    </row>
    <row r="21" spans="1:24" s="24" customFormat="1" ht="20.100000000000001" customHeight="1">
      <c r="A21" s="290" t="s">
        <v>41</v>
      </c>
      <c r="B21" s="403">
        <v>0</v>
      </c>
      <c r="C21" s="403">
        <v>0</v>
      </c>
      <c r="D21" s="403">
        <v>0</v>
      </c>
      <c r="E21" s="403">
        <v>222733</v>
      </c>
      <c r="F21" s="403">
        <v>0</v>
      </c>
      <c r="G21" s="403">
        <v>118</v>
      </c>
      <c r="H21" s="403">
        <v>10385</v>
      </c>
      <c r="I21" s="403">
        <v>0</v>
      </c>
      <c r="J21" s="404">
        <v>4</v>
      </c>
      <c r="K21" s="403">
        <v>27592</v>
      </c>
      <c r="L21" s="403">
        <v>0</v>
      </c>
      <c r="M21" s="403">
        <v>0</v>
      </c>
      <c r="N21" s="392">
        <v>246139</v>
      </c>
      <c r="O21" s="392">
        <v>0</v>
      </c>
      <c r="P21" s="392">
        <v>122</v>
      </c>
      <c r="Q21" s="398"/>
    </row>
    <row r="22" spans="1:24" s="24" customFormat="1" ht="20.100000000000001" customHeight="1">
      <c r="A22" s="27" t="s">
        <v>42</v>
      </c>
      <c r="B22" s="403">
        <v>6</v>
      </c>
      <c r="C22" s="403">
        <v>0</v>
      </c>
      <c r="D22" s="403">
        <v>302</v>
      </c>
      <c r="E22" s="403">
        <v>315135</v>
      </c>
      <c r="F22" s="403">
        <v>66</v>
      </c>
      <c r="G22" s="403">
        <v>219</v>
      </c>
      <c r="H22" s="403">
        <v>31986</v>
      </c>
      <c r="I22" s="403">
        <v>3</v>
      </c>
      <c r="J22" s="404">
        <v>11</v>
      </c>
      <c r="K22" s="403">
        <v>19345</v>
      </c>
      <c r="L22" s="403">
        <v>0</v>
      </c>
      <c r="M22" s="403">
        <v>0</v>
      </c>
      <c r="N22" s="392">
        <v>366472</v>
      </c>
      <c r="O22" s="392">
        <v>69</v>
      </c>
      <c r="P22" s="392">
        <v>532</v>
      </c>
      <c r="Q22" s="398"/>
    </row>
    <row r="23" spans="1:24" s="24" customFormat="1" ht="20.100000000000001" customHeight="1">
      <c r="A23" s="290" t="s">
        <v>43</v>
      </c>
      <c r="B23" s="403">
        <v>0</v>
      </c>
      <c r="C23" s="403">
        <v>0</v>
      </c>
      <c r="D23" s="403">
        <v>143</v>
      </c>
      <c r="E23" s="403">
        <v>0</v>
      </c>
      <c r="F23" s="403">
        <v>0</v>
      </c>
      <c r="G23" s="403">
        <v>0</v>
      </c>
      <c r="H23" s="403">
        <v>0</v>
      </c>
      <c r="I23" s="403">
        <v>1</v>
      </c>
      <c r="J23" s="404">
        <v>40</v>
      </c>
      <c r="K23" s="403">
        <v>0</v>
      </c>
      <c r="L23" s="403">
        <v>0</v>
      </c>
      <c r="M23" s="403">
        <v>0</v>
      </c>
      <c r="N23" s="392">
        <v>0</v>
      </c>
      <c r="O23" s="392">
        <v>1</v>
      </c>
      <c r="P23" s="392">
        <v>183</v>
      </c>
      <c r="Q23" s="398"/>
    </row>
    <row r="24" spans="1:24" s="24" customFormat="1" ht="20.100000000000001" customHeight="1">
      <c r="A24" s="290" t="s">
        <v>44</v>
      </c>
      <c r="B24" s="403">
        <v>0</v>
      </c>
      <c r="C24" s="403">
        <v>0</v>
      </c>
      <c r="D24" s="403">
        <v>43</v>
      </c>
      <c r="E24" s="403">
        <v>0</v>
      </c>
      <c r="F24" s="403">
        <v>0</v>
      </c>
      <c r="G24" s="403">
        <v>3</v>
      </c>
      <c r="H24" s="403">
        <v>0</v>
      </c>
      <c r="I24" s="403">
        <v>0</v>
      </c>
      <c r="J24" s="404">
        <v>9</v>
      </c>
      <c r="K24" s="403">
        <v>0</v>
      </c>
      <c r="L24" s="403">
        <v>0</v>
      </c>
      <c r="M24" s="403">
        <v>0</v>
      </c>
      <c r="N24" s="392">
        <v>0</v>
      </c>
      <c r="O24" s="392">
        <v>0</v>
      </c>
      <c r="P24" s="392">
        <v>47</v>
      </c>
      <c r="Q24" s="398"/>
    </row>
    <row r="25" spans="1:24" s="24" customFormat="1" ht="20.100000000000001" customHeight="1">
      <c r="A25" s="290" t="s">
        <v>45</v>
      </c>
      <c r="B25" s="403">
        <v>0</v>
      </c>
      <c r="C25" s="403">
        <v>0</v>
      </c>
      <c r="D25" s="403">
        <v>103</v>
      </c>
      <c r="E25" s="403">
        <v>0</v>
      </c>
      <c r="F25" s="403">
        <v>0</v>
      </c>
      <c r="G25" s="403">
        <v>0</v>
      </c>
      <c r="H25" s="403">
        <v>0</v>
      </c>
      <c r="I25" s="403">
        <v>1</v>
      </c>
      <c r="J25" s="404">
        <v>55</v>
      </c>
      <c r="K25" s="403">
        <v>0</v>
      </c>
      <c r="L25" s="403">
        <v>0</v>
      </c>
      <c r="M25" s="403">
        <v>0</v>
      </c>
      <c r="N25" s="392">
        <v>0</v>
      </c>
      <c r="O25" s="392">
        <v>1</v>
      </c>
      <c r="P25" s="392">
        <v>147</v>
      </c>
      <c r="Q25" s="398"/>
    </row>
    <row r="26" spans="1:24" s="24" customFormat="1" ht="21.95" customHeight="1" thickBot="1">
      <c r="A26" s="365" t="s">
        <v>46</v>
      </c>
      <c r="B26" s="405">
        <v>1793861</v>
      </c>
      <c r="C26" s="405">
        <v>23788</v>
      </c>
      <c r="D26" s="405">
        <v>653318</v>
      </c>
      <c r="E26" s="405">
        <v>39671237</v>
      </c>
      <c r="F26" s="405">
        <v>10255</v>
      </c>
      <c r="G26" s="405">
        <v>211023</v>
      </c>
      <c r="H26" s="405">
        <v>728842</v>
      </c>
      <c r="I26" s="405">
        <v>3441</v>
      </c>
      <c r="J26" s="405">
        <v>47901</v>
      </c>
      <c r="K26" s="405">
        <v>5113046</v>
      </c>
      <c r="L26" s="405">
        <v>0</v>
      </c>
      <c r="M26" s="405">
        <v>0</v>
      </c>
      <c r="N26" s="405">
        <v>41462489</v>
      </c>
      <c r="O26" s="405">
        <v>34764</v>
      </c>
      <c r="P26" s="405">
        <v>865435</v>
      </c>
      <c r="Q26" s="398"/>
    </row>
    <row r="27" spans="1:24" s="24" customFormat="1" ht="21" customHeight="1">
      <c r="A27" s="30" t="s">
        <v>482</v>
      </c>
      <c r="B27" s="406"/>
      <c r="C27" s="406"/>
      <c r="D27" s="406"/>
      <c r="E27" s="406"/>
      <c r="F27" s="406"/>
      <c r="G27" s="406"/>
      <c r="H27" s="406"/>
      <c r="I27" s="406"/>
      <c r="J27" s="407"/>
      <c r="K27" s="407"/>
      <c r="L27" s="407"/>
      <c r="M27" s="407"/>
      <c r="N27" s="408"/>
      <c r="P27" s="397"/>
    </row>
    <row r="28" spans="1:24" s="24" customFormat="1" ht="16.5" customHeight="1">
      <c r="A28" s="163"/>
      <c r="B28" s="33"/>
      <c r="C28" s="33"/>
      <c r="D28" s="33"/>
      <c r="E28" s="33"/>
      <c r="F28" s="33"/>
      <c r="G28" s="33"/>
      <c r="H28" s="33"/>
      <c r="I28" s="33"/>
      <c r="J28" s="33"/>
      <c r="K28" s="33"/>
      <c r="L28" s="33"/>
      <c r="M28" s="18"/>
      <c r="N28" s="18"/>
      <c r="O28" s="18"/>
      <c r="P28" s="18"/>
      <c r="Q28" s="18"/>
      <c r="R28" s="18"/>
      <c r="S28" s="18"/>
      <c r="T28" s="18"/>
      <c r="U28" s="18"/>
      <c r="V28" s="18"/>
      <c r="W28" s="18"/>
      <c r="X28" s="18"/>
    </row>
    <row r="29" spans="1:24" s="24" customFormat="1" ht="12.75" customHeight="1">
      <c r="A29" s="18"/>
      <c r="F29" s="35"/>
      <c r="G29" s="35"/>
      <c r="H29" s="35"/>
      <c r="I29" s="35"/>
      <c r="J29" s="35"/>
      <c r="K29" s="35"/>
      <c r="L29" s="35"/>
      <c r="M29" s="35"/>
      <c r="N29" s="35"/>
      <c r="O29" s="35"/>
      <c r="P29" s="35"/>
      <c r="Q29" s="35"/>
      <c r="R29" s="35"/>
      <c r="S29" s="35"/>
      <c r="T29" s="35"/>
      <c r="U29" s="35"/>
      <c r="V29" s="35"/>
      <c r="W29" s="35"/>
      <c r="X29" s="35"/>
    </row>
    <row r="30" spans="1:24" s="71" customFormat="1" ht="30.75" customHeight="1">
      <c r="A30" s="7"/>
      <c r="B30" s="7"/>
      <c r="C30" s="7"/>
      <c r="D30" s="7"/>
      <c r="E30" s="7"/>
      <c r="F30" s="7"/>
      <c r="G30" s="7"/>
      <c r="H30" s="7"/>
      <c r="I30" s="7"/>
      <c r="J30" s="7"/>
      <c r="K30" s="7"/>
      <c r="L30" s="7"/>
      <c r="M30" s="7"/>
    </row>
    <row r="31" spans="1:24" s="8" customFormat="1" ht="7.5" customHeight="1">
      <c r="A31" s="7"/>
      <c r="B31" s="7"/>
      <c r="C31" s="7"/>
      <c r="D31" s="7"/>
      <c r="E31" s="7"/>
      <c r="F31" s="7"/>
      <c r="G31" s="7"/>
      <c r="H31" s="7"/>
      <c r="I31" s="7"/>
      <c r="J31" s="7"/>
      <c r="K31" s="7"/>
      <c r="L31" s="7"/>
      <c r="M31" s="7"/>
    </row>
    <row r="32" spans="1:24" s="74" customFormat="1" ht="13.5" customHeight="1">
      <c r="A32" s="7"/>
      <c r="B32" s="7"/>
      <c r="C32" s="7"/>
      <c r="D32" s="7"/>
      <c r="E32" s="7"/>
      <c r="F32" s="7"/>
      <c r="G32" s="7"/>
      <c r="H32" s="7"/>
      <c r="I32" s="7"/>
      <c r="J32" s="7"/>
      <c r="K32" s="7"/>
      <c r="L32" s="7"/>
      <c r="M32"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3F4D2EC8-33B7-47B4-96D0-D5EAA52A9945}"/>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7CB1E-60D0-4690-9CD1-4529BD203F3D}">
  <dimension ref="A1:L30"/>
  <sheetViews>
    <sheetView showGridLines="0" workbookViewId="0"/>
  </sheetViews>
  <sheetFormatPr baseColWidth="10" defaultRowHeight="12.75"/>
  <cols>
    <col min="1" max="1" width="30.42578125" style="7" customWidth="1"/>
    <col min="2" max="2" width="27" style="7" customWidth="1"/>
    <col min="3" max="3" width="12.85546875" style="7" bestFit="1" customWidth="1"/>
    <col min="4" max="5" width="11.42578125" style="7"/>
    <col min="6" max="6" width="17.42578125" style="7" bestFit="1" customWidth="1"/>
    <col min="7" max="16384" width="11.42578125" style="7"/>
  </cols>
  <sheetData>
    <row r="1" spans="1:4">
      <c r="A1" s="1401" t="s">
        <v>1230</v>
      </c>
    </row>
    <row r="2" spans="1:4" ht="48" customHeight="1">
      <c r="A2" s="352" t="s">
        <v>484</v>
      </c>
      <c r="B2" s="352"/>
    </row>
    <row r="3" spans="1:4" ht="24.75" customHeight="1">
      <c r="A3" s="354">
        <v>45626</v>
      </c>
      <c r="B3" s="354"/>
    </row>
    <row r="4" spans="1:4" ht="13.5" thickBot="1">
      <c r="A4" s="409"/>
    </row>
    <row r="5" spans="1:4" ht="22.5" customHeight="1">
      <c r="A5" s="177" t="s">
        <v>1</v>
      </c>
      <c r="B5" s="47" t="s">
        <v>485</v>
      </c>
    </row>
    <row r="6" spans="1:4" ht="18.75" customHeight="1">
      <c r="A6" s="387"/>
      <c r="B6" s="410"/>
    </row>
    <row r="7" spans="1:4" ht="10.5" customHeight="1">
      <c r="A7" s="411"/>
      <c r="B7" s="412"/>
    </row>
    <row r="8" spans="1:4" ht="20.100000000000001" customHeight="1">
      <c r="A8" s="364" t="s">
        <v>29</v>
      </c>
      <c r="B8" s="413">
        <v>6270232</v>
      </c>
      <c r="C8" s="414"/>
      <c r="D8" s="415"/>
    </row>
    <row r="9" spans="1:4" ht="20.100000000000001" customHeight="1">
      <c r="A9" s="364" t="s">
        <v>30</v>
      </c>
      <c r="B9" s="413">
        <v>64185</v>
      </c>
      <c r="C9" s="414"/>
      <c r="D9" s="415"/>
    </row>
    <row r="10" spans="1:4" ht="20.100000000000001" customHeight="1">
      <c r="A10" s="416" t="s">
        <v>31</v>
      </c>
      <c r="B10" s="413">
        <v>16592144</v>
      </c>
      <c r="C10" s="414"/>
      <c r="D10" s="415"/>
    </row>
    <row r="11" spans="1:4" ht="20.100000000000001" customHeight="1">
      <c r="A11" s="364" t="s">
        <v>32</v>
      </c>
      <c r="B11" s="413">
        <v>294558</v>
      </c>
      <c r="C11" s="414"/>
      <c r="D11" s="415"/>
    </row>
    <row r="12" spans="1:4" ht="20.100000000000001" customHeight="1">
      <c r="A12" s="364" t="s">
        <v>33</v>
      </c>
      <c r="B12" s="413">
        <v>429316</v>
      </c>
      <c r="C12" s="414"/>
      <c r="D12" s="415"/>
    </row>
    <row r="13" spans="1:4" ht="20.100000000000001" customHeight="1">
      <c r="A13" s="364" t="s">
        <v>114</v>
      </c>
      <c r="B13" s="413">
        <v>2147363</v>
      </c>
      <c r="C13" s="414"/>
      <c r="D13" s="415"/>
    </row>
    <row r="14" spans="1:4" ht="20.100000000000001" customHeight="1">
      <c r="A14" s="364" t="s">
        <v>35</v>
      </c>
      <c r="B14" s="413">
        <v>0</v>
      </c>
      <c r="C14" s="414"/>
      <c r="D14" s="415"/>
    </row>
    <row r="15" spans="1:4" ht="20.100000000000001" customHeight="1">
      <c r="A15" s="364" t="s">
        <v>36</v>
      </c>
      <c r="B15" s="413">
        <v>7690815</v>
      </c>
      <c r="C15" s="414"/>
      <c r="D15" s="415"/>
    </row>
    <row r="16" spans="1:4" ht="20.100000000000001" customHeight="1">
      <c r="A16" s="364" t="s">
        <v>37</v>
      </c>
      <c r="B16" s="413">
        <v>2007002</v>
      </c>
      <c r="C16" s="414"/>
      <c r="D16" s="415"/>
    </row>
    <row r="17" spans="1:12" ht="20.100000000000001" customHeight="1">
      <c r="A17" s="364" t="s">
        <v>38</v>
      </c>
      <c r="B17" s="413">
        <v>62963</v>
      </c>
      <c r="C17" s="414"/>
      <c r="D17" s="415"/>
    </row>
    <row r="18" spans="1:12" ht="20.100000000000001" customHeight="1">
      <c r="A18" s="364" t="s">
        <v>96</v>
      </c>
      <c r="B18" s="413">
        <v>959408</v>
      </c>
      <c r="C18" s="414"/>
      <c r="D18" s="415"/>
      <c r="F18" s="417"/>
      <c r="G18" s="417"/>
      <c r="H18" s="417"/>
    </row>
    <row r="19" spans="1:12" ht="20.100000000000001" customHeight="1">
      <c r="A19" s="364" t="s">
        <v>116</v>
      </c>
      <c r="B19" s="413">
        <v>0</v>
      </c>
      <c r="C19" s="414"/>
      <c r="D19" s="415"/>
    </row>
    <row r="20" spans="1:12" ht="20.100000000000001" customHeight="1">
      <c r="A20" s="364" t="s">
        <v>41</v>
      </c>
      <c r="B20" s="413">
        <v>156841</v>
      </c>
      <c r="C20" s="414"/>
      <c r="D20" s="415"/>
    </row>
    <row r="21" spans="1:12" ht="20.100000000000001" customHeight="1">
      <c r="A21" s="27" t="s">
        <v>42</v>
      </c>
      <c r="B21" s="413">
        <v>118544</v>
      </c>
      <c r="C21" s="414"/>
      <c r="D21" s="415"/>
    </row>
    <row r="22" spans="1:12" ht="20.100000000000001" customHeight="1">
      <c r="A22" s="364" t="s">
        <v>43</v>
      </c>
      <c r="B22" s="413">
        <v>0</v>
      </c>
      <c r="C22" s="414"/>
      <c r="D22" s="415"/>
    </row>
    <row r="23" spans="1:12" ht="20.100000000000001" customHeight="1">
      <c r="A23" s="364" t="s">
        <v>44</v>
      </c>
      <c r="B23" s="413">
        <v>0</v>
      </c>
      <c r="C23" s="414"/>
      <c r="D23" s="415"/>
    </row>
    <row r="24" spans="1:12" ht="20.100000000000001" customHeight="1">
      <c r="A24" s="364" t="s">
        <v>45</v>
      </c>
      <c r="B24" s="413">
        <v>0</v>
      </c>
      <c r="C24" s="414"/>
      <c r="D24" s="415"/>
    </row>
    <row r="25" spans="1:12" ht="27.75" customHeight="1" thickBot="1">
      <c r="A25" s="418" t="s">
        <v>46</v>
      </c>
      <c r="B25" s="419">
        <v>36793371</v>
      </c>
      <c r="C25" s="414"/>
      <c r="D25" s="415"/>
    </row>
    <row r="26" spans="1:12" ht="13.5">
      <c r="A26" s="204" t="s">
        <v>486</v>
      </c>
      <c r="B26" s="420"/>
    </row>
    <row r="27" spans="1:12" ht="13.5">
      <c r="A27" s="163"/>
      <c r="B27" s="420"/>
      <c r="C27" s="421"/>
      <c r="D27" s="421"/>
      <c r="E27" s="421"/>
      <c r="F27" s="421"/>
    </row>
    <row r="28" spans="1:12">
      <c r="A28" s="422"/>
      <c r="B28" s="422"/>
      <c r="C28" s="422"/>
      <c r="D28" s="422"/>
      <c r="E28" s="422"/>
      <c r="F28" s="422"/>
      <c r="G28" s="422"/>
      <c r="H28" s="422"/>
      <c r="I28" s="422"/>
      <c r="J28" s="422"/>
      <c r="K28" s="422"/>
      <c r="L28" s="422"/>
    </row>
    <row r="29" spans="1:12">
      <c r="A29" s="13"/>
      <c r="B29" s="13"/>
    </row>
    <row r="30" spans="1:12">
      <c r="A30" s="13"/>
      <c r="B30" s="13"/>
    </row>
  </sheetData>
  <mergeCells count="5">
    <mergeCell ref="A2:B2"/>
    <mergeCell ref="A3:B3"/>
    <mergeCell ref="A5:A6"/>
    <mergeCell ref="B5:B6"/>
    <mergeCell ref="A28:L28"/>
  </mergeCells>
  <hyperlinks>
    <hyperlink ref="A1" location="Índice!A1" display="Volver al Índice" xr:uid="{A283DCE1-A492-4CEF-8BCE-BEF5440A7B93}"/>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7AEBB-006F-4EF0-A3B2-F6E4724F64CB}">
  <dimension ref="A1:L47"/>
  <sheetViews>
    <sheetView showGridLines="0" workbookViewId="0"/>
  </sheetViews>
  <sheetFormatPr baseColWidth="10" defaultColWidth="11.5703125" defaultRowHeight="12.75"/>
  <cols>
    <col min="1" max="1" width="35.85546875" style="116" customWidth="1"/>
    <col min="2" max="8" width="13.7109375" style="116" customWidth="1"/>
    <col min="9" max="9" width="14" style="116" customWidth="1"/>
    <col min="10" max="10" width="11.7109375" style="116" customWidth="1"/>
    <col min="11" max="11" width="9.42578125" style="116" bestFit="1" customWidth="1"/>
    <col min="12" max="12" width="10.42578125" style="116" bestFit="1" customWidth="1"/>
    <col min="13" max="16" width="9.42578125" style="116" bestFit="1" customWidth="1"/>
    <col min="17" max="17" width="10.42578125" style="116" bestFit="1" customWidth="1"/>
    <col min="18" max="20" width="9.42578125" style="116" bestFit="1" customWidth="1"/>
    <col min="21" max="21" width="9.7109375" style="116" bestFit="1" customWidth="1"/>
    <col min="22" max="256" width="11.5703125" style="116"/>
    <col min="257" max="257" width="35.85546875" style="116" customWidth="1"/>
    <col min="258" max="264" width="13.7109375" style="116" customWidth="1"/>
    <col min="265" max="265" width="14" style="116" customWidth="1"/>
    <col min="266" max="266" width="11.7109375" style="116" customWidth="1"/>
    <col min="267" max="267" width="9.42578125" style="116" bestFit="1" customWidth="1"/>
    <col min="268" max="268" width="10.42578125" style="116" bestFit="1" customWidth="1"/>
    <col min="269" max="272" width="9.42578125" style="116" bestFit="1" customWidth="1"/>
    <col min="273" max="273" width="10.42578125" style="116" bestFit="1" customWidth="1"/>
    <col min="274" max="276" width="9.42578125" style="116" bestFit="1" customWidth="1"/>
    <col min="277" max="277" width="9.7109375" style="116" bestFit="1" customWidth="1"/>
    <col min="278" max="512" width="11.5703125" style="116"/>
    <col min="513" max="513" width="35.85546875" style="116" customWidth="1"/>
    <col min="514" max="520" width="13.7109375" style="116" customWidth="1"/>
    <col min="521" max="521" width="14" style="116" customWidth="1"/>
    <col min="522" max="522" width="11.7109375" style="116" customWidth="1"/>
    <col min="523" max="523" width="9.42578125" style="116" bestFit="1" customWidth="1"/>
    <col min="524" max="524" width="10.42578125" style="116" bestFit="1" customWidth="1"/>
    <col min="525" max="528" width="9.42578125" style="116" bestFit="1" customWidth="1"/>
    <col min="529" max="529" width="10.42578125" style="116" bestFit="1" customWidth="1"/>
    <col min="530" max="532" width="9.42578125" style="116" bestFit="1" customWidth="1"/>
    <col min="533" max="533" width="9.7109375" style="116" bestFit="1" customWidth="1"/>
    <col min="534" max="768" width="11.5703125" style="116"/>
    <col min="769" max="769" width="35.85546875" style="116" customWidth="1"/>
    <col min="770" max="776" width="13.7109375" style="116" customWidth="1"/>
    <col min="777" max="777" width="14" style="116" customWidth="1"/>
    <col min="778" max="778" width="11.7109375" style="116" customWidth="1"/>
    <col min="779" max="779" width="9.42578125" style="116" bestFit="1" customWidth="1"/>
    <col min="780" max="780" width="10.42578125" style="116" bestFit="1" customWidth="1"/>
    <col min="781" max="784" width="9.42578125" style="116" bestFit="1" customWidth="1"/>
    <col min="785" max="785" width="10.42578125" style="116" bestFit="1" customWidth="1"/>
    <col min="786" max="788" width="9.42578125" style="116" bestFit="1" customWidth="1"/>
    <col min="789" max="789" width="9.7109375" style="116" bestFit="1" customWidth="1"/>
    <col min="790" max="1024" width="11.5703125" style="116"/>
    <col min="1025" max="1025" width="35.85546875" style="116" customWidth="1"/>
    <col min="1026" max="1032" width="13.7109375" style="116" customWidth="1"/>
    <col min="1033" max="1033" width="14" style="116" customWidth="1"/>
    <col min="1034" max="1034" width="11.7109375" style="116" customWidth="1"/>
    <col min="1035" max="1035" width="9.42578125" style="116" bestFit="1" customWidth="1"/>
    <col min="1036" max="1036" width="10.42578125" style="116" bestFit="1" customWidth="1"/>
    <col min="1037" max="1040" width="9.42578125" style="116" bestFit="1" customWidth="1"/>
    <col min="1041" max="1041" width="10.42578125" style="116" bestFit="1" customWidth="1"/>
    <col min="1042" max="1044" width="9.42578125" style="116" bestFit="1" customWidth="1"/>
    <col min="1045" max="1045" width="9.7109375" style="116" bestFit="1" customWidth="1"/>
    <col min="1046" max="1280" width="11.5703125" style="116"/>
    <col min="1281" max="1281" width="35.85546875" style="116" customWidth="1"/>
    <col min="1282" max="1288" width="13.7109375" style="116" customWidth="1"/>
    <col min="1289" max="1289" width="14" style="116" customWidth="1"/>
    <col min="1290" max="1290" width="11.7109375" style="116" customWidth="1"/>
    <col min="1291" max="1291" width="9.42578125" style="116" bestFit="1" customWidth="1"/>
    <col min="1292" max="1292" width="10.42578125" style="116" bestFit="1" customWidth="1"/>
    <col min="1293" max="1296" width="9.42578125" style="116" bestFit="1" customWidth="1"/>
    <col min="1297" max="1297" width="10.42578125" style="116" bestFit="1" customWidth="1"/>
    <col min="1298" max="1300" width="9.42578125" style="116" bestFit="1" customWidth="1"/>
    <col min="1301" max="1301" width="9.7109375" style="116" bestFit="1" customWidth="1"/>
    <col min="1302" max="1536" width="11.5703125" style="116"/>
    <col min="1537" max="1537" width="35.85546875" style="116" customWidth="1"/>
    <col min="1538" max="1544" width="13.7109375" style="116" customWidth="1"/>
    <col min="1545" max="1545" width="14" style="116" customWidth="1"/>
    <col min="1546" max="1546" width="11.7109375" style="116" customWidth="1"/>
    <col min="1547" max="1547" width="9.42578125" style="116" bestFit="1" customWidth="1"/>
    <col min="1548" max="1548" width="10.42578125" style="116" bestFit="1" customWidth="1"/>
    <col min="1549" max="1552" width="9.42578125" style="116" bestFit="1" customWidth="1"/>
    <col min="1553" max="1553" width="10.42578125" style="116" bestFit="1" customWidth="1"/>
    <col min="1554" max="1556" width="9.42578125" style="116" bestFit="1" customWidth="1"/>
    <col min="1557" max="1557" width="9.7109375" style="116" bestFit="1" customWidth="1"/>
    <col min="1558" max="1792" width="11.5703125" style="116"/>
    <col min="1793" max="1793" width="35.85546875" style="116" customWidth="1"/>
    <col min="1794" max="1800" width="13.7109375" style="116" customWidth="1"/>
    <col min="1801" max="1801" width="14" style="116" customWidth="1"/>
    <col min="1802" max="1802" width="11.7109375" style="116" customWidth="1"/>
    <col min="1803" max="1803" width="9.42578125" style="116" bestFit="1" customWidth="1"/>
    <col min="1804" max="1804" width="10.42578125" style="116" bestFit="1" customWidth="1"/>
    <col min="1805" max="1808" width="9.42578125" style="116" bestFit="1" customWidth="1"/>
    <col min="1809" max="1809" width="10.42578125" style="116" bestFit="1" customWidth="1"/>
    <col min="1810" max="1812" width="9.42578125" style="116" bestFit="1" customWidth="1"/>
    <col min="1813" max="1813" width="9.7109375" style="116" bestFit="1" customWidth="1"/>
    <col min="1814" max="2048" width="11.5703125" style="116"/>
    <col min="2049" max="2049" width="35.85546875" style="116" customWidth="1"/>
    <col min="2050" max="2056" width="13.7109375" style="116" customWidth="1"/>
    <col min="2057" max="2057" width="14" style="116" customWidth="1"/>
    <col min="2058" max="2058" width="11.7109375" style="116" customWidth="1"/>
    <col min="2059" max="2059" width="9.42578125" style="116" bestFit="1" customWidth="1"/>
    <col min="2060" max="2060" width="10.42578125" style="116" bestFit="1" customWidth="1"/>
    <col min="2061" max="2064" width="9.42578125" style="116" bestFit="1" customWidth="1"/>
    <col min="2065" max="2065" width="10.42578125" style="116" bestFit="1" customWidth="1"/>
    <col min="2066" max="2068" width="9.42578125" style="116" bestFit="1" customWidth="1"/>
    <col min="2069" max="2069" width="9.7109375" style="116" bestFit="1" customWidth="1"/>
    <col min="2070" max="2304" width="11.5703125" style="116"/>
    <col min="2305" max="2305" width="35.85546875" style="116" customWidth="1"/>
    <col min="2306" max="2312" width="13.7109375" style="116" customWidth="1"/>
    <col min="2313" max="2313" width="14" style="116" customWidth="1"/>
    <col min="2314" max="2314" width="11.7109375" style="116" customWidth="1"/>
    <col min="2315" max="2315" width="9.42578125" style="116" bestFit="1" customWidth="1"/>
    <col min="2316" max="2316" width="10.42578125" style="116" bestFit="1" customWidth="1"/>
    <col min="2317" max="2320" width="9.42578125" style="116" bestFit="1" customWidth="1"/>
    <col min="2321" max="2321" width="10.42578125" style="116" bestFit="1" customWidth="1"/>
    <col min="2322" max="2324" width="9.42578125" style="116" bestFit="1" customWidth="1"/>
    <col min="2325" max="2325" width="9.7109375" style="116" bestFit="1" customWidth="1"/>
    <col min="2326" max="2560" width="11.5703125" style="116"/>
    <col min="2561" max="2561" width="35.85546875" style="116" customWidth="1"/>
    <col min="2562" max="2568" width="13.7109375" style="116" customWidth="1"/>
    <col min="2569" max="2569" width="14" style="116" customWidth="1"/>
    <col min="2570" max="2570" width="11.7109375" style="116" customWidth="1"/>
    <col min="2571" max="2571" width="9.42578125" style="116" bestFit="1" customWidth="1"/>
    <col min="2572" max="2572" width="10.42578125" style="116" bestFit="1" customWidth="1"/>
    <col min="2573" max="2576" width="9.42578125" style="116" bestFit="1" customWidth="1"/>
    <col min="2577" max="2577" width="10.42578125" style="116" bestFit="1" customWidth="1"/>
    <col min="2578" max="2580" width="9.42578125" style="116" bestFit="1" customWidth="1"/>
    <col min="2581" max="2581" width="9.7109375" style="116" bestFit="1" customWidth="1"/>
    <col min="2582" max="2816" width="11.5703125" style="116"/>
    <col min="2817" max="2817" width="35.85546875" style="116" customWidth="1"/>
    <col min="2818" max="2824" width="13.7109375" style="116" customWidth="1"/>
    <col min="2825" max="2825" width="14" style="116" customWidth="1"/>
    <col min="2826" max="2826" width="11.7109375" style="116" customWidth="1"/>
    <col min="2827" max="2827" width="9.42578125" style="116" bestFit="1" customWidth="1"/>
    <col min="2828" max="2828" width="10.42578125" style="116" bestFit="1" customWidth="1"/>
    <col min="2829" max="2832" width="9.42578125" style="116" bestFit="1" customWidth="1"/>
    <col min="2833" max="2833" width="10.42578125" style="116" bestFit="1" customWidth="1"/>
    <col min="2834" max="2836" width="9.42578125" style="116" bestFit="1" customWidth="1"/>
    <col min="2837" max="2837" width="9.7109375" style="116" bestFit="1" customWidth="1"/>
    <col min="2838" max="3072" width="11.5703125" style="116"/>
    <col min="3073" max="3073" width="35.85546875" style="116" customWidth="1"/>
    <col min="3074" max="3080" width="13.7109375" style="116" customWidth="1"/>
    <col min="3081" max="3081" width="14" style="116" customWidth="1"/>
    <col min="3082" max="3082" width="11.7109375" style="116" customWidth="1"/>
    <col min="3083" max="3083" width="9.42578125" style="116" bestFit="1" customWidth="1"/>
    <col min="3084" max="3084" width="10.42578125" style="116" bestFit="1" customWidth="1"/>
    <col min="3085" max="3088" width="9.42578125" style="116" bestFit="1" customWidth="1"/>
    <col min="3089" max="3089" width="10.42578125" style="116" bestFit="1" customWidth="1"/>
    <col min="3090" max="3092" width="9.42578125" style="116" bestFit="1" customWidth="1"/>
    <col min="3093" max="3093" width="9.7109375" style="116" bestFit="1" customWidth="1"/>
    <col min="3094" max="3328" width="11.5703125" style="116"/>
    <col min="3329" max="3329" width="35.85546875" style="116" customWidth="1"/>
    <col min="3330" max="3336" width="13.7109375" style="116" customWidth="1"/>
    <col min="3337" max="3337" width="14" style="116" customWidth="1"/>
    <col min="3338" max="3338" width="11.7109375" style="116" customWidth="1"/>
    <col min="3339" max="3339" width="9.42578125" style="116" bestFit="1" customWidth="1"/>
    <col min="3340" max="3340" width="10.42578125" style="116" bestFit="1" customWidth="1"/>
    <col min="3341" max="3344" width="9.42578125" style="116" bestFit="1" customWidth="1"/>
    <col min="3345" max="3345" width="10.42578125" style="116" bestFit="1" customWidth="1"/>
    <col min="3346" max="3348" width="9.42578125" style="116" bestFit="1" customWidth="1"/>
    <col min="3349" max="3349" width="9.7109375" style="116" bestFit="1" customWidth="1"/>
    <col min="3350" max="3584" width="11.5703125" style="116"/>
    <col min="3585" max="3585" width="35.85546875" style="116" customWidth="1"/>
    <col min="3586" max="3592" width="13.7109375" style="116" customWidth="1"/>
    <col min="3593" max="3593" width="14" style="116" customWidth="1"/>
    <col min="3594" max="3594" width="11.7109375" style="116" customWidth="1"/>
    <col min="3595" max="3595" width="9.42578125" style="116" bestFit="1" customWidth="1"/>
    <col min="3596" max="3596" width="10.42578125" style="116" bestFit="1" customWidth="1"/>
    <col min="3597" max="3600" width="9.42578125" style="116" bestFit="1" customWidth="1"/>
    <col min="3601" max="3601" width="10.42578125" style="116" bestFit="1" customWidth="1"/>
    <col min="3602" max="3604" width="9.42578125" style="116" bestFit="1" customWidth="1"/>
    <col min="3605" max="3605" width="9.7109375" style="116" bestFit="1" customWidth="1"/>
    <col min="3606" max="3840" width="11.5703125" style="116"/>
    <col min="3841" max="3841" width="35.85546875" style="116" customWidth="1"/>
    <col min="3842" max="3848" width="13.7109375" style="116" customWidth="1"/>
    <col min="3849" max="3849" width="14" style="116" customWidth="1"/>
    <col min="3850" max="3850" width="11.7109375" style="116" customWidth="1"/>
    <col min="3851" max="3851" width="9.42578125" style="116" bestFit="1" customWidth="1"/>
    <col min="3852" max="3852" width="10.42578125" style="116" bestFit="1" customWidth="1"/>
    <col min="3853" max="3856" width="9.42578125" style="116" bestFit="1" customWidth="1"/>
    <col min="3857" max="3857" width="10.42578125" style="116" bestFit="1" customWidth="1"/>
    <col min="3858" max="3860" width="9.42578125" style="116" bestFit="1" customWidth="1"/>
    <col min="3861" max="3861" width="9.7109375" style="116" bestFit="1" customWidth="1"/>
    <col min="3862" max="4096" width="11.5703125" style="116"/>
    <col min="4097" max="4097" width="35.85546875" style="116" customWidth="1"/>
    <col min="4098" max="4104" width="13.7109375" style="116" customWidth="1"/>
    <col min="4105" max="4105" width="14" style="116" customWidth="1"/>
    <col min="4106" max="4106" width="11.7109375" style="116" customWidth="1"/>
    <col min="4107" max="4107" width="9.42578125" style="116" bestFit="1" customWidth="1"/>
    <col min="4108" max="4108" width="10.42578125" style="116" bestFit="1" customWidth="1"/>
    <col min="4109" max="4112" width="9.42578125" style="116" bestFit="1" customWidth="1"/>
    <col min="4113" max="4113" width="10.42578125" style="116" bestFit="1" customWidth="1"/>
    <col min="4114" max="4116" width="9.42578125" style="116" bestFit="1" customWidth="1"/>
    <col min="4117" max="4117" width="9.7109375" style="116" bestFit="1" customWidth="1"/>
    <col min="4118" max="4352" width="11.5703125" style="116"/>
    <col min="4353" max="4353" width="35.85546875" style="116" customWidth="1"/>
    <col min="4354" max="4360" width="13.7109375" style="116" customWidth="1"/>
    <col min="4361" max="4361" width="14" style="116" customWidth="1"/>
    <col min="4362" max="4362" width="11.7109375" style="116" customWidth="1"/>
    <col min="4363" max="4363" width="9.42578125" style="116" bestFit="1" customWidth="1"/>
    <col min="4364" max="4364" width="10.42578125" style="116" bestFit="1" customWidth="1"/>
    <col min="4365" max="4368" width="9.42578125" style="116" bestFit="1" customWidth="1"/>
    <col min="4369" max="4369" width="10.42578125" style="116" bestFit="1" customWidth="1"/>
    <col min="4370" max="4372" width="9.42578125" style="116" bestFit="1" customWidth="1"/>
    <col min="4373" max="4373" width="9.7109375" style="116" bestFit="1" customWidth="1"/>
    <col min="4374" max="4608" width="11.5703125" style="116"/>
    <col min="4609" max="4609" width="35.85546875" style="116" customWidth="1"/>
    <col min="4610" max="4616" width="13.7109375" style="116" customWidth="1"/>
    <col min="4617" max="4617" width="14" style="116" customWidth="1"/>
    <col min="4618" max="4618" width="11.7109375" style="116" customWidth="1"/>
    <col min="4619" max="4619" width="9.42578125" style="116" bestFit="1" customWidth="1"/>
    <col min="4620" max="4620" width="10.42578125" style="116" bestFit="1" customWidth="1"/>
    <col min="4621" max="4624" width="9.42578125" style="116" bestFit="1" customWidth="1"/>
    <col min="4625" max="4625" width="10.42578125" style="116" bestFit="1" customWidth="1"/>
    <col min="4626" max="4628" width="9.42578125" style="116" bestFit="1" customWidth="1"/>
    <col min="4629" max="4629" width="9.7109375" style="116" bestFit="1" customWidth="1"/>
    <col min="4630" max="4864" width="11.5703125" style="116"/>
    <col min="4865" max="4865" width="35.85546875" style="116" customWidth="1"/>
    <col min="4866" max="4872" width="13.7109375" style="116" customWidth="1"/>
    <col min="4873" max="4873" width="14" style="116" customWidth="1"/>
    <col min="4874" max="4874" width="11.7109375" style="116" customWidth="1"/>
    <col min="4875" max="4875" width="9.42578125" style="116" bestFit="1" customWidth="1"/>
    <col min="4876" max="4876" width="10.42578125" style="116" bestFit="1" customWidth="1"/>
    <col min="4877" max="4880" width="9.42578125" style="116" bestFit="1" customWidth="1"/>
    <col min="4881" max="4881" width="10.42578125" style="116" bestFit="1" customWidth="1"/>
    <col min="4882" max="4884" width="9.42578125" style="116" bestFit="1" customWidth="1"/>
    <col min="4885" max="4885" width="9.7109375" style="116" bestFit="1" customWidth="1"/>
    <col min="4886" max="5120" width="11.5703125" style="116"/>
    <col min="5121" max="5121" width="35.85546875" style="116" customWidth="1"/>
    <col min="5122" max="5128" width="13.7109375" style="116" customWidth="1"/>
    <col min="5129" max="5129" width="14" style="116" customWidth="1"/>
    <col min="5130" max="5130" width="11.7109375" style="116" customWidth="1"/>
    <col min="5131" max="5131" width="9.42578125" style="116" bestFit="1" customWidth="1"/>
    <col min="5132" max="5132" width="10.42578125" style="116" bestFit="1" customWidth="1"/>
    <col min="5133" max="5136" width="9.42578125" style="116" bestFit="1" customWidth="1"/>
    <col min="5137" max="5137" width="10.42578125" style="116" bestFit="1" customWidth="1"/>
    <col min="5138" max="5140" width="9.42578125" style="116" bestFit="1" customWidth="1"/>
    <col min="5141" max="5141" width="9.7109375" style="116" bestFit="1" customWidth="1"/>
    <col min="5142" max="5376" width="11.5703125" style="116"/>
    <col min="5377" max="5377" width="35.85546875" style="116" customWidth="1"/>
    <col min="5378" max="5384" width="13.7109375" style="116" customWidth="1"/>
    <col min="5385" max="5385" width="14" style="116" customWidth="1"/>
    <col min="5386" max="5386" width="11.7109375" style="116" customWidth="1"/>
    <col min="5387" max="5387" width="9.42578125" style="116" bestFit="1" customWidth="1"/>
    <col min="5388" max="5388" width="10.42578125" style="116" bestFit="1" customWidth="1"/>
    <col min="5389" max="5392" width="9.42578125" style="116" bestFit="1" customWidth="1"/>
    <col min="5393" max="5393" width="10.42578125" style="116" bestFit="1" customWidth="1"/>
    <col min="5394" max="5396" width="9.42578125" style="116" bestFit="1" customWidth="1"/>
    <col min="5397" max="5397" width="9.7109375" style="116" bestFit="1" customWidth="1"/>
    <col min="5398" max="5632" width="11.5703125" style="116"/>
    <col min="5633" max="5633" width="35.85546875" style="116" customWidth="1"/>
    <col min="5634" max="5640" width="13.7109375" style="116" customWidth="1"/>
    <col min="5641" max="5641" width="14" style="116" customWidth="1"/>
    <col min="5642" max="5642" width="11.7109375" style="116" customWidth="1"/>
    <col min="5643" max="5643" width="9.42578125" style="116" bestFit="1" customWidth="1"/>
    <col min="5644" max="5644" width="10.42578125" style="116" bestFit="1" customWidth="1"/>
    <col min="5645" max="5648" width="9.42578125" style="116" bestFit="1" customWidth="1"/>
    <col min="5649" max="5649" width="10.42578125" style="116" bestFit="1" customWidth="1"/>
    <col min="5650" max="5652" width="9.42578125" style="116" bestFit="1" customWidth="1"/>
    <col min="5653" max="5653" width="9.7109375" style="116" bestFit="1" customWidth="1"/>
    <col min="5654" max="5888" width="11.5703125" style="116"/>
    <col min="5889" max="5889" width="35.85546875" style="116" customWidth="1"/>
    <col min="5890" max="5896" width="13.7109375" style="116" customWidth="1"/>
    <col min="5897" max="5897" width="14" style="116" customWidth="1"/>
    <col min="5898" max="5898" width="11.7109375" style="116" customWidth="1"/>
    <col min="5899" max="5899" width="9.42578125" style="116" bestFit="1" customWidth="1"/>
    <col min="5900" max="5900" width="10.42578125" style="116" bestFit="1" customWidth="1"/>
    <col min="5901" max="5904" width="9.42578125" style="116" bestFit="1" customWidth="1"/>
    <col min="5905" max="5905" width="10.42578125" style="116" bestFit="1" customWidth="1"/>
    <col min="5906" max="5908" width="9.42578125" style="116" bestFit="1" customWidth="1"/>
    <col min="5909" max="5909" width="9.7109375" style="116" bestFit="1" customWidth="1"/>
    <col min="5910" max="6144" width="11.5703125" style="116"/>
    <col min="6145" max="6145" width="35.85546875" style="116" customWidth="1"/>
    <col min="6146" max="6152" width="13.7109375" style="116" customWidth="1"/>
    <col min="6153" max="6153" width="14" style="116" customWidth="1"/>
    <col min="6154" max="6154" width="11.7109375" style="116" customWidth="1"/>
    <col min="6155" max="6155" width="9.42578125" style="116" bestFit="1" customWidth="1"/>
    <col min="6156" max="6156" width="10.42578125" style="116" bestFit="1" customWidth="1"/>
    <col min="6157" max="6160" width="9.42578125" style="116" bestFit="1" customWidth="1"/>
    <col min="6161" max="6161" width="10.42578125" style="116" bestFit="1" customWidth="1"/>
    <col min="6162" max="6164" width="9.42578125" style="116" bestFit="1" customWidth="1"/>
    <col min="6165" max="6165" width="9.7109375" style="116" bestFit="1" customWidth="1"/>
    <col min="6166" max="6400" width="11.5703125" style="116"/>
    <col min="6401" max="6401" width="35.85546875" style="116" customWidth="1"/>
    <col min="6402" max="6408" width="13.7109375" style="116" customWidth="1"/>
    <col min="6409" max="6409" width="14" style="116" customWidth="1"/>
    <col min="6410" max="6410" width="11.7109375" style="116" customWidth="1"/>
    <col min="6411" max="6411" width="9.42578125" style="116" bestFit="1" customWidth="1"/>
    <col min="6412" max="6412" width="10.42578125" style="116" bestFit="1" customWidth="1"/>
    <col min="6413" max="6416" width="9.42578125" style="116" bestFit="1" customWidth="1"/>
    <col min="6417" max="6417" width="10.42578125" style="116" bestFit="1" customWidth="1"/>
    <col min="6418" max="6420" width="9.42578125" style="116" bestFit="1" customWidth="1"/>
    <col min="6421" max="6421" width="9.7109375" style="116" bestFit="1" customWidth="1"/>
    <col min="6422" max="6656" width="11.5703125" style="116"/>
    <col min="6657" max="6657" width="35.85546875" style="116" customWidth="1"/>
    <col min="6658" max="6664" width="13.7109375" style="116" customWidth="1"/>
    <col min="6665" max="6665" width="14" style="116" customWidth="1"/>
    <col min="6666" max="6666" width="11.7109375" style="116" customWidth="1"/>
    <col min="6667" max="6667" width="9.42578125" style="116" bestFit="1" customWidth="1"/>
    <col min="6668" max="6668" width="10.42578125" style="116" bestFit="1" customWidth="1"/>
    <col min="6669" max="6672" width="9.42578125" style="116" bestFit="1" customWidth="1"/>
    <col min="6673" max="6673" width="10.42578125" style="116" bestFit="1" customWidth="1"/>
    <col min="6674" max="6676" width="9.42578125" style="116" bestFit="1" customWidth="1"/>
    <col min="6677" max="6677" width="9.7109375" style="116" bestFit="1" customWidth="1"/>
    <col min="6678" max="6912" width="11.5703125" style="116"/>
    <col min="6913" max="6913" width="35.85546875" style="116" customWidth="1"/>
    <col min="6914" max="6920" width="13.7109375" style="116" customWidth="1"/>
    <col min="6921" max="6921" width="14" style="116" customWidth="1"/>
    <col min="6922" max="6922" width="11.7109375" style="116" customWidth="1"/>
    <col min="6923" max="6923" width="9.42578125" style="116" bestFit="1" customWidth="1"/>
    <col min="6924" max="6924" width="10.42578125" style="116" bestFit="1" customWidth="1"/>
    <col min="6925" max="6928" width="9.42578125" style="116" bestFit="1" customWidth="1"/>
    <col min="6929" max="6929" width="10.42578125" style="116" bestFit="1" customWidth="1"/>
    <col min="6930" max="6932" width="9.42578125" style="116" bestFit="1" customWidth="1"/>
    <col min="6933" max="6933" width="9.7109375" style="116" bestFit="1" customWidth="1"/>
    <col min="6934" max="7168" width="11.5703125" style="116"/>
    <col min="7169" max="7169" width="35.85546875" style="116" customWidth="1"/>
    <col min="7170" max="7176" width="13.7109375" style="116" customWidth="1"/>
    <col min="7177" max="7177" width="14" style="116" customWidth="1"/>
    <col min="7178" max="7178" width="11.7109375" style="116" customWidth="1"/>
    <col min="7179" max="7179" width="9.42578125" style="116" bestFit="1" customWidth="1"/>
    <col min="7180" max="7180" width="10.42578125" style="116" bestFit="1" customWidth="1"/>
    <col min="7181" max="7184" width="9.42578125" style="116" bestFit="1" customWidth="1"/>
    <col min="7185" max="7185" width="10.42578125" style="116" bestFit="1" customWidth="1"/>
    <col min="7186" max="7188" width="9.42578125" style="116" bestFit="1" customWidth="1"/>
    <col min="7189" max="7189" width="9.7109375" style="116" bestFit="1" customWidth="1"/>
    <col min="7190" max="7424" width="11.5703125" style="116"/>
    <col min="7425" max="7425" width="35.85546875" style="116" customWidth="1"/>
    <col min="7426" max="7432" width="13.7109375" style="116" customWidth="1"/>
    <col min="7433" max="7433" width="14" style="116" customWidth="1"/>
    <col min="7434" max="7434" width="11.7109375" style="116" customWidth="1"/>
    <col min="7435" max="7435" width="9.42578125" style="116" bestFit="1" customWidth="1"/>
    <col min="7436" max="7436" width="10.42578125" style="116" bestFit="1" customWidth="1"/>
    <col min="7437" max="7440" width="9.42578125" style="116" bestFit="1" customWidth="1"/>
    <col min="7441" max="7441" width="10.42578125" style="116" bestFit="1" customWidth="1"/>
    <col min="7442" max="7444" width="9.42578125" style="116" bestFit="1" customWidth="1"/>
    <col min="7445" max="7445" width="9.7109375" style="116" bestFit="1" customWidth="1"/>
    <col min="7446" max="7680" width="11.5703125" style="116"/>
    <col min="7681" max="7681" width="35.85546875" style="116" customWidth="1"/>
    <col min="7682" max="7688" width="13.7109375" style="116" customWidth="1"/>
    <col min="7689" max="7689" width="14" style="116" customWidth="1"/>
    <col min="7690" max="7690" width="11.7109375" style="116" customWidth="1"/>
    <col min="7691" max="7691" width="9.42578125" style="116" bestFit="1" customWidth="1"/>
    <col min="7692" max="7692" width="10.42578125" style="116" bestFit="1" customWidth="1"/>
    <col min="7693" max="7696" width="9.42578125" style="116" bestFit="1" customWidth="1"/>
    <col min="7697" max="7697" width="10.42578125" style="116" bestFit="1" customWidth="1"/>
    <col min="7698" max="7700" width="9.42578125" style="116" bestFit="1" customWidth="1"/>
    <col min="7701" max="7701" width="9.7109375" style="116" bestFit="1" customWidth="1"/>
    <col min="7702" max="7936" width="11.5703125" style="116"/>
    <col min="7937" max="7937" width="35.85546875" style="116" customWidth="1"/>
    <col min="7938" max="7944" width="13.7109375" style="116" customWidth="1"/>
    <col min="7945" max="7945" width="14" style="116" customWidth="1"/>
    <col min="7946" max="7946" width="11.7109375" style="116" customWidth="1"/>
    <col min="7947" max="7947" width="9.42578125" style="116" bestFit="1" customWidth="1"/>
    <col min="7948" max="7948" width="10.42578125" style="116" bestFit="1" customWidth="1"/>
    <col min="7949" max="7952" width="9.42578125" style="116" bestFit="1" customWidth="1"/>
    <col min="7953" max="7953" width="10.42578125" style="116" bestFit="1" customWidth="1"/>
    <col min="7954" max="7956" width="9.42578125" style="116" bestFit="1" customWidth="1"/>
    <col min="7957" max="7957" width="9.7109375" style="116" bestFit="1" customWidth="1"/>
    <col min="7958" max="8192" width="11.5703125" style="116"/>
    <col min="8193" max="8193" width="35.85546875" style="116" customWidth="1"/>
    <col min="8194" max="8200" width="13.7109375" style="116" customWidth="1"/>
    <col min="8201" max="8201" width="14" style="116" customWidth="1"/>
    <col min="8202" max="8202" width="11.7109375" style="116" customWidth="1"/>
    <col min="8203" max="8203" width="9.42578125" style="116" bestFit="1" customWidth="1"/>
    <col min="8204" max="8204" width="10.42578125" style="116" bestFit="1" customWidth="1"/>
    <col min="8205" max="8208" width="9.42578125" style="116" bestFit="1" customWidth="1"/>
    <col min="8209" max="8209" width="10.42578125" style="116" bestFit="1" customWidth="1"/>
    <col min="8210" max="8212" width="9.42578125" style="116" bestFit="1" customWidth="1"/>
    <col min="8213" max="8213" width="9.7109375" style="116" bestFit="1" customWidth="1"/>
    <col min="8214" max="8448" width="11.5703125" style="116"/>
    <col min="8449" max="8449" width="35.85546875" style="116" customWidth="1"/>
    <col min="8450" max="8456" width="13.7109375" style="116" customWidth="1"/>
    <col min="8457" max="8457" width="14" style="116" customWidth="1"/>
    <col min="8458" max="8458" width="11.7109375" style="116" customWidth="1"/>
    <col min="8459" max="8459" width="9.42578125" style="116" bestFit="1" customWidth="1"/>
    <col min="8460" max="8460" width="10.42578125" style="116" bestFit="1" customWidth="1"/>
    <col min="8461" max="8464" width="9.42578125" style="116" bestFit="1" customWidth="1"/>
    <col min="8465" max="8465" width="10.42578125" style="116" bestFit="1" customWidth="1"/>
    <col min="8466" max="8468" width="9.42578125" style="116" bestFit="1" customWidth="1"/>
    <col min="8469" max="8469" width="9.7109375" style="116" bestFit="1" customWidth="1"/>
    <col min="8470" max="8704" width="11.5703125" style="116"/>
    <col min="8705" max="8705" width="35.85546875" style="116" customWidth="1"/>
    <col min="8706" max="8712" width="13.7109375" style="116" customWidth="1"/>
    <col min="8713" max="8713" width="14" style="116" customWidth="1"/>
    <col min="8714" max="8714" width="11.7109375" style="116" customWidth="1"/>
    <col min="8715" max="8715" width="9.42578125" style="116" bestFit="1" customWidth="1"/>
    <col min="8716" max="8716" width="10.42578125" style="116" bestFit="1" customWidth="1"/>
    <col min="8717" max="8720" width="9.42578125" style="116" bestFit="1" customWidth="1"/>
    <col min="8721" max="8721" width="10.42578125" style="116" bestFit="1" customWidth="1"/>
    <col min="8722" max="8724" width="9.42578125" style="116" bestFit="1" customWidth="1"/>
    <col min="8725" max="8725" width="9.7109375" style="116" bestFit="1" customWidth="1"/>
    <col min="8726" max="8960" width="11.5703125" style="116"/>
    <col min="8961" max="8961" width="35.85546875" style="116" customWidth="1"/>
    <col min="8962" max="8968" width="13.7109375" style="116" customWidth="1"/>
    <col min="8969" max="8969" width="14" style="116" customWidth="1"/>
    <col min="8970" max="8970" width="11.7109375" style="116" customWidth="1"/>
    <col min="8971" max="8971" width="9.42578125" style="116" bestFit="1" customWidth="1"/>
    <col min="8972" max="8972" width="10.42578125" style="116" bestFit="1" customWidth="1"/>
    <col min="8973" max="8976" width="9.42578125" style="116" bestFit="1" customWidth="1"/>
    <col min="8977" max="8977" width="10.42578125" style="116" bestFit="1" customWidth="1"/>
    <col min="8978" max="8980" width="9.42578125" style="116" bestFit="1" customWidth="1"/>
    <col min="8981" max="8981" width="9.7109375" style="116" bestFit="1" customWidth="1"/>
    <col min="8982" max="9216" width="11.5703125" style="116"/>
    <col min="9217" max="9217" width="35.85546875" style="116" customWidth="1"/>
    <col min="9218" max="9224" width="13.7109375" style="116" customWidth="1"/>
    <col min="9225" max="9225" width="14" style="116" customWidth="1"/>
    <col min="9226" max="9226" width="11.7109375" style="116" customWidth="1"/>
    <col min="9227" max="9227" width="9.42578125" style="116" bestFit="1" customWidth="1"/>
    <col min="9228" max="9228" width="10.42578125" style="116" bestFit="1" customWidth="1"/>
    <col min="9229" max="9232" width="9.42578125" style="116" bestFit="1" customWidth="1"/>
    <col min="9233" max="9233" width="10.42578125" style="116" bestFit="1" customWidth="1"/>
    <col min="9234" max="9236" width="9.42578125" style="116" bestFit="1" customWidth="1"/>
    <col min="9237" max="9237" width="9.7109375" style="116" bestFit="1" customWidth="1"/>
    <col min="9238" max="9472" width="11.5703125" style="116"/>
    <col min="9473" max="9473" width="35.85546875" style="116" customWidth="1"/>
    <col min="9474" max="9480" width="13.7109375" style="116" customWidth="1"/>
    <col min="9481" max="9481" width="14" style="116" customWidth="1"/>
    <col min="9482" max="9482" width="11.7109375" style="116" customWidth="1"/>
    <col min="9483" max="9483" width="9.42578125" style="116" bestFit="1" customWidth="1"/>
    <col min="9484" max="9484" width="10.42578125" style="116" bestFit="1" customWidth="1"/>
    <col min="9485" max="9488" width="9.42578125" style="116" bestFit="1" customWidth="1"/>
    <col min="9489" max="9489" width="10.42578125" style="116" bestFit="1" customWidth="1"/>
    <col min="9490" max="9492" width="9.42578125" style="116" bestFit="1" customWidth="1"/>
    <col min="9493" max="9493" width="9.7109375" style="116" bestFit="1" customWidth="1"/>
    <col min="9494" max="9728" width="11.5703125" style="116"/>
    <col min="9729" max="9729" width="35.85546875" style="116" customWidth="1"/>
    <col min="9730" max="9736" width="13.7109375" style="116" customWidth="1"/>
    <col min="9737" max="9737" width="14" style="116" customWidth="1"/>
    <col min="9738" max="9738" width="11.7109375" style="116" customWidth="1"/>
    <col min="9739" max="9739" width="9.42578125" style="116" bestFit="1" customWidth="1"/>
    <col min="9740" max="9740" width="10.42578125" style="116" bestFit="1" customWidth="1"/>
    <col min="9741" max="9744" width="9.42578125" style="116" bestFit="1" customWidth="1"/>
    <col min="9745" max="9745" width="10.42578125" style="116" bestFit="1" customWidth="1"/>
    <col min="9746" max="9748" width="9.42578125" style="116" bestFit="1" customWidth="1"/>
    <col min="9749" max="9749" width="9.7109375" style="116" bestFit="1" customWidth="1"/>
    <col min="9750" max="9984" width="11.5703125" style="116"/>
    <col min="9985" max="9985" width="35.85546875" style="116" customWidth="1"/>
    <col min="9986" max="9992" width="13.7109375" style="116" customWidth="1"/>
    <col min="9993" max="9993" width="14" style="116" customWidth="1"/>
    <col min="9994" max="9994" width="11.7109375" style="116" customWidth="1"/>
    <col min="9995" max="9995" width="9.42578125" style="116" bestFit="1" customWidth="1"/>
    <col min="9996" max="9996" width="10.42578125" style="116" bestFit="1" customWidth="1"/>
    <col min="9997" max="10000" width="9.42578125" style="116" bestFit="1" customWidth="1"/>
    <col min="10001" max="10001" width="10.42578125" style="116" bestFit="1" customWidth="1"/>
    <col min="10002" max="10004" width="9.42578125" style="116" bestFit="1" customWidth="1"/>
    <col min="10005" max="10005" width="9.7109375" style="116" bestFit="1" customWidth="1"/>
    <col min="10006" max="10240" width="11.5703125" style="116"/>
    <col min="10241" max="10241" width="35.85546875" style="116" customWidth="1"/>
    <col min="10242" max="10248" width="13.7109375" style="116" customWidth="1"/>
    <col min="10249" max="10249" width="14" style="116" customWidth="1"/>
    <col min="10250" max="10250" width="11.7109375" style="116" customWidth="1"/>
    <col min="10251" max="10251" width="9.42578125" style="116" bestFit="1" customWidth="1"/>
    <col min="10252" max="10252" width="10.42578125" style="116" bestFit="1" customWidth="1"/>
    <col min="10253" max="10256" width="9.42578125" style="116" bestFit="1" customWidth="1"/>
    <col min="10257" max="10257" width="10.42578125" style="116" bestFit="1" customWidth="1"/>
    <col min="10258" max="10260" width="9.42578125" style="116" bestFit="1" customWidth="1"/>
    <col min="10261" max="10261" width="9.7109375" style="116" bestFit="1" customWidth="1"/>
    <col min="10262" max="10496" width="11.5703125" style="116"/>
    <col min="10497" max="10497" width="35.85546875" style="116" customWidth="1"/>
    <col min="10498" max="10504" width="13.7109375" style="116" customWidth="1"/>
    <col min="10505" max="10505" width="14" style="116" customWidth="1"/>
    <col min="10506" max="10506" width="11.7109375" style="116" customWidth="1"/>
    <col min="10507" max="10507" width="9.42578125" style="116" bestFit="1" customWidth="1"/>
    <col min="10508" max="10508" width="10.42578125" style="116" bestFit="1" customWidth="1"/>
    <col min="10509" max="10512" width="9.42578125" style="116" bestFit="1" customWidth="1"/>
    <col min="10513" max="10513" width="10.42578125" style="116" bestFit="1" customWidth="1"/>
    <col min="10514" max="10516" width="9.42578125" style="116" bestFit="1" customWidth="1"/>
    <col min="10517" max="10517" width="9.7109375" style="116" bestFit="1" customWidth="1"/>
    <col min="10518" max="10752" width="11.5703125" style="116"/>
    <col min="10753" max="10753" width="35.85546875" style="116" customWidth="1"/>
    <col min="10754" max="10760" width="13.7109375" style="116" customWidth="1"/>
    <col min="10761" max="10761" width="14" style="116" customWidth="1"/>
    <col min="10762" max="10762" width="11.7109375" style="116" customWidth="1"/>
    <col min="10763" max="10763" width="9.42578125" style="116" bestFit="1" customWidth="1"/>
    <col min="10764" max="10764" width="10.42578125" style="116" bestFit="1" customWidth="1"/>
    <col min="10765" max="10768" width="9.42578125" style="116" bestFit="1" customWidth="1"/>
    <col min="10769" max="10769" width="10.42578125" style="116" bestFit="1" customWidth="1"/>
    <col min="10770" max="10772" width="9.42578125" style="116" bestFit="1" customWidth="1"/>
    <col min="10773" max="10773" width="9.7109375" style="116" bestFit="1" customWidth="1"/>
    <col min="10774" max="11008" width="11.5703125" style="116"/>
    <col min="11009" max="11009" width="35.85546875" style="116" customWidth="1"/>
    <col min="11010" max="11016" width="13.7109375" style="116" customWidth="1"/>
    <col min="11017" max="11017" width="14" style="116" customWidth="1"/>
    <col min="11018" max="11018" width="11.7109375" style="116" customWidth="1"/>
    <col min="11019" max="11019" width="9.42578125" style="116" bestFit="1" customWidth="1"/>
    <col min="11020" max="11020" width="10.42578125" style="116" bestFit="1" customWidth="1"/>
    <col min="11021" max="11024" width="9.42578125" style="116" bestFit="1" customWidth="1"/>
    <col min="11025" max="11025" width="10.42578125" style="116" bestFit="1" customWidth="1"/>
    <col min="11026" max="11028" width="9.42578125" style="116" bestFit="1" customWidth="1"/>
    <col min="11029" max="11029" width="9.7109375" style="116" bestFit="1" customWidth="1"/>
    <col min="11030" max="11264" width="11.5703125" style="116"/>
    <col min="11265" max="11265" width="35.85546875" style="116" customWidth="1"/>
    <col min="11266" max="11272" width="13.7109375" style="116" customWidth="1"/>
    <col min="11273" max="11273" width="14" style="116" customWidth="1"/>
    <col min="11274" max="11274" width="11.7109375" style="116" customWidth="1"/>
    <col min="11275" max="11275" width="9.42578125" style="116" bestFit="1" customWidth="1"/>
    <col min="11276" max="11276" width="10.42578125" style="116" bestFit="1" customWidth="1"/>
    <col min="11277" max="11280" width="9.42578125" style="116" bestFit="1" customWidth="1"/>
    <col min="11281" max="11281" width="10.42578125" style="116" bestFit="1" customWidth="1"/>
    <col min="11282" max="11284" width="9.42578125" style="116" bestFit="1" customWidth="1"/>
    <col min="11285" max="11285" width="9.7109375" style="116" bestFit="1" customWidth="1"/>
    <col min="11286" max="11520" width="11.5703125" style="116"/>
    <col min="11521" max="11521" width="35.85546875" style="116" customWidth="1"/>
    <col min="11522" max="11528" width="13.7109375" style="116" customWidth="1"/>
    <col min="11529" max="11529" width="14" style="116" customWidth="1"/>
    <col min="11530" max="11530" width="11.7109375" style="116" customWidth="1"/>
    <col min="11531" max="11531" width="9.42578125" style="116" bestFit="1" customWidth="1"/>
    <col min="11532" max="11532" width="10.42578125" style="116" bestFit="1" customWidth="1"/>
    <col min="11533" max="11536" width="9.42578125" style="116" bestFit="1" customWidth="1"/>
    <col min="11537" max="11537" width="10.42578125" style="116" bestFit="1" customWidth="1"/>
    <col min="11538" max="11540" width="9.42578125" style="116" bestFit="1" customWidth="1"/>
    <col min="11541" max="11541" width="9.7109375" style="116" bestFit="1" customWidth="1"/>
    <col min="11542" max="11776" width="11.5703125" style="116"/>
    <col min="11777" max="11777" width="35.85546875" style="116" customWidth="1"/>
    <col min="11778" max="11784" width="13.7109375" style="116" customWidth="1"/>
    <col min="11785" max="11785" width="14" style="116" customWidth="1"/>
    <col min="11786" max="11786" width="11.7109375" style="116" customWidth="1"/>
    <col min="11787" max="11787" width="9.42578125" style="116" bestFit="1" customWidth="1"/>
    <col min="11788" max="11788" width="10.42578125" style="116" bestFit="1" customWidth="1"/>
    <col min="11789" max="11792" width="9.42578125" style="116" bestFit="1" customWidth="1"/>
    <col min="11793" max="11793" width="10.42578125" style="116" bestFit="1" customWidth="1"/>
    <col min="11794" max="11796" width="9.42578125" style="116" bestFit="1" customWidth="1"/>
    <col min="11797" max="11797" width="9.7109375" style="116" bestFit="1" customWidth="1"/>
    <col min="11798" max="12032" width="11.5703125" style="116"/>
    <col min="12033" max="12033" width="35.85546875" style="116" customWidth="1"/>
    <col min="12034" max="12040" width="13.7109375" style="116" customWidth="1"/>
    <col min="12041" max="12041" width="14" style="116" customWidth="1"/>
    <col min="12042" max="12042" width="11.7109375" style="116" customWidth="1"/>
    <col min="12043" max="12043" width="9.42578125" style="116" bestFit="1" customWidth="1"/>
    <col min="12044" max="12044" width="10.42578125" style="116" bestFit="1" customWidth="1"/>
    <col min="12045" max="12048" width="9.42578125" style="116" bestFit="1" customWidth="1"/>
    <col min="12049" max="12049" width="10.42578125" style="116" bestFit="1" customWidth="1"/>
    <col min="12050" max="12052" width="9.42578125" style="116" bestFit="1" customWidth="1"/>
    <col min="12053" max="12053" width="9.7109375" style="116" bestFit="1" customWidth="1"/>
    <col min="12054" max="12288" width="11.5703125" style="116"/>
    <col min="12289" max="12289" width="35.85546875" style="116" customWidth="1"/>
    <col min="12290" max="12296" width="13.7109375" style="116" customWidth="1"/>
    <col min="12297" max="12297" width="14" style="116" customWidth="1"/>
    <col min="12298" max="12298" width="11.7109375" style="116" customWidth="1"/>
    <col min="12299" max="12299" width="9.42578125" style="116" bestFit="1" customWidth="1"/>
    <col min="12300" max="12300" width="10.42578125" style="116" bestFit="1" customWidth="1"/>
    <col min="12301" max="12304" width="9.42578125" style="116" bestFit="1" customWidth="1"/>
    <col min="12305" max="12305" width="10.42578125" style="116" bestFit="1" customWidth="1"/>
    <col min="12306" max="12308" width="9.42578125" style="116" bestFit="1" customWidth="1"/>
    <col min="12309" max="12309" width="9.7109375" style="116" bestFit="1" customWidth="1"/>
    <col min="12310" max="12544" width="11.5703125" style="116"/>
    <col min="12545" max="12545" width="35.85546875" style="116" customWidth="1"/>
    <col min="12546" max="12552" width="13.7109375" style="116" customWidth="1"/>
    <col min="12553" max="12553" width="14" style="116" customWidth="1"/>
    <col min="12554" max="12554" width="11.7109375" style="116" customWidth="1"/>
    <col min="12555" max="12555" width="9.42578125" style="116" bestFit="1" customWidth="1"/>
    <col min="12556" max="12556" width="10.42578125" style="116" bestFit="1" customWidth="1"/>
    <col min="12557" max="12560" width="9.42578125" style="116" bestFit="1" customWidth="1"/>
    <col min="12561" max="12561" width="10.42578125" style="116" bestFit="1" customWidth="1"/>
    <col min="12562" max="12564" width="9.42578125" style="116" bestFit="1" customWidth="1"/>
    <col min="12565" max="12565" width="9.7109375" style="116" bestFit="1" customWidth="1"/>
    <col min="12566" max="12800" width="11.5703125" style="116"/>
    <col min="12801" max="12801" width="35.85546875" style="116" customWidth="1"/>
    <col min="12802" max="12808" width="13.7109375" style="116" customWidth="1"/>
    <col min="12809" max="12809" width="14" style="116" customWidth="1"/>
    <col min="12810" max="12810" width="11.7109375" style="116" customWidth="1"/>
    <col min="12811" max="12811" width="9.42578125" style="116" bestFit="1" customWidth="1"/>
    <col min="12812" max="12812" width="10.42578125" style="116" bestFit="1" customWidth="1"/>
    <col min="12813" max="12816" width="9.42578125" style="116" bestFit="1" customWidth="1"/>
    <col min="12817" max="12817" width="10.42578125" style="116" bestFit="1" customWidth="1"/>
    <col min="12818" max="12820" width="9.42578125" style="116" bestFit="1" customWidth="1"/>
    <col min="12821" max="12821" width="9.7109375" style="116" bestFit="1" customWidth="1"/>
    <col min="12822" max="13056" width="11.5703125" style="116"/>
    <col min="13057" max="13057" width="35.85546875" style="116" customWidth="1"/>
    <col min="13058" max="13064" width="13.7109375" style="116" customWidth="1"/>
    <col min="13065" max="13065" width="14" style="116" customWidth="1"/>
    <col min="13066" max="13066" width="11.7109375" style="116" customWidth="1"/>
    <col min="13067" max="13067" width="9.42578125" style="116" bestFit="1" customWidth="1"/>
    <col min="13068" max="13068" width="10.42578125" style="116" bestFit="1" customWidth="1"/>
    <col min="13069" max="13072" width="9.42578125" style="116" bestFit="1" customWidth="1"/>
    <col min="13073" max="13073" width="10.42578125" style="116" bestFit="1" customWidth="1"/>
    <col min="13074" max="13076" width="9.42578125" style="116" bestFit="1" customWidth="1"/>
    <col min="13077" max="13077" width="9.7109375" style="116" bestFit="1" customWidth="1"/>
    <col min="13078" max="13312" width="11.5703125" style="116"/>
    <col min="13313" max="13313" width="35.85546875" style="116" customWidth="1"/>
    <col min="13314" max="13320" width="13.7109375" style="116" customWidth="1"/>
    <col min="13321" max="13321" width="14" style="116" customWidth="1"/>
    <col min="13322" max="13322" width="11.7109375" style="116" customWidth="1"/>
    <col min="13323" max="13323" width="9.42578125" style="116" bestFit="1" customWidth="1"/>
    <col min="13324" max="13324" width="10.42578125" style="116" bestFit="1" customWidth="1"/>
    <col min="13325" max="13328" width="9.42578125" style="116" bestFit="1" customWidth="1"/>
    <col min="13329" max="13329" width="10.42578125" style="116" bestFit="1" customWidth="1"/>
    <col min="13330" max="13332" width="9.42578125" style="116" bestFit="1" customWidth="1"/>
    <col min="13333" max="13333" width="9.7109375" style="116" bestFit="1" customWidth="1"/>
    <col min="13334" max="13568" width="11.5703125" style="116"/>
    <col min="13569" max="13569" width="35.85546875" style="116" customWidth="1"/>
    <col min="13570" max="13576" width="13.7109375" style="116" customWidth="1"/>
    <col min="13577" max="13577" width="14" style="116" customWidth="1"/>
    <col min="13578" max="13578" width="11.7109375" style="116" customWidth="1"/>
    <col min="13579" max="13579" width="9.42578125" style="116" bestFit="1" customWidth="1"/>
    <col min="13580" max="13580" width="10.42578125" style="116" bestFit="1" customWidth="1"/>
    <col min="13581" max="13584" width="9.42578125" style="116" bestFit="1" customWidth="1"/>
    <col min="13585" max="13585" width="10.42578125" style="116" bestFit="1" customWidth="1"/>
    <col min="13586" max="13588" width="9.42578125" style="116" bestFit="1" customWidth="1"/>
    <col min="13589" max="13589" width="9.7109375" style="116" bestFit="1" customWidth="1"/>
    <col min="13590" max="13824" width="11.5703125" style="116"/>
    <col min="13825" max="13825" width="35.85546875" style="116" customWidth="1"/>
    <col min="13826" max="13832" width="13.7109375" style="116" customWidth="1"/>
    <col min="13833" max="13833" width="14" style="116" customWidth="1"/>
    <col min="13834" max="13834" width="11.7109375" style="116" customWidth="1"/>
    <col min="13835" max="13835" width="9.42578125" style="116" bestFit="1" customWidth="1"/>
    <col min="13836" max="13836" width="10.42578125" style="116" bestFit="1" customWidth="1"/>
    <col min="13837" max="13840" width="9.42578125" style="116" bestFit="1" customWidth="1"/>
    <col min="13841" max="13841" width="10.42578125" style="116" bestFit="1" customWidth="1"/>
    <col min="13842" max="13844" width="9.42578125" style="116" bestFit="1" customWidth="1"/>
    <col min="13845" max="13845" width="9.7109375" style="116" bestFit="1" customWidth="1"/>
    <col min="13846" max="14080" width="11.5703125" style="116"/>
    <col min="14081" max="14081" width="35.85546875" style="116" customWidth="1"/>
    <col min="14082" max="14088" width="13.7109375" style="116" customWidth="1"/>
    <col min="14089" max="14089" width="14" style="116" customWidth="1"/>
    <col min="14090" max="14090" width="11.7109375" style="116" customWidth="1"/>
    <col min="14091" max="14091" width="9.42578125" style="116" bestFit="1" customWidth="1"/>
    <col min="14092" max="14092" width="10.42578125" style="116" bestFit="1" customWidth="1"/>
    <col min="14093" max="14096" width="9.42578125" style="116" bestFit="1" customWidth="1"/>
    <col min="14097" max="14097" width="10.42578125" style="116" bestFit="1" customWidth="1"/>
    <col min="14098" max="14100" width="9.42578125" style="116" bestFit="1" customWidth="1"/>
    <col min="14101" max="14101" width="9.7109375" style="116" bestFit="1" customWidth="1"/>
    <col min="14102" max="14336" width="11.5703125" style="116"/>
    <col min="14337" max="14337" width="35.85546875" style="116" customWidth="1"/>
    <col min="14338" max="14344" width="13.7109375" style="116" customWidth="1"/>
    <col min="14345" max="14345" width="14" style="116" customWidth="1"/>
    <col min="14346" max="14346" width="11.7109375" style="116" customWidth="1"/>
    <col min="14347" max="14347" width="9.42578125" style="116" bestFit="1" customWidth="1"/>
    <col min="14348" max="14348" width="10.42578125" style="116" bestFit="1" customWidth="1"/>
    <col min="14349" max="14352" width="9.42578125" style="116" bestFit="1" customWidth="1"/>
    <col min="14353" max="14353" width="10.42578125" style="116" bestFit="1" customWidth="1"/>
    <col min="14354" max="14356" width="9.42578125" style="116" bestFit="1" customWidth="1"/>
    <col min="14357" max="14357" width="9.7109375" style="116" bestFit="1" customWidth="1"/>
    <col min="14358" max="14592" width="11.5703125" style="116"/>
    <col min="14593" max="14593" width="35.85546875" style="116" customWidth="1"/>
    <col min="14594" max="14600" width="13.7109375" style="116" customWidth="1"/>
    <col min="14601" max="14601" width="14" style="116" customWidth="1"/>
    <col min="14602" max="14602" width="11.7109375" style="116" customWidth="1"/>
    <col min="14603" max="14603" width="9.42578125" style="116" bestFit="1" customWidth="1"/>
    <col min="14604" max="14604" width="10.42578125" style="116" bestFit="1" customWidth="1"/>
    <col min="14605" max="14608" width="9.42578125" style="116" bestFit="1" customWidth="1"/>
    <col min="14609" max="14609" width="10.42578125" style="116" bestFit="1" customWidth="1"/>
    <col min="14610" max="14612" width="9.42578125" style="116" bestFit="1" customWidth="1"/>
    <col min="14613" max="14613" width="9.7109375" style="116" bestFit="1" customWidth="1"/>
    <col min="14614" max="14848" width="11.5703125" style="116"/>
    <col min="14849" max="14849" width="35.85546875" style="116" customWidth="1"/>
    <col min="14850" max="14856" width="13.7109375" style="116" customWidth="1"/>
    <col min="14857" max="14857" width="14" style="116" customWidth="1"/>
    <col min="14858" max="14858" width="11.7109375" style="116" customWidth="1"/>
    <col min="14859" max="14859" width="9.42578125" style="116" bestFit="1" customWidth="1"/>
    <col min="14860" max="14860" width="10.42578125" style="116" bestFit="1" customWidth="1"/>
    <col min="14861" max="14864" width="9.42578125" style="116" bestFit="1" customWidth="1"/>
    <col min="14865" max="14865" width="10.42578125" style="116" bestFit="1" customWidth="1"/>
    <col min="14866" max="14868" width="9.42578125" style="116" bestFit="1" customWidth="1"/>
    <col min="14869" max="14869" width="9.7109375" style="116" bestFit="1" customWidth="1"/>
    <col min="14870" max="15104" width="11.5703125" style="116"/>
    <col min="15105" max="15105" width="35.85546875" style="116" customWidth="1"/>
    <col min="15106" max="15112" width="13.7109375" style="116" customWidth="1"/>
    <col min="15113" max="15113" width="14" style="116" customWidth="1"/>
    <col min="15114" max="15114" width="11.7109375" style="116" customWidth="1"/>
    <col min="15115" max="15115" width="9.42578125" style="116" bestFit="1" customWidth="1"/>
    <col min="15116" max="15116" width="10.42578125" style="116" bestFit="1" customWidth="1"/>
    <col min="15117" max="15120" width="9.42578125" style="116" bestFit="1" customWidth="1"/>
    <col min="15121" max="15121" width="10.42578125" style="116" bestFit="1" customWidth="1"/>
    <col min="15122" max="15124" width="9.42578125" style="116" bestFit="1" customWidth="1"/>
    <col min="15125" max="15125" width="9.7109375" style="116" bestFit="1" customWidth="1"/>
    <col min="15126" max="15360" width="11.5703125" style="116"/>
    <col min="15361" max="15361" width="35.85546875" style="116" customWidth="1"/>
    <col min="15362" max="15368" width="13.7109375" style="116" customWidth="1"/>
    <col min="15369" max="15369" width="14" style="116" customWidth="1"/>
    <col min="15370" max="15370" width="11.7109375" style="116" customWidth="1"/>
    <col min="15371" max="15371" width="9.42578125" style="116" bestFit="1" customWidth="1"/>
    <col min="15372" max="15372" width="10.42578125" style="116" bestFit="1" customWidth="1"/>
    <col min="15373" max="15376" width="9.42578125" style="116" bestFit="1" customWidth="1"/>
    <col min="15377" max="15377" width="10.42578125" style="116" bestFit="1" customWidth="1"/>
    <col min="15378" max="15380" width="9.42578125" style="116" bestFit="1" customWidth="1"/>
    <col min="15381" max="15381" width="9.7109375" style="116" bestFit="1" customWidth="1"/>
    <col min="15382" max="15616" width="11.5703125" style="116"/>
    <col min="15617" max="15617" width="35.85546875" style="116" customWidth="1"/>
    <col min="15618" max="15624" width="13.7109375" style="116" customWidth="1"/>
    <col min="15625" max="15625" width="14" style="116" customWidth="1"/>
    <col min="15626" max="15626" width="11.7109375" style="116" customWidth="1"/>
    <col min="15627" max="15627" width="9.42578125" style="116" bestFit="1" customWidth="1"/>
    <col min="15628" max="15628" width="10.42578125" style="116" bestFit="1" customWidth="1"/>
    <col min="15629" max="15632" width="9.42578125" style="116" bestFit="1" customWidth="1"/>
    <col min="15633" max="15633" width="10.42578125" style="116" bestFit="1" customWidth="1"/>
    <col min="15634" max="15636" width="9.42578125" style="116" bestFit="1" customWidth="1"/>
    <col min="15637" max="15637" width="9.7109375" style="116" bestFit="1" customWidth="1"/>
    <col min="15638" max="15872" width="11.5703125" style="116"/>
    <col min="15873" max="15873" width="35.85546875" style="116" customWidth="1"/>
    <col min="15874" max="15880" width="13.7109375" style="116" customWidth="1"/>
    <col min="15881" max="15881" width="14" style="116" customWidth="1"/>
    <col min="15882" max="15882" width="11.7109375" style="116" customWidth="1"/>
    <col min="15883" max="15883" width="9.42578125" style="116" bestFit="1" customWidth="1"/>
    <col min="15884" max="15884" width="10.42578125" style="116" bestFit="1" customWidth="1"/>
    <col min="15885" max="15888" width="9.42578125" style="116" bestFit="1" customWidth="1"/>
    <col min="15889" max="15889" width="10.42578125" style="116" bestFit="1" customWidth="1"/>
    <col min="15890" max="15892" width="9.42578125" style="116" bestFit="1" customWidth="1"/>
    <col min="15893" max="15893" width="9.7109375" style="116" bestFit="1" customWidth="1"/>
    <col min="15894" max="16128" width="11.5703125" style="116"/>
    <col min="16129" max="16129" width="35.85546875" style="116" customWidth="1"/>
    <col min="16130" max="16136" width="13.7109375" style="116" customWidth="1"/>
    <col min="16137" max="16137" width="14" style="116" customWidth="1"/>
    <col min="16138" max="16138" width="11.7109375" style="116" customWidth="1"/>
    <col min="16139" max="16139" width="9.42578125" style="116" bestFit="1" customWidth="1"/>
    <col min="16140" max="16140" width="10.42578125" style="116" bestFit="1" customWidth="1"/>
    <col min="16141" max="16144" width="9.42578125" style="116" bestFit="1" customWidth="1"/>
    <col min="16145" max="16145" width="10.42578125" style="116" bestFit="1" customWidth="1"/>
    <col min="16146" max="16148" width="9.42578125" style="116" bestFit="1" customWidth="1"/>
    <col min="16149" max="16149" width="9.7109375" style="116" bestFit="1" customWidth="1"/>
    <col min="16150" max="16384" width="11.5703125" style="116"/>
  </cols>
  <sheetData>
    <row r="1" spans="1:12" s="78" customFormat="1" ht="12.75" customHeight="1">
      <c r="A1" s="1406" t="s">
        <v>1230</v>
      </c>
      <c r="B1" s="77"/>
      <c r="C1" s="77"/>
      <c r="D1" s="77"/>
      <c r="E1" s="77"/>
      <c r="F1" s="77"/>
      <c r="G1" s="77"/>
      <c r="H1" s="77"/>
      <c r="I1" s="77"/>
    </row>
    <row r="2" spans="1:12" s="80" customFormat="1" ht="24" customHeight="1">
      <c r="A2" s="79" t="s">
        <v>97</v>
      </c>
      <c r="B2" s="79"/>
      <c r="C2" s="79"/>
      <c r="D2" s="79"/>
      <c r="E2" s="79"/>
      <c r="F2" s="79"/>
      <c r="G2" s="79"/>
      <c r="H2" s="79"/>
      <c r="I2" s="79"/>
    </row>
    <row r="3" spans="1:12" s="82" customFormat="1" ht="26.45" customHeight="1">
      <c r="A3" s="81">
        <v>45626</v>
      </c>
      <c r="B3" s="81"/>
      <c r="C3" s="81"/>
      <c r="D3" s="81"/>
      <c r="E3" s="81"/>
      <c r="F3" s="81"/>
      <c r="G3" s="81"/>
      <c r="H3" s="81"/>
      <c r="I3" s="81"/>
    </row>
    <row r="4" spans="1:12" s="82" customFormat="1" ht="26.45" hidden="1" customHeight="1">
      <c r="A4" s="83"/>
      <c r="B4" s="84">
        <v>3</v>
      </c>
      <c r="C4" s="84">
        <v>4</v>
      </c>
      <c r="D4" s="84">
        <v>6</v>
      </c>
      <c r="E4" s="84">
        <v>8</v>
      </c>
      <c r="F4" s="84">
        <v>7</v>
      </c>
      <c r="G4" s="85">
        <v>2</v>
      </c>
      <c r="H4" s="84">
        <v>5</v>
      </c>
      <c r="I4" s="84"/>
    </row>
    <row r="5" spans="1:12" s="88" customFormat="1" ht="13.7" hidden="1" customHeight="1">
      <c r="A5" s="86"/>
      <c r="B5" s="87" t="s">
        <v>98</v>
      </c>
      <c r="C5" s="87" t="s">
        <v>99</v>
      </c>
      <c r="D5" s="87" t="s">
        <v>100</v>
      </c>
      <c r="E5" s="87" t="s">
        <v>101</v>
      </c>
      <c r="F5" s="87" t="s">
        <v>102</v>
      </c>
      <c r="G5" s="87" t="s">
        <v>103</v>
      </c>
      <c r="H5" s="87" t="s">
        <v>104</v>
      </c>
      <c r="I5" s="86"/>
    </row>
    <row r="6" spans="1:12" s="88" customFormat="1" ht="13.7" customHeight="1" thickBot="1">
      <c r="A6" s="89"/>
      <c r="B6" s="87"/>
      <c r="C6" s="87"/>
      <c r="D6" s="87"/>
      <c r="E6" s="87"/>
      <c r="F6" s="87"/>
      <c r="G6" s="87"/>
      <c r="H6" s="87"/>
      <c r="I6" s="86"/>
    </row>
    <row r="7" spans="1:12" s="93" customFormat="1" ht="26.45" customHeight="1">
      <c r="A7" s="90" t="s">
        <v>1</v>
      </c>
      <c r="B7" s="91" t="s">
        <v>105</v>
      </c>
      <c r="C7" s="91" t="s">
        <v>106</v>
      </c>
      <c r="D7" s="91" t="s">
        <v>107</v>
      </c>
      <c r="E7" s="91" t="s">
        <v>108</v>
      </c>
      <c r="F7" s="91" t="s">
        <v>109</v>
      </c>
      <c r="G7" s="91" t="s">
        <v>110</v>
      </c>
      <c r="H7" s="91" t="s">
        <v>111</v>
      </c>
      <c r="I7" s="92" t="s">
        <v>112</v>
      </c>
    </row>
    <row r="8" spans="1:12" s="93" customFormat="1" ht="43.5" customHeight="1">
      <c r="A8" s="94"/>
      <c r="B8" s="95"/>
      <c r="C8" s="95"/>
      <c r="D8" s="95"/>
      <c r="E8" s="95"/>
      <c r="F8" s="95"/>
      <c r="G8" s="95" t="s">
        <v>113</v>
      </c>
      <c r="H8" s="95"/>
      <c r="I8" s="96"/>
    </row>
    <row r="9" spans="1:12" s="100" customFormat="1" ht="13.7" customHeight="1">
      <c r="A9" s="97"/>
      <c r="B9" s="98"/>
      <c r="C9" s="98"/>
      <c r="D9" s="98"/>
      <c r="E9" s="98"/>
      <c r="F9" s="98"/>
      <c r="G9" s="98"/>
      <c r="H9" s="98"/>
      <c r="I9" s="99"/>
    </row>
    <row r="10" spans="1:12" s="105" customFormat="1" ht="20.100000000000001" customHeight="1">
      <c r="A10" s="101" t="s">
        <v>29</v>
      </c>
      <c r="B10" s="102">
        <v>598</v>
      </c>
      <c r="C10" s="102">
        <v>2490</v>
      </c>
      <c r="D10" s="102">
        <v>10277</v>
      </c>
      <c r="E10" s="102">
        <v>42949</v>
      </c>
      <c r="F10" s="102">
        <v>5624</v>
      </c>
      <c r="G10" s="102">
        <v>808512</v>
      </c>
      <c r="H10" s="102">
        <v>56880</v>
      </c>
      <c r="I10" s="102">
        <v>906978</v>
      </c>
      <c r="J10" s="103"/>
      <c r="K10" s="104"/>
      <c r="L10" s="104"/>
    </row>
    <row r="11" spans="1:12" s="105" customFormat="1" ht="20.100000000000001" customHeight="1">
      <c r="A11" s="101" t="s">
        <v>30</v>
      </c>
      <c r="B11" s="102">
        <v>11</v>
      </c>
      <c r="C11" s="102">
        <v>56</v>
      </c>
      <c r="D11" s="102">
        <v>83</v>
      </c>
      <c r="E11" s="102">
        <v>118</v>
      </c>
      <c r="F11" s="102">
        <v>32</v>
      </c>
      <c r="G11" s="102">
        <v>42725</v>
      </c>
      <c r="H11" s="102">
        <v>1202</v>
      </c>
      <c r="I11" s="102">
        <v>44220</v>
      </c>
      <c r="J11" s="103"/>
      <c r="K11" s="104"/>
      <c r="L11" s="104"/>
    </row>
    <row r="12" spans="1:12" s="105" customFormat="1" ht="20.100000000000001" customHeight="1">
      <c r="A12" s="101" t="s">
        <v>31</v>
      </c>
      <c r="B12" s="102">
        <v>1289</v>
      </c>
      <c r="C12" s="102">
        <v>2943</v>
      </c>
      <c r="D12" s="102">
        <v>3923</v>
      </c>
      <c r="E12" s="102">
        <v>119735</v>
      </c>
      <c r="F12" s="102">
        <v>48435</v>
      </c>
      <c r="G12" s="102">
        <v>1789142</v>
      </c>
      <c r="H12" s="102">
        <v>79822</v>
      </c>
      <c r="I12" s="102">
        <v>1993541</v>
      </c>
      <c r="J12" s="103"/>
      <c r="K12" s="104"/>
      <c r="L12" s="104"/>
    </row>
    <row r="13" spans="1:12" s="105" customFormat="1" ht="20.100000000000001" customHeight="1">
      <c r="A13" s="101" t="s">
        <v>32</v>
      </c>
      <c r="B13" s="102">
        <v>97</v>
      </c>
      <c r="C13" s="102">
        <v>381</v>
      </c>
      <c r="D13" s="102">
        <v>342</v>
      </c>
      <c r="E13" s="102">
        <v>4258</v>
      </c>
      <c r="F13" s="102">
        <v>941</v>
      </c>
      <c r="G13" s="102">
        <v>296359</v>
      </c>
      <c r="H13" s="102">
        <v>13271</v>
      </c>
      <c r="I13" s="102">
        <v>314585</v>
      </c>
      <c r="J13" s="103"/>
      <c r="K13" s="104"/>
      <c r="L13" s="104"/>
    </row>
    <row r="14" spans="1:12" s="105" customFormat="1" ht="20.100000000000001" customHeight="1">
      <c r="A14" s="101" t="s">
        <v>33</v>
      </c>
      <c r="B14" s="102">
        <v>283</v>
      </c>
      <c r="C14" s="102">
        <v>696</v>
      </c>
      <c r="D14" s="102">
        <v>1063</v>
      </c>
      <c r="E14" s="102">
        <v>1022</v>
      </c>
      <c r="F14" s="102">
        <v>552</v>
      </c>
      <c r="G14" s="102">
        <v>90730</v>
      </c>
      <c r="H14" s="102">
        <v>17667</v>
      </c>
      <c r="I14" s="102">
        <v>107715</v>
      </c>
      <c r="J14" s="103"/>
      <c r="K14" s="104"/>
      <c r="L14" s="104"/>
    </row>
    <row r="15" spans="1:12" s="105" customFormat="1" ht="20.100000000000001" customHeight="1">
      <c r="A15" s="101" t="s">
        <v>114</v>
      </c>
      <c r="B15" s="102">
        <v>423</v>
      </c>
      <c r="C15" s="102">
        <v>1088</v>
      </c>
      <c r="D15" s="102">
        <v>1704</v>
      </c>
      <c r="E15" s="102">
        <v>31086</v>
      </c>
      <c r="F15" s="102">
        <v>1795</v>
      </c>
      <c r="G15" s="102">
        <v>442254</v>
      </c>
      <c r="H15" s="102">
        <v>37565</v>
      </c>
      <c r="I15" s="102">
        <v>500613</v>
      </c>
      <c r="J15" s="103"/>
      <c r="K15" s="104"/>
      <c r="L15" s="104"/>
    </row>
    <row r="16" spans="1:12" s="105" customFormat="1" ht="20.100000000000001" customHeight="1">
      <c r="A16" s="101" t="s">
        <v>35</v>
      </c>
      <c r="B16" s="102">
        <v>47</v>
      </c>
      <c r="C16" s="102">
        <v>95</v>
      </c>
      <c r="D16" s="102">
        <v>10</v>
      </c>
      <c r="E16" s="102">
        <v>9</v>
      </c>
      <c r="F16" s="102">
        <v>6</v>
      </c>
      <c r="G16" s="102" t="s">
        <v>115</v>
      </c>
      <c r="H16" s="102" t="s">
        <v>115</v>
      </c>
      <c r="I16" s="102">
        <v>167</v>
      </c>
      <c r="J16" s="103"/>
      <c r="K16" s="104"/>
      <c r="L16" s="104"/>
    </row>
    <row r="17" spans="1:12" s="105" customFormat="1" ht="20.100000000000001" customHeight="1">
      <c r="A17" s="101" t="s">
        <v>36</v>
      </c>
      <c r="B17" s="102">
        <v>443</v>
      </c>
      <c r="C17" s="102">
        <v>1030</v>
      </c>
      <c r="D17" s="102">
        <v>1460</v>
      </c>
      <c r="E17" s="102">
        <v>19856</v>
      </c>
      <c r="F17" s="102">
        <v>1529</v>
      </c>
      <c r="G17" s="102">
        <v>991100</v>
      </c>
      <c r="H17" s="102">
        <v>48930</v>
      </c>
      <c r="I17" s="102">
        <v>1044046</v>
      </c>
      <c r="J17" s="103"/>
      <c r="K17" s="104"/>
      <c r="L17" s="104"/>
    </row>
    <row r="18" spans="1:12" s="105" customFormat="1" ht="20.100000000000001" customHeight="1">
      <c r="A18" s="101" t="s">
        <v>37</v>
      </c>
      <c r="B18" s="102">
        <v>0</v>
      </c>
      <c r="C18" s="102" t="s">
        <v>115</v>
      </c>
      <c r="D18" s="102">
        <v>34</v>
      </c>
      <c r="E18" s="102">
        <v>219625</v>
      </c>
      <c r="F18" s="102">
        <v>522420</v>
      </c>
      <c r="G18" s="102">
        <v>91230</v>
      </c>
      <c r="H18" s="102">
        <v>4671</v>
      </c>
      <c r="I18" s="102">
        <v>835709</v>
      </c>
      <c r="J18" s="103"/>
      <c r="K18" s="104"/>
      <c r="L18" s="104"/>
    </row>
    <row r="19" spans="1:12" s="105" customFormat="1" ht="20.100000000000001" customHeight="1">
      <c r="A19" s="101" t="s">
        <v>38</v>
      </c>
      <c r="B19" s="102">
        <v>77</v>
      </c>
      <c r="C19" s="102">
        <v>83</v>
      </c>
      <c r="D19" s="102">
        <v>53</v>
      </c>
      <c r="E19" s="102">
        <v>10</v>
      </c>
      <c r="F19" s="102" t="s">
        <v>115</v>
      </c>
      <c r="G19" s="102">
        <v>40638</v>
      </c>
      <c r="H19" s="102">
        <v>5567</v>
      </c>
      <c r="I19" s="102">
        <v>46341</v>
      </c>
      <c r="J19" s="103"/>
      <c r="K19" s="104"/>
      <c r="L19" s="104"/>
    </row>
    <row r="20" spans="1:12" s="105" customFormat="1" ht="20.100000000000001" customHeight="1">
      <c r="A20" s="101" t="s">
        <v>96</v>
      </c>
      <c r="B20" s="102">
        <v>0</v>
      </c>
      <c r="C20" s="102" t="s">
        <v>115</v>
      </c>
      <c r="D20" s="102">
        <v>1</v>
      </c>
      <c r="E20" s="102">
        <v>103</v>
      </c>
      <c r="F20" s="102">
        <v>65</v>
      </c>
      <c r="G20" s="102">
        <v>947696</v>
      </c>
      <c r="H20" s="102">
        <v>3</v>
      </c>
      <c r="I20" s="102">
        <v>947865</v>
      </c>
      <c r="J20" s="103"/>
      <c r="K20" s="104"/>
      <c r="L20" s="104"/>
    </row>
    <row r="21" spans="1:12" s="105" customFormat="1" ht="20.100000000000001" customHeight="1">
      <c r="A21" s="101" t="s">
        <v>116</v>
      </c>
      <c r="B21" s="102">
        <v>193</v>
      </c>
      <c r="C21" s="102">
        <v>191</v>
      </c>
      <c r="D21" s="102">
        <v>70</v>
      </c>
      <c r="E21" s="102">
        <v>2</v>
      </c>
      <c r="F21" s="102" t="s">
        <v>115</v>
      </c>
      <c r="G21" s="102">
        <v>1799</v>
      </c>
      <c r="H21" s="102" t="s">
        <v>115</v>
      </c>
      <c r="I21" s="102">
        <v>2255</v>
      </c>
      <c r="J21" s="103"/>
      <c r="K21" s="104"/>
      <c r="L21" s="104"/>
    </row>
    <row r="22" spans="1:12" s="105" customFormat="1" ht="20.100000000000001" customHeight="1">
      <c r="A22" s="101" t="s">
        <v>41</v>
      </c>
      <c r="B22" s="102">
        <v>0</v>
      </c>
      <c r="C22" s="102" t="s">
        <v>115</v>
      </c>
      <c r="D22" s="102" t="s">
        <v>115</v>
      </c>
      <c r="E22" s="102" t="s">
        <v>115</v>
      </c>
      <c r="F22" s="102" t="s">
        <v>115</v>
      </c>
      <c r="G22" s="102">
        <v>363564</v>
      </c>
      <c r="H22" s="102" t="s">
        <v>115</v>
      </c>
      <c r="I22" s="102">
        <v>363564</v>
      </c>
      <c r="J22" s="103"/>
      <c r="K22" s="104"/>
      <c r="L22" s="104"/>
    </row>
    <row r="23" spans="1:12" s="105" customFormat="1" ht="20.100000000000001" customHeight="1">
      <c r="A23" s="101" t="s">
        <v>42</v>
      </c>
      <c r="B23" s="102">
        <v>4</v>
      </c>
      <c r="C23" s="102">
        <v>12</v>
      </c>
      <c r="D23" s="102">
        <v>16</v>
      </c>
      <c r="E23" s="102">
        <v>181</v>
      </c>
      <c r="F23" s="102">
        <v>289</v>
      </c>
      <c r="G23" s="102">
        <v>65084</v>
      </c>
      <c r="H23" s="102" t="s">
        <v>115</v>
      </c>
      <c r="I23" s="102">
        <v>65585</v>
      </c>
      <c r="J23" s="103"/>
      <c r="K23" s="104"/>
      <c r="L23" s="104"/>
    </row>
    <row r="24" spans="1:12" s="105" customFormat="1" ht="20.100000000000001" customHeight="1">
      <c r="A24" s="106" t="s">
        <v>43</v>
      </c>
      <c r="B24" s="102">
        <v>43</v>
      </c>
      <c r="C24" s="102">
        <v>10</v>
      </c>
      <c r="D24" s="102" t="s">
        <v>115</v>
      </c>
      <c r="E24" s="102" t="s">
        <v>115</v>
      </c>
      <c r="F24" s="102" t="s">
        <v>115</v>
      </c>
      <c r="G24" s="102" t="s">
        <v>115</v>
      </c>
      <c r="H24" s="102" t="s">
        <v>115</v>
      </c>
      <c r="I24" s="102">
        <v>53</v>
      </c>
      <c r="J24" s="103"/>
      <c r="K24" s="104"/>
      <c r="L24" s="104"/>
    </row>
    <row r="25" spans="1:12" s="105" customFormat="1" ht="20.100000000000001" customHeight="1">
      <c r="A25" s="106" t="s">
        <v>44</v>
      </c>
      <c r="B25" s="102">
        <v>11</v>
      </c>
      <c r="C25" s="102" t="s">
        <v>115</v>
      </c>
      <c r="D25" s="102" t="s">
        <v>115</v>
      </c>
      <c r="E25" s="102" t="s">
        <v>115</v>
      </c>
      <c r="F25" s="102" t="s">
        <v>115</v>
      </c>
      <c r="G25" s="102" t="s">
        <v>115</v>
      </c>
      <c r="H25" s="102" t="s">
        <v>115</v>
      </c>
      <c r="I25" s="102">
        <v>11</v>
      </c>
      <c r="J25" s="103"/>
      <c r="K25" s="104"/>
      <c r="L25" s="104"/>
    </row>
    <row r="26" spans="1:12" s="105" customFormat="1" ht="20.100000000000001" customHeight="1">
      <c r="A26" s="106" t="s">
        <v>117</v>
      </c>
      <c r="B26" s="102">
        <v>50</v>
      </c>
      <c r="C26" s="102">
        <v>13</v>
      </c>
      <c r="D26" s="102" t="s">
        <v>115</v>
      </c>
      <c r="E26" s="102" t="s">
        <v>115</v>
      </c>
      <c r="F26" s="102" t="s">
        <v>115</v>
      </c>
      <c r="G26" s="102" t="s">
        <v>115</v>
      </c>
      <c r="H26" s="102" t="s">
        <v>115</v>
      </c>
      <c r="I26" s="102">
        <v>63</v>
      </c>
      <c r="J26" s="103"/>
      <c r="K26" s="104"/>
      <c r="L26" s="104"/>
    </row>
    <row r="27" spans="1:12" s="109" customFormat="1" ht="20.25" customHeight="1" thickBot="1">
      <c r="A27" s="107" t="s">
        <v>118</v>
      </c>
      <c r="B27" s="108">
        <v>1823</v>
      </c>
      <c r="C27" s="108">
        <v>4808</v>
      </c>
      <c r="D27" s="108">
        <v>14917</v>
      </c>
      <c r="E27" s="108">
        <v>388275</v>
      </c>
      <c r="F27" s="108">
        <v>580140</v>
      </c>
      <c r="G27" s="108">
        <v>4056393</v>
      </c>
      <c r="H27" s="108">
        <v>261132</v>
      </c>
      <c r="I27" s="108">
        <v>4976289</v>
      </c>
    </row>
    <row r="28" spans="1:12" s="109" customFormat="1" ht="6.75" customHeight="1">
      <c r="A28" s="110"/>
      <c r="B28" s="103"/>
      <c r="C28" s="103"/>
      <c r="D28" s="103"/>
      <c r="E28" s="103"/>
      <c r="F28" s="103"/>
      <c r="G28" s="103"/>
      <c r="H28" s="103"/>
      <c r="I28" s="103"/>
    </row>
    <row r="29" spans="1:12" s="113" customFormat="1" ht="19.5" customHeight="1">
      <c r="A29" s="111" t="s">
        <v>119</v>
      </c>
      <c r="B29" s="112"/>
      <c r="C29" s="112"/>
      <c r="D29" s="112"/>
      <c r="E29" s="112"/>
      <c r="F29" s="112"/>
      <c r="G29" s="112"/>
      <c r="H29" s="112"/>
      <c r="I29" s="112"/>
    </row>
    <row r="30" spans="1:12" s="88" customFormat="1" ht="15.75" customHeight="1">
      <c r="A30" s="111" t="s">
        <v>120</v>
      </c>
    </row>
    <row r="31" spans="1:12" s="88" customFormat="1" ht="16.5" customHeight="1">
      <c r="A31" s="111" t="s">
        <v>121</v>
      </c>
    </row>
    <row r="32" spans="1:12" s="88" customFormat="1" ht="16.5" customHeight="1">
      <c r="A32" s="114"/>
    </row>
    <row r="33" spans="2:9">
      <c r="B33" s="115"/>
      <c r="C33" s="115"/>
      <c r="D33" s="115"/>
      <c r="E33" s="115"/>
      <c r="F33" s="115"/>
      <c r="G33" s="115"/>
      <c r="H33" s="115"/>
      <c r="I33" s="115"/>
    </row>
    <row r="34" spans="2:9">
      <c r="B34" s="115"/>
      <c r="C34" s="115"/>
      <c r="D34" s="115"/>
      <c r="E34" s="115"/>
      <c r="F34" s="115"/>
      <c r="G34" s="115"/>
      <c r="H34" s="115"/>
      <c r="I34" s="115"/>
    </row>
    <row r="35" spans="2:9">
      <c r="B35" s="115"/>
      <c r="C35" s="115"/>
      <c r="D35" s="115"/>
      <c r="E35" s="115"/>
      <c r="F35" s="115"/>
      <c r="G35" s="115"/>
      <c r="H35" s="115"/>
      <c r="I35" s="115"/>
    </row>
    <row r="36" spans="2:9">
      <c r="B36" s="115"/>
      <c r="C36" s="115"/>
      <c r="D36" s="115"/>
      <c r="E36" s="115"/>
      <c r="F36" s="115"/>
      <c r="G36" s="115"/>
      <c r="H36" s="115"/>
      <c r="I36" s="115"/>
    </row>
    <row r="37" spans="2:9">
      <c r="B37" s="115"/>
      <c r="C37" s="115"/>
      <c r="D37" s="115"/>
      <c r="E37" s="115"/>
      <c r="F37" s="115"/>
      <c r="G37" s="115"/>
      <c r="H37" s="115"/>
      <c r="I37" s="115"/>
    </row>
    <row r="38" spans="2:9">
      <c r="B38" s="115"/>
      <c r="C38" s="115"/>
      <c r="D38" s="115"/>
      <c r="E38" s="115"/>
      <c r="F38" s="115"/>
      <c r="G38" s="115"/>
      <c r="H38" s="115"/>
      <c r="I38" s="115"/>
    </row>
    <row r="39" spans="2:9">
      <c r="B39" s="115"/>
      <c r="C39" s="115"/>
      <c r="D39" s="115"/>
      <c r="E39" s="115"/>
      <c r="F39" s="115"/>
      <c r="G39" s="115"/>
      <c r="H39" s="115"/>
      <c r="I39" s="115"/>
    </row>
    <row r="40" spans="2:9">
      <c r="B40" s="115"/>
      <c r="C40" s="115"/>
      <c r="D40" s="115"/>
      <c r="E40" s="115"/>
      <c r="F40" s="115"/>
      <c r="G40" s="115"/>
      <c r="H40" s="115"/>
      <c r="I40" s="115"/>
    </row>
    <row r="41" spans="2:9">
      <c r="B41" s="115"/>
      <c r="C41" s="115"/>
      <c r="D41" s="115"/>
      <c r="E41" s="115"/>
      <c r="F41" s="115"/>
      <c r="G41" s="115"/>
      <c r="H41" s="115"/>
      <c r="I41" s="115"/>
    </row>
    <row r="42" spans="2:9">
      <c r="B42" s="115"/>
      <c r="C42" s="115"/>
      <c r="D42" s="115"/>
      <c r="E42" s="115"/>
      <c r="F42" s="115"/>
      <c r="G42" s="115"/>
      <c r="H42" s="115"/>
      <c r="I42" s="115"/>
    </row>
    <row r="43" spans="2:9">
      <c r="B43" s="115"/>
      <c r="C43" s="115"/>
      <c r="D43" s="115"/>
      <c r="E43" s="115"/>
      <c r="F43" s="115"/>
      <c r="G43" s="115"/>
      <c r="H43" s="115"/>
      <c r="I43" s="115"/>
    </row>
    <row r="44" spans="2:9">
      <c r="B44" s="115"/>
      <c r="C44" s="115"/>
      <c r="D44" s="115"/>
      <c r="E44" s="115"/>
      <c r="F44" s="115"/>
      <c r="G44" s="115"/>
      <c r="H44" s="115"/>
      <c r="I44" s="115"/>
    </row>
    <row r="45" spans="2:9">
      <c r="B45" s="115"/>
      <c r="C45" s="115"/>
      <c r="D45" s="115"/>
      <c r="E45" s="115"/>
      <c r="F45" s="115"/>
      <c r="G45" s="115"/>
      <c r="H45" s="115"/>
      <c r="I45" s="115"/>
    </row>
    <row r="46" spans="2:9">
      <c r="B46" s="115"/>
      <c r="C46" s="115"/>
      <c r="D46" s="115"/>
      <c r="E46" s="115"/>
      <c r="F46" s="115"/>
      <c r="G46" s="115"/>
      <c r="H46" s="115"/>
      <c r="I46" s="115"/>
    </row>
    <row r="47" spans="2:9">
      <c r="B47" s="115"/>
      <c r="C47" s="115"/>
      <c r="D47" s="115"/>
      <c r="E47" s="115"/>
      <c r="F47" s="115"/>
      <c r="G47" s="115"/>
      <c r="H47" s="115"/>
      <c r="I47" s="115"/>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A9238157-3269-4B2A-85CA-DC0C2D30B552}"/>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51B7E-0616-4240-9F54-07C4E0CDB64F}">
  <dimension ref="A1:X50"/>
  <sheetViews>
    <sheetView showGridLines="0" workbookViewId="0"/>
  </sheetViews>
  <sheetFormatPr baseColWidth="10" defaultRowHeight="12.75"/>
  <cols>
    <col min="1" max="1" width="38.5703125" style="7" customWidth="1"/>
    <col min="2" max="8" width="15.5703125" style="7" customWidth="1"/>
    <col min="9" max="9" width="9.5703125" style="7" bestFit="1" customWidth="1"/>
    <col min="10" max="10" width="10.5703125" style="7" bestFit="1" customWidth="1"/>
    <col min="11" max="14" width="9.5703125" style="7" bestFit="1" customWidth="1"/>
    <col min="15" max="15" width="10.5703125" style="7" bestFit="1" customWidth="1"/>
    <col min="16" max="19" width="9.5703125" style="7" bestFit="1" customWidth="1"/>
    <col min="20" max="16384" width="11.42578125" style="7"/>
  </cols>
  <sheetData>
    <row r="1" spans="1:9" s="351" customFormat="1" ht="18" customHeight="1">
      <c r="A1" s="1401" t="s">
        <v>1230</v>
      </c>
      <c r="B1" s="275"/>
      <c r="C1" s="275"/>
      <c r="D1" s="275"/>
      <c r="E1" s="275"/>
      <c r="F1" s="275"/>
      <c r="G1" s="275"/>
      <c r="H1" s="275"/>
    </row>
    <row r="2" spans="1:9" s="353" customFormat="1" ht="24" customHeight="1">
      <c r="A2" s="352" t="s">
        <v>460</v>
      </c>
      <c r="B2" s="352"/>
      <c r="C2" s="352"/>
      <c r="D2" s="352"/>
      <c r="E2" s="352"/>
      <c r="F2" s="352"/>
      <c r="G2" s="352"/>
      <c r="H2" s="352"/>
    </row>
    <row r="3" spans="1:9" s="278" customFormat="1" ht="26.25" customHeight="1">
      <c r="A3" s="354">
        <v>45626</v>
      </c>
      <c r="B3" s="354"/>
      <c r="C3" s="354"/>
      <c r="D3" s="354"/>
      <c r="E3" s="354"/>
      <c r="F3" s="354"/>
      <c r="G3" s="354"/>
      <c r="H3" s="354"/>
    </row>
    <row r="4" spans="1:9" s="176" customFormat="1" ht="13.5" customHeight="1" thickBot="1">
      <c r="A4" s="355"/>
      <c r="B4" s="355"/>
      <c r="C4" s="355"/>
      <c r="D4" s="355"/>
      <c r="E4" s="355"/>
      <c r="F4" s="355"/>
      <c r="G4" s="355"/>
      <c r="H4" s="355"/>
    </row>
    <row r="5" spans="1:9" s="357" customFormat="1" ht="43.5" customHeight="1">
      <c r="A5" s="356" t="s">
        <v>1</v>
      </c>
      <c r="B5" s="356" t="s">
        <v>461</v>
      </c>
      <c r="C5" s="356" t="s">
        <v>462</v>
      </c>
      <c r="D5" s="356" t="s">
        <v>463</v>
      </c>
      <c r="E5" s="356" t="s">
        <v>464</v>
      </c>
      <c r="F5" s="356" t="s">
        <v>465</v>
      </c>
      <c r="G5" s="356" t="s">
        <v>466</v>
      </c>
      <c r="H5" s="356" t="s">
        <v>467</v>
      </c>
    </row>
    <row r="6" spans="1:9" s="357" customFormat="1" ht="9" customHeight="1">
      <c r="A6" s="358"/>
      <c r="B6" s="359"/>
      <c r="C6" s="359"/>
      <c r="D6" s="359"/>
      <c r="E6" s="359"/>
      <c r="F6" s="359"/>
      <c r="G6" s="359"/>
      <c r="H6" s="360"/>
    </row>
    <row r="7" spans="1:9" s="24" customFormat="1" ht="20.100000000000001" customHeight="1">
      <c r="A7" s="290" t="s">
        <v>29</v>
      </c>
      <c r="B7" s="361">
        <v>890704</v>
      </c>
      <c r="C7" s="361">
        <v>209</v>
      </c>
      <c r="D7" s="361">
        <v>760</v>
      </c>
      <c r="E7" s="361">
        <v>2792</v>
      </c>
      <c r="F7" s="361">
        <v>12065</v>
      </c>
      <c r="G7" s="361">
        <v>2189</v>
      </c>
      <c r="H7" s="362">
        <v>908719</v>
      </c>
    </row>
    <row r="8" spans="1:9" s="24" customFormat="1" ht="20.100000000000001" customHeight="1">
      <c r="A8" s="290" t="s">
        <v>30</v>
      </c>
      <c r="B8" s="361">
        <v>1112</v>
      </c>
      <c r="C8" s="361">
        <v>0</v>
      </c>
      <c r="D8" s="361">
        <v>0</v>
      </c>
      <c r="E8" s="361">
        <v>0</v>
      </c>
      <c r="F8" s="361">
        <v>0</v>
      </c>
      <c r="G8" s="361">
        <v>0</v>
      </c>
      <c r="H8" s="362">
        <v>1112</v>
      </c>
    </row>
    <row r="9" spans="1:9" s="24" customFormat="1" ht="20.100000000000001" customHeight="1">
      <c r="A9" s="290" t="s">
        <v>31</v>
      </c>
      <c r="B9" s="361">
        <v>1428019</v>
      </c>
      <c r="C9" s="361">
        <v>1985</v>
      </c>
      <c r="D9" s="361">
        <v>3687</v>
      </c>
      <c r="E9" s="361">
        <v>2140</v>
      </c>
      <c r="F9" s="361">
        <v>9553</v>
      </c>
      <c r="G9" s="361">
        <v>2896</v>
      </c>
      <c r="H9" s="362">
        <v>1448280</v>
      </c>
    </row>
    <row r="10" spans="1:9" s="24" customFormat="1" ht="20.100000000000001" customHeight="1">
      <c r="A10" s="290" t="s">
        <v>32</v>
      </c>
      <c r="B10" s="361">
        <v>274047</v>
      </c>
      <c r="C10" s="361">
        <v>10</v>
      </c>
      <c r="D10" s="361">
        <v>78</v>
      </c>
      <c r="E10" s="361">
        <v>117</v>
      </c>
      <c r="F10" s="361">
        <v>55</v>
      </c>
      <c r="G10" s="361">
        <v>42</v>
      </c>
      <c r="H10" s="362">
        <v>274349</v>
      </c>
    </row>
    <row r="11" spans="1:9" s="24" customFormat="1" ht="20.100000000000001" customHeight="1">
      <c r="A11" s="290" t="s">
        <v>33</v>
      </c>
      <c r="B11" s="361">
        <v>55521</v>
      </c>
      <c r="C11" s="361">
        <v>43</v>
      </c>
      <c r="D11" s="361">
        <v>99</v>
      </c>
      <c r="E11" s="361">
        <v>97</v>
      </c>
      <c r="F11" s="361">
        <v>13584</v>
      </c>
      <c r="G11" s="361">
        <v>140</v>
      </c>
      <c r="H11" s="362">
        <v>69484</v>
      </c>
    </row>
    <row r="12" spans="1:9" s="24" customFormat="1" ht="20.100000000000001" customHeight="1">
      <c r="A12" s="290" t="s">
        <v>114</v>
      </c>
      <c r="B12" s="361">
        <v>316010</v>
      </c>
      <c r="C12" s="361">
        <v>296</v>
      </c>
      <c r="D12" s="361">
        <v>401</v>
      </c>
      <c r="E12" s="361">
        <v>228</v>
      </c>
      <c r="F12" s="361">
        <v>337</v>
      </c>
      <c r="G12" s="361">
        <v>119</v>
      </c>
      <c r="H12" s="362">
        <v>317391</v>
      </c>
    </row>
    <row r="13" spans="1:9" s="24" customFormat="1" ht="20.100000000000001" customHeight="1">
      <c r="A13" s="290" t="s">
        <v>35</v>
      </c>
      <c r="B13" s="361">
        <v>0</v>
      </c>
      <c r="C13" s="361">
        <v>1094</v>
      </c>
      <c r="D13" s="361">
        <v>1808</v>
      </c>
      <c r="E13" s="361">
        <v>95</v>
      </c>
      <c r="F13" s="361">
        <v>93</v>
      </c>
      <c r="G13" s="361">
        <v>44</v>
      </c>
      <c r="H13" s="362">
        <v>3134</v>
      </c>
    </row>
    <row r="14" spans="1:9" s="24" customFormat="1" ht="20.100000000000001" customHeight="1">
      <c r="A14" s="290" t="s">
        <v>36</v>
      </c>
      <c r="B14" s="361">
        <v>1075108</v>
      </c>
      <c r="C14" s="361">
        <v>0</v>
      </c>
      <c r="D14" s="361">
        <v>0</v>
      </c>
      <c r="E14" s="361">
        <v>0</v>
      </c>
      <c r="F14" s="361">
        <v>0</v>
      </c>
      <c r="G14" s="361">
        <v>0</v>
      </c>
      <c r="H14" s="362">
        <v>1075108</v>
      </c>
      <c r="I14" s="363"/>
    </row>
    <row r="15" spans="1:9" s="24" customFormat="1" ht="20.100000000000001" customHeight="1">
      <c r="A15" s="290" t="s">
        <v>37</v>
      </c>
      <c r="B15" s="361">
        <v>0</v>
      </c>
      <c r="C15" s="361">
        <v>0</v>
      </c>
      <c r="D15" s="361">
        <v>0</v>
      </c>
      <c r="E15" s="361">
        <v>0</v>
      </c>
      <c r="F15" s="361">
        <v>0</v>
      </c>
      <c r="G15" s="361">
        <v>0</v>
      </c>
      <c r="H15" s="362">
        <v>0</v>
      </c>
    </row>
    <row r="16" spans="1:9" s="24" customFormat="1" ht="20.100000000000001" customHeight="1">
      <c r="A16" s="290" t="s">
        <v>38</v>
      </c>
      <c r="B16" s="361">
        <v>3173</v>
      </c>
      <c r="C16" s="361">
        <v>0</v>
      </c>
      <c r="D16" s="361">
        <v>0</v>
      </c>
      <c r="E16" s="361">
        <v>0</v>
      </c>
      <c r="F16" s="361">
        <v>0</v>
      </c>
      <c r="G16" s="361">
        <v>0</v>
      </c>
      <c r="H16" s="362">
        <v>3173</v>
      </c>
    </row>
    <row r="17" spans="1:24" s="24" customFormat="1" ht="20.100000000000001" customHeight="1">
      <c r="A17" s="364" t="s">
        <v>96</v>
      </c>
      <c r="B17" s="361">
        <v>1285884</v>
      </c>
      <c r="C17" s="361">
        <v>0</v>
      </c>
      <c r="D17" s="361">
        <v>1</v>
      </c>
      <c r="E17" s="361">
        <v>0</v>
      </c>
      <c r="F17" s="361">
        <v>0</v>
      </c>
      <c r="G17" s="361">
        <v>0</v>
      </c>
      <c r="H17" s="362">
        <v>1285885</v>
      </c>
    </row>
    <row r="18" spans="1:24" s="24" customFormat="1" ht="20.100000000000001" customHeight="1">
      <c r="A18" s="364" t="s">
        <v>116</v>
      </c>
      <c r="B18" s="361">
        <v>0</v>
      </c>
      <c r="C18" s="361">
        <v>0</v>
      </c>
      <c r="D18" s="361">
        <v>0</v>
      </c>
      <c r="E18" s="361">
        <v>0</v>
      </c>
      <c r="F18" s="361">
        <v>0</v>
      </c>
      <c r="G18" s="361">
        <v>0</v>
      </c>
      <c r="H18" s="362">
        <v>0</v>
      </c>
    </row>
    <row r="19" spans="1:24" s="24" customFormat="1" ht="20.100000000000001" customHeight="1">
      <c r="A19" s="364" t="s">
        <v>41</v>
      </c>
      <c r="B19" s="361">
        <v>888074</v>
      </c>
      <c r="C19" s="361">
        <v>0</v>
      </c>
      <c r="D19" s="361">
        <v>0</v>
      </c>
      <c r="E19" s="361">
        <v>0</v>
      </c>
      <c r="F19" s="361">
        <v>0</v>
      </c>
      <c r="G19" s="361">
        <v>0</v>
      </c>
      <c r="H19" s="362">
        <v>888074</v>
      </c>
    </row>
    <row r="20" spans="1:24" s="24" customFormat="1" ht="20.25" customHeight="1">
      <c r="A20" s="27" t="s">
        <v>42</v>
      </c>
      <c r="B20" s="361">
        <v>0</v>
      </c>
      <c r="C20" s="361">
        <v>0</v>
      </c>
      <c r="D20" s="361">
        <v>0</v>
      </c>
      <c r="E20" s="361">
        <v>0</v>
      </c>
      <c r="F20" s="361">
        <v>0</v>
      </c>
      <c r="G20" s="361">
        <v>0</v>
      </c>
      <c r="H20" s="362">
        <v>0</v>
      </c>
    </row>
    <row r="21" spans="1:24" s="24" customFormat="1" ht="20.100000000000001" customHeight="1">
      <c r="A21" s="364" t="s">
        <v>43</v>
      </c>
      <c r="B21" s="361">
        <v>0</v>
      </c>
      <c r="C21" s="361">
        <v>0</v>
      </c>
      <c r="D21" s="361">
        <v>0</v>
      </c>
      <c r="E21" s="361">
        <v>0</v>
      </c>
      <c r="F21" s="361">
        <v>0</v>
      </c>
      <c r="G21" s="361">
        <v>0</v>
      </c>
      <c r="H21" s="362">
        <v>0</v>
      </c>
    </row>
    <row r="22" spans="1:24" s="24" customFormat="1" ht="20.100000000000001" customHeight="1">
      <c r="A22" s="364" t="s">
        <v>44</v>
      </c>
      <c r="B22" s="361">
        <v>0</v>
      </c>
      <c r="C22" s="361">
        <v>0</v>
      </c>
      <c r="D22" s="361">
        <v>0</v>
      </c>
      <c r="E22" s="361">
        <v>0</v>
      </c>
      <c r="F22" s="361">
        <v>0</v>
      </c>
      <c r="G22" s="361">
        <v>0</v>
      </c>
      <c r="H22" s="362">
        <v>0</v>
      </c>
    </row>
    <row r="23" spans="1:24" s="24" customFormat="1" ht="20.100000000000001" customHeight="1">
      <c r="A23" s="364" t="s">
        <v>45</v>
      </c>
      <c r="B23" s="361">
        <v>0</v>
      </c>
      <c r="C23" s="361">
        <v>0</v>
      </c>
      <c r="D23" s="361">
        <v>0</v>
      </c>
      <c r="E23" s="361">
        <v>0</v>
      </c>
      <c r="F23" s="361">
        <v>0</v>
      </c>
      <c r="G23" s="361">
        <v>0</v>
      </c>
      <c r="H23" s="362">
        <v>0</v>
      </c>
    </row>
    <row r="24" spans="1:24" s="71" customFormat="1" ht="27" customHeight="1" thickBot="1">
      <c r="A24" s="365" t="s">
        <v>468</v>
      </c>
      <c r="B24" s="366">
        <v>6217652</v>
      </c>
      <c r="C24" s="366">
        <v>3637</v>
      </c>
      <c r="D24" s="366">
        <v>6834</v>
      </c>
      <c r="E24" s="366">
        <v>5469</v>
      </c>
      <c r="F24" s="366">
        <v>35687</v>
      </c>
      <c r="G24" s="366">
        <v>5430</v>
      </c>
      <c r="H24" s="366">
        <v>6274709</v>
      </c>
    </row>
    <row r="25" spans="1:24" s="367" customFormat="1" ht="18" customHeight="1">
      <c r="A25" s="30" t="s">
        <v>469</v>
      </c>
      <c r="B25" s="71"/>
      <c r="C25" s="71"/>
      <c r="D25" s="71"/>
      <c r="E25" s="71"/>
      <c r="F25" s="71"/>
      <c r="G25" s="71"/>
      <c r="H25" s="71"/>
    </row>
    <row r="26" spans="1:24" s="367" customFormat="1" ht="15.75" customHeight="1">
      <c r="A26" s="30" t="s">
        <v>470</v>
      </c>
      <c r="B26" s="71"/>
      <c r="C26" s="71"/>
      <c r="D26" s="71"/>
      <c r="E26" s="71"/>
      <c r="F26" s="71"/>
      <c r="G26" s="71"/>
      <c r="H26" s="71"/>
    </row>
    <row r="27" spans="1:24" s="176" customFormat="1" ht="13.5" customHeight="1">
      <c r="A27" s="30" t="s">
        <v>170</v>
      </c>
      <c r="B27" s="24"/>
      <c r="C27" s="24"/>
      <c r="D27" s="24"/>
      <c r="E27" s="24"/>
      <c r="F27" s="24"/>
      <c r="G27" s="24"/>
      <c r="H27" s="24"/>
    </row>
    <row r="28" spans="1:24" s="176" customFormat="1" ht="18.75" customHeight="1">
      <c r="A28" s="368" t="s">
        <v>172</v>
      </c>
      <c r="B28" s="368"/>
      <c r="C28" s="368"/>
      <c r="D28" s="368"/>
      <c r="E28" s="368"/>
      <c r="F28" s="368"/>
      <c r="G28" s="368"/>
      <c r="H28" s="368"/>
      <c r="I28" s="241"/>
      <c r="J28" s="241"/>
      <c r="K28" s="241"/>
      <c r="L28" s="241"/>
      <c r="M28" s="241"/>
      <c r="N28" s="241"/>
      <c r="O28" s="241"/>
      <c r="P28" s="241"/>
      <c r="Q28" s="241"/>
      <c r="R28" s="241"/>
      <c r="S28" s="241"/>
      <c r="T28" s="18"/>
      <c r="U28" s="18"/>
      <c r="V28" s="18"/>
      <c r="W28" s="18"/>
      <c r="X28" s="18"/>
    </row>
    <row r="29" spans="1:24" s="176" customFormat="1" ht="16.5" customHeight="1">
      <c r="A29" s="368"/>
      <c r="B29" s="368"/>
      <c r="C29" s="368"/>
      <c r="D29" s="368"/>
      <c r="E29" s="368"/>
      <c r="F29" s="368"/>
      <c r="G29" s="368"/>
      <c r="H29" s="368"/>
      <c r="I29" s="241"/>
      <c r="J29" s="241"/>
      <c r="K29" s="241"/>
      <c r="L29" s="241"/>
      <c r="M29" s="241"/>
      <c r="N29" s="241"/>
      <c r="O29" s="241"/>
      <c r="P29" s="241"/>
      <c r="Q29" s="241"/>
      <c r="R29" s="241"/>
      <c r="S29" s="241"/>
      <c r="T29" s="35"/>
      <c r="U29" s="35"/>
      <c r="V29" s="35"/>
      <c r="W29" s="35"/>
      <c r="X29" s="35"/>
    </row>
    <row r="30" spans="1:24" s="176" customFormat="1">
      <c r="A30" s="368"/>
      <c r="B30" s="368"/>
      <c r="C30" s="368"/>
      <c r="D30" s="368"/>
      <c r="E30" s="368"/>
      <c r="F30" s="368"/>
      <c r="G30" s="368"/>
      <c r="H30" s="368"/>
      <c r="I30" s="241"/>
      <c r="J30" s="241"/>
      <c r="K30" s="241"/>
      <c r="L30" s="241"/>
      <c r="M30" s="241"/>
      <c r="N30" s="241"/>
      <c r="O30" s="241"/>
      <c r="P30" s="241"/>
      <c r="Q30" s="241"/>
      <c r="R30" s="241"/>
      <c r="S30" s="241"/>
    </row>
    <row r="31" spans="1:24" s="176" customFormat="1"/>
    <row r="32" spans="1:24" s="176" customFormat="1"/>
    <row r="33" s="176" customFormat="1"/>
    <row r="34" s="176" customFormat="1"/>
    <row r="35" s="176" customFormat="1"/>
    <row r="36" s="176" customFormat="1"/>
    <row r="37" s="176" customFormat="1"/>
    <row r="38" s="176" customFormat="1"/>
    <row r="39" s="176" customFormat="1"/>
    <row r="40" s="176" customFormat="1"/>
    <row r="41" s="176" customFormat="1"/>
    <row r="42" s="176" customFormat="1"/>
    <row r="43" s="176" customFormat="1"/>
    <row r="44" s="176" customFormat="1"/>
    <row r="45" s="176" customFormat="1"/>
    <row r="46" s="176" customFormat="1"/>
    <row r="47" s="176" customFormat="1"/>
    <row r="48" s="176" customFormat="1"/>
    <row r="49" s="176" customFormat="1"/>
    <row r="50" s="176" customFormat="1"/>
  </sheetData>
  <mergeCells count="3">
    <mergeCell ref="A2:H2"/>
    <mergeCell ref="A3:H3"/>
    <mergeCell ref="A28:H30"/>
  </mergeCells>
  <hyperlinks>
    <hyperlink ref="A26" r:id="rId1" display="Resolución SBS N° 11356-2008" xr:uid="{54E1023E-3D0F-48FC-B09C-1C5BC6AAE9AA}"/>
    <hyperlink ref="A1" location="Índice!A1" display="Volver al Índice" xr:uid="{B9118315-2411-460F-92D7-22FC7FF89A38}"/>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5BAC0-B448-4C2E-B849-74968EF547AD}">
  <dimension ref="A1:X27"/>
  <sheetViews>
    <sheetView showGridLines="0" zoomScaleNormal="100" workbookViewId="0"/>
  </sheetViews>
  <sheetFormatPr baseColWidth="10" defaultColWidth="11.42578125" defaultRowHeight="12.75"/>
  <cols>
    <col min="1" max="1" width="47" style="18" customWidth="1"/>
    <col min="2" max="2" width="20.5703125" style="18" customWidth="1"/>
    <col min="3" max="3" width="23.42578125" style="18" customWidth="1"/>
    <col min="4" max="4" width="24.42578125" style="18" customWidth="1"/>
    <col min="5" max="16384" width="11.42578125" style="18"/>
  </cols>
  <sheetData>
    <row r="1" spans="1:4" ht="20.25" customHeight="1">
      <c r="A1" s="1401" t="s">
        <v>1230</v>
      </c>
    </row>
    <row r="2" spans="1:4" ht="28.5" customHeight="1">
      <c r="A2" s="352" t="s">
        <v>471</v>
      </c>
      <c r="B2" s="352"/>
      <c r="C2" s="352"/>
      <c r="D2" s="352"/>
    </row>
    <row r="3" spans="1:4" ht="18.75">
      <c r="A3" s="369">
        <v>45626</v>
      </c>
      <c r="B3" s="369"/>
      <c r="C3" s="369"/>
      <c r="D3" s="369"/>
    </row>
    <row r="4" spans="1:4" ht="15.75">
      <c r="A4" s="370"/>
      <c r="B4" s="371"/>
      <c r="C4" s="371"/>
      <c r="D4" s="7"/>
    </row>
    <row r="5" spans="1:4" ht="16.5" thickBot="1">
      <c r="A5" s="370"/>
      <c r="B5" s="370"/>
      <c r="C5" s="370"/>
      <c r="D5" s="370"/>
    </row>
    <row r="6" spans="1:4" ht="62.25" customHeight="1">
      <c r="A6" s="372" t="s">
        <v>1</v>
      </c>
      <c r="B6" s="373" t="s">
        <v>472</v>
      </c>
      <c r="C6" s="373" t="s">
        <v>473</v>
      </c>
      <c r="D6" s="373" t="s">
        <v>474</v>
      </c>
    </row>
    <row r="7" spans="1:4" ht="18" customHeight="1">
      <c r="A7" s="290" t="s">
        <v>29</v>
      </c>
      <c r="B7" s="374">
        <v>850</v>
      </c>
      <c r="C7" s="374">
        <v>360655.90328999999</v>
      </c>
      <c r="D7" s="374">
        <v>2545.1981700000001</v>
      </c>
    </row>
    <row r="8" spans="1:4" ht="18" customHeight="1">
      <c r="A8" s="290" t="s">
        <v>30</v>
      </c>
      <c r="B8" s="374">
        <v>4</v>
      </c>
      <c r="C8" s="374">
        <v>662.37728000000004</v>
      </c>
      <c r="D8" s="374" t="s">
        <v>115</v>
      </c>
    </row>
    <row r="9" spans="1:4" ht="18" customHeight="1">
      <c r="A9" s="290" t="s">
        <v>31</v>
      </c>
      <c r="B9" s="374">
        <v>944</v>
      </c>
      <c r="C9" s="374">
        <v>376711.39935000002</v>
      </c>
      <c r="D9" s="374">
        <v>4895.6686399999999</v>
      </c>
    </row>
    <row r="10" spans="1:4" ht="18" customHeight="1">
      <c r="A10" s="290" t="s">
        <v>32</v>
      </c>
      <c r="B10" s="374">
        <v>99</v>
      </c>
      <c r="C10" s="374">
        <v>18850.031480000001</v>
      </c>
      <c r="D10" s="374" t="s">
        <v>115</v>
      </c>
    </row>
    <row r="11" spans="1:4" ht="18" customHeight="1">
      <c r="A11" s="290" t="s">
        <v>33</v>
      </c>
      <c r="B11" s="374">
        <v>408</v>
      </c>
      <c r="C11" s="374">
        <v>111078.59871999999</v>
      </c>
      <c r="D11" s="374">
        <v>719.26877999999999</v>
      </c>
    </row>
    <row r="12" spans="1:4" ht="18" customHeight="1">
      <c r="A12" s="290" t="s">
        <v>114</v>
      </c>
      <c r="B12" s="374">
        <v>356</v>
      </c>
      <c r="C12" s="374">
        <v>129242.12233</v>
      </c>
      <c r="D12" s="374">
        <v>1799.8588400000001</v>
      </c>
    </row>
    <row r="13" spans="1:4" ht="18" customHeight="1">
      <c r="A13" s="290" t="s">
        <v>35</v>
      </c>
      <c r="B13" s="374" t="s">
        <v>132</v>
      </c>
      <c r="C13" s="374" t="s">
        <v>132</v>
      </c>
      <c r="D13" s="374" t="s">
        <v>132</v>
      </c>
    </row>
    <row r="14" spans="1:4" ht="18" customHeight="1">
      <c r="A14" s="290" t="s">
        <v>36</v>
      </c>
      <c r="B14" s="374">
        <v>506</v>
      </c>
      <c r="C14" s="374">
        <v>175027.57384</v>
      </c>
      <c r="D14" s="374">
        <v>2007.6287400000001</v>
      </c>
    </row>
    <row r="15" spans="1:4" ht="18" customHeight="1">
      <c r="A15" s="290" t="s">
        <v>37</v>
      </c>
      <c r="B15" s="374">
        <v>64</v>
      </c>
      <c r="C15" s="374">
        <v>11225.21495</v>
      </c>
      <c r="D15" s="374" t="s">
        <v>115</v>
      </c>
    </row>
    <row r="16" spans="1:4" ht="18" customHeight="1">
      <c r="A16" s="290" t="s">
        <v>38</v>
      </c>
      <c r="B16" s="374">
        <v>11</v>
      </c>
      <c r="C16" s="374">
        <v>3704.8180299999999</v>
      </c>
      <c r="D16" s="374" t="s">
        <v>115</v>
      </c>
    </row>
    <row r="17" spans="1:24" ht="18" customHeight="1">
      <c r="A17" s="290" t="s">
        <v>96</v>
      </c>
      <c r="B17" s="374" t="s">
        <v>115</v>
      </c>
      <c r="C17" s="374" t="s">
        <v>115</v>
      </c>
      <c r="D17" s="374" t="s">
        <v>115</v>
      </c>
    </row>
    <row r="18" spans="1:24" ht="18" customHeight="1">
      <c r="A18" s="290" t="s">
        <v>116</v>
      </c>
      <c r="B18" s="374" t="s">
        <v>132</v>
      </c>
      <c r="C18" s="374" t="s">
        <v>132</v>
      </c>
      <c r="D18" s="374" t="s">
        <v>132</v>
      </c>
    </row>
    <row r="19" spans="1:24" ht="18" customHeight="1">
      <c r="A19" s="290" t="s">
        <v>41</v>
      </c>
      <c r="B19" s="374" t="s">
        <v>132</v>
      </c>
      <c r="C19" s="374" t="s">
        <v>132</v>
      </c>
      <c r="D19" s="374" t="s">
        <v>132</v>
      </c>
    </row>
    <row r="20" spans="1:24" ht="18" customHeight="1">
      <c r="A20" s="27" t="s">
        <v>42</v>
      </c>
      <c r="B20" s="374" t="s">
        <v>132</v>
      </c>
      <c r="C20" s="374" t="s">
        <v>132</v>
      </c>
      <c r="D20" s="374" t="s">
        <v>132</v>
      </c>
    </row>
    <row r="21" spans="1:24" ht="18" customHeight="1">
      <c r="A21" s="290" t="s">
        <v>43</v>
      </c>
      <c r="B21" s="374" t="s">
        <v>132</v>
      </c>
      <c r="C21" s="374" t="s">
        <v>132</v>
      </c>
      <c r="D21" s="374" t="s">
        <v>132</v>
      </c>
    </row>
    <row r="22" spans="1:24" ht="18" customHeight="1">
      <c r="A22" s="290" t="s">
        <v>44</v>
      </c>
      <c r="B22" s="374" t="s">
        <v>132</v>
      </c>
      <c r="C22" s="374" t="s">
        <v>132</v>
      </c>
      <c r="D22" s="374" t="s">
        <v>132</v>
      </c>
    </row>
    <row r="23" spans="1:24" ht="18" customHeight="1">
      <c r="A23" s="290" t="s">
        <v>45</v>
      </c>
      <c r="B23" s="374" t="s">
        <v>132</v>
      </c>
      <c r="C23" s="374" t="s">
        <v>132</v>
      </c>
      <c r="D23" s="374" t="s">
        <v>132</v>
      </c>
    </row>
    <row r="24" spans="1:24" ht="20.25" customHeight="1" thickBot="1">
      <c r="A24" s="375" t="s">
        <v>46</v>
      </c>
      <c r="B24" s="376">
        <v>3242</v>
      </c>
      <c r="C24" s="376">
        <v>1187158.0392700001</v>
      </c>
      <c r="D24" s="376">
        <v>11967.623170000001</v>
      </c>
    </row>
    <row r="25" spans="1:24" ht="17.25" customHeight="1">
      <c r="A25" s="24" t="s">
        <v>475</v>
      </c>
      <c r="B25" s="377"/>
      <c r="C25" s="377"/>
      <c r="D25" s="377"/>
    </row>
    <row r="26" spans="1:24">
      <c r="A26" s="163"/>
      <c r="B26" s="33"/>
      <c r="C26" s="33"/>
      <c r="D26" s="33"/>
      <c r="E26" s="33"/>
      <c r="F26" s="33"/>
      <c r="G26" s="33"/>
      <c r="H26" s="33"/>
      <c r="I26" s="33"/>
      <c r="J26" s="33"/>
      <c r="K26" s="33"/>
      <c r="L26" s="33"/>
    </row>
    <row r="27" spans="1:24">
      <c r="B27" s="24"/>
      <c r="C27" s="24"/>
      <c r="D27" s="24"/>
      <c r="E27" s="24"/>
      <c r="F27" s="35"/>
      <c r="G27" s="35"/>
      <c r="H27" s="35"/>
      <c r="I27" s="35"/>
      <c r="J27" s="35"/>
      <c r="K27" s="35"/>
      <c r="L27" s="35"/>
      <c r="M27" s="35"/>
      <c r="N27" s="35"/>
      <c r="O27" s="35"/>
      <c r="P27" s="35"/>
      <c r="Q27" s="35"/>
      <c r="R27" s="35"/>
      <c r="S27" s="35"/>
      <c r="T27" s="35"/>
      <c r="U27" s="35"/>
      <c r="V27" s="35"/>
      <c r="W27" s="35"/>
      <c r="X27" s="35"/>
    </row>
  </sheetData>
  <mergeCells count="3">
    <mergeCell ref="A2:D2"/>
    <mergeCell ref="A3:D3"/>
    <mergeCell ref="B4:C4"/>
  </mergeCells>
  <hyperlinks>
    <hyperlink ref="A1" location="Índice!A1" display="Volver al Índice" xr:uid="{77047505-5FD8-427B-8A92-1C94F4662D1E}"/>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39D5B-193B-473C-8760-0961F1A1562E}">
  <dimension ref="A1:X202"/>
  <sheetViews>
    <sheetView showGridLines="0" zoomScale="85" zoomScaleNormal="85" workbookViewId="0"/>
  </sheetViews>
  <sheetFormatPr baseColWidth="10" defaultColWidth="11.42578125" defaultRowHeight="12.75"/>
  <cols>
    <col min="1" max="1" width="22.5703125" style="18" customWidth="1"/>
    <col min="2" max="2" width="12" style="18" customWidth="1"/>
    <col min="3" max="4" width="12.5703125" style="18" customWidth="1"/>
    <col min="5" max="5" width="1.42578125" style="18" customWidth="1"/>
    <col min="6" max="6" width="11.5703125" style="18" customWidth="1"/>
    <col min="7" max="8" width="12.5703125" style="18" customWidth="1"/>
    <col min="9" max="9" width="1.42578125" style="18" customWidth="1"/>
    <col min="10" max="10" width="11.42578125" style="18" customWidth="1"/>
    <col min="11" max="12" width="12.5703125" style="18" customWidth="1"/>
    <col min="13" max="13" width="1" style="18" customWidth="1"/>
    <col min="14" max="14" width="11.5703125" style="18" customWidth="1"/>
    <col min="15" max="16" width="12.5703125" style="18" customWidth="1"/>
    <col min="17" max="17" width="1.5703125" style="18" customWidth="1"/>
    <col min="18" max="18" width="11.42578125" style="18" customWidth="1"/>
    <col min="19" max="20" width="12.5703125" style="18" customWidth="1"/>
    <col min="21" max="16384" width="11.42578125" style="18"/>
  </cols>
  <sheetData>
    <row r="1" spans="1:20" ht="20.25" customHeight="1">
      <c r="A1" s="1401" t="s">
        <v>1230</v>
      </c>
    </row>
    <row r="2" spans="1:20" ht="28.5" customHeight="1">
      <c r="A2" s="352" t="s">
        <v>487</v>
      </c>
      <c r="B2" s="352"/>
      <c r="C2" s="352"/>
      <c r="D2" s="352"/>
      <c r="E2" s="352"/>
      <c r="F2" s="352"/>
      <c r="G2" s="352"/>
      <c r="H2" s="352"/>
      <c r="I2" s="352"/>
      <c r="J2" s="352"/>
      <c r="K2" s="352"/>
      <c r="L2" s="352"/>
      <c r="M2" s="352"/>
      <c r="N2" s="352"/>
      <c r="O2" s="352"/>
      <c r="P2" s="352"/>
      <c r="Q2" s="352"/>
      <c r="R2" s="352"/>
      <c r="S2" s="352"/>
      <c r="T2" s="352"/>
    </row>
    <row r="3" spans="1:20" ht="27.75" customHeight="1">
      <c r="A3" s="369">
        <v>45626</v>
      </c>
      <c r="B3" s="369"/>
      <c r="C3" s="369"/>
      <c r="D3" s="369"/>
      <c r="E3" s="369"/>
      <c r="F3" s="369"/>
      <c r="G3" s="369"/>
      <c r="H3" s="369"/>
      <c r="I3" s="369"/>
      <c r="J3" s="369"/>
      <c r="K3" s="369"/>
      <c r="L3" s="369"/>
      <c r="M3" s="369"/>
      <c r="N3" s="369"/>
      <c r="O3" s="369"/>
      <c r="P3" s="369"/>
      <c r="Q3" s="369"/>
      <c r="R3" s="369"/>
      <c r="S3" s="369"/>
      <c r="T3" s="369"/>
    </row>
    <row r="4" spans="1:20" ht="6" customHeight="1">
      <c r="A4" s="423"/>
      <c r="B4" s="423"/>
      <c r="C4" s="423"/>
      <c r="D4" s="423"/>
      <c r="E4" s="423"/>
      <c r="F4" s="423"/>
      <c r="G4" s="423"/>
      <c r="H4" s="423"/>
      <c r="I4" s="423"/>
      <c r="J4" s="423"/>
      <c r="K4" s="423"/>
      <c r="L4" s="423"/>
      <c r="M4" s="423"/>
      <c r="N4" s="423"/>
      <c r="O4" s="423"/>
      <c r="P4" s="423"/>
      <c r="Q4" s="423"/>
      <c r="R4" s="423"/>
      <c r="S4" s="423"/>
      <c r="T4" s="423"/>
    </row>
    <row r="5" spans="1:20" ht="15.75" customHeight="1" thickBot="1">
      <c r="A5" s="424"/>
      <c r="B5" s="370"/>
      <c r="C5" s="370"/>
      <c r="D5" s="370"/>
      <c r="E5" s="370"/>
      <c r="F5" s="7"/>
    </row>
    <row r="6" spans="1:20" ht="36.75" customHeight="1">
      <c r="A6" s="425"/>
      <c r="B6" s="426" t="s">
        <v>488</v>
      </c>
      <c r="C6" s="426"/>
      <c r="D6" s="426"/>
      <c r="E6" s="427"/>
      <c r="F6" s="426" t="s">
        <v>489</v>
      </c>
      <c r="G6" s="426"/>
      <c r="H6" s="426"/>
      <c r="I6" s="427"/>
      <c r="J6" s="426" t="s">
        <v>490</v>
      </c>
      <c r="K6" s="426"/>
      <c r="L6" s="426"/>
      <c r="M6" s="427"/>
      <c r="N6" s="426" t="s">
        <v>491</v>
      </c>
      <c r="O6" s="426"/>
      <c r="P6" s="426"/>
      <c r="Q6" s="427"/>
      <c r="R6" s="426" t="s">
        <v>492</v>
      </c>
      <c r="S6" s="426"/>
      <c r="T6" s="426"/>
    </row>
    <row r="7" spans="1:20" ht="67.5" customHeight="1">
      <c r="A7" s="428" t="s">
        <v>1</v>
      </c>
      <c r="B7" s="388" t="s">
        <v>493</v>
      </c>
      <c r="C7" s="388" t="s">
        <v>494</v>
      </c>
      <c r="D7" s="388" t="s">
        <v>495</v>
      </c>
      <c r="E7" s="388"/>
      <c r="F7" s="388" t="s">
        <v>493</v>
      </c>
      <c r="G7" s="388" t="s">
        <v>494</v>
      </c>
      <c r="H7" s="388" t="s">
        <v>495</v>
      </c>
      <c r="I7" s="388"/>
      <c r="J7" s="388" t="s">
        <v>493</v>
      </c>
      <c r="K7" s="388" t="s">
        <v>494</v>
      </c>
      <c r="L7" s="388" t="s">
        <v>495</v>
      </c>
      <c r="M7" s="388"/>
      <c r="N7" s="388" t="s">
        <v>493</v>
      </c>
      <c r="O7" s="388" t="s">
        <v>494</v>
      </c>
      <c r="P7" s="388" t="s">
        <v>495</v>
      </c>
      <c r="Q7" s="388"/>
      <c r="R7" s="388" t="s">
        <v>493</v>
      </c>
      <c r="S7" s="388" t="s">
        <v>494</v>
      </c>
      <c r="T7" s="388" t="s">
        <v>495</v>
      </c>
    </row>
    <row r="8" spans="1:20" ht="20.100000000000001" customHeight="1">
      <c r="A8" s="290" t="s">
        <v>29</v>
      </c>
      <c r="B8" s="429">
        <v>192</v>
      </c>
      <c r="C8" s="429">
        <v>110818.74352</v>
      </c>
      <c r="D8" s="429">
        <v>53209.91375</v>
      </c>
      <c r="E8" s="429">
        <v>0</v>
      </c>
      <c r="F8" s="429">
        <v>100</v>
      </c>
      <c r="G8" s="429">
        <v>26205.332880000002</v>
      </c>
      <c r="H8" s="429">
        <v>36333.5942</v>
      </c>
      <c r="J8" s="429">
        <v>1442</v>
      </c>
      <c r="K8" s="429">
        <v>1600446.8150500001</v>
      </c>
      <c r="L8" s="429">
        <v>232112.80102000001</v>
      </c>
      <c r="M8" s="18">
        <v>0</v>
      </c>
      <c r="N8" s="429">
        <v>595</v>
      </c>
      <c r="O8" s="429">
        <v>113357.3936</v>
      </c>
      <c r="P8" s="429">
        <v>13456.82137</v>
      </c>
      <c r="R8" s="429">
        <v>4626</v>
      </c>
      <c r="S8" s="429">
        <v>1242792.65023</v>
      </c>
      <c r="T8" s="429">
        <v>247840.46952000001</v>
      </c>
    </row>
    <row r="9" spans="1:20" ht="20.100000000000001" customHeight="1">
      <c r="A9" s="290" t="s">
        <v>30</v>
      </c>
      <c r="B9" s="429">
        <v>5</v>
      </c>
      <c r="C9" s="429" t="s">
        <v>115</v>
      </c>
      <c r="D9" s="429">
        <v>5932.8585599999997</v>
      </c>
      <c r="E9" s="429">
        <v>0</v>
      </c>
      <c r="F9" s="429">
        <v>2</v>
      </c>
      <c r="G9" s="429" t="s">
        <v>115</v>
      </c>
      <c r="H9" s="429">
        <v>1536.96306</v>
      </c>
      <c r="J9" s="429">
        <v>14</v>
      </c>
      <c r="K9" s="429">
        <v>1055.0048400000001</v>
      </c>
      <c r="L9" s="429">
        <v>2673.4154899999999</v>
      </c>
      <c r="M9" s="18">
        <v>0</v>
      </c>
      <c r="N9" s="429">
        <v>5</v>
      </c>
      <c r="O9" s="429">
        <v>650.70320000000004</v>
      </c>
      <c r="P9" s="429" t="s">
        <v>115</v>
      </c>
      <c r="R9" s="429">
        <v>18</v>
      </c>
      <c r="S9" s="429">
        <v>17384.386200000001</v>
      </c>
      <c r="T9" s="429">
        <v>504.39397000000002</v>
      </c>
    </row>
    <row r="10" spans="1:20" ht="20.100000000000001" customHeight="1">
      <c r="A10" s="290" t="s">
        <v>31</v>
      </c>
      <c r="B10" s="429">
        <v>2061</v>
      </c>
      <c r="C10" s="429">
        <v>360625.09668999998</v>
      </c>
      <c r="D10" s="429">
        <v>175691.64585</v>
      </c>
      <c r="E10" s="429">
        <v>0</v>
      </c>
      <c r="F10" s="429">
        <v>953</v>
      </c>
      <c r="G10" s="429">
        <v>48825.302519999997</v>
      </c>
      <c r="H10" s="429">
        <v>728872.35635999998</v>
      </c>
      <c r="J10" s="429">
        <v>38918</v>
      </c>
      <c r="K10" s="429">
        <v>4240482.0005099997</v>
      </c>
      <c r="L10" s="429">
        <v>1327941.6990400001</v>
      </c>
      <c r="M10" s="18">
        <v>0</v>
      </c>
      <c r="N10" s="429">
        <v>4892</v>
      </c>
      <c r="O10" s="429">
        <v>175514.7776</v>
      </c>
      <c r="P10" s="429">
        <v>66317.2883</v>
      </c>
      <c r="R10" s="429">
        <v>76588</v>
      </c>
      <c r="S10" s="429">
        <v>1699791.74441</v>
      </c>
      <c r="T10" s="429">
        <v>757489.46787000005</v>
      </c>
    </row>
    <row r="11" spans="1:20" ht="20.100000000000001" customHeight="1">
      <c r="A11" s="290" t="s">
        <v>32</v>
      </c>
      <c r="B11" s="429">
        <v>23</v>
      </c>
      <c r="C11" s="429">
        <v>7750</v>
      </c>
      <c r="D11" s="429">
        <v>11673</v>
      </c>
      <c r="E11" s="429">
        <v>0</v>
      </c>
      <c r="F11" s="429">
        <v>10</v>
      </c>
      <c r="G11" s="429">
        <v>560</v>
      </c>
      <c r="H11" s="429">
        <v>4262.1552099999999</v>
      </c>
      <c r="J11" s="429">
        <v>95</v>
      </c>
      <c r="K11" s="429">
        <v>13335.534</v>
      </c>
      <c r="L11" s="429">
        <v>27551.18406</v>
      </c>
      <c r="M11" s="18">
        <v>0</v>
      </c>
      <c r="N11" s="429">
        <v>20</v>
      </c>
      <c r="O11" s="429">
        <v>5295.7371800000001</v>
      </c>
      <c r="P11" s="429">
        <v>2526.9732100000001</v>
      </c>
      <c r="R11" s="429">
        <v>202</v>
      </c>
      <c r="S11" s="429">
        <v>27440.43374</v>
      </c>
      <c r="T11" s="429">
        <v>34228.426590000003</v>
      </c>
    </row>
    <row r="12" spans="1:20" ht="20.100000000000001" customHeight="1">
      <c r="A12" s="290" t="s">
        <v>33</v>
      </c>
      <c r="B12" s="429">
        <v>59</v>
      </c>
      <c r="C12" s="429">
        <v>59051.942340000001</v>
      </c>
      <c r="D12" s="429">
        <v>17614.77476</v>
      </c>
      <c r="E12" s="429">
        <v>0</v>
      </c>
      <c r="F12" s="429">
        <v>21</v>
      </c>
      <c r="G12" s="429">
        <v>9684.6062199999997</v>
      </c>
      <c r="H12" s="429">
        <v>43085.387840000003</v>
      </c>
      <c r="J12" s="429">
        <v>434</v>
      </c>
      <c r="K12" s="429">
        <v>275461.27481999999</v>
      </c>
      <c r="L12" s="429">
        <v>150276.23970000001</v>
      </c>
      <c r="M12" s="18">
        <v>0</v>
      </c>
      <c r="N12" s="429">
        <v>60</v>
      </c>
      <c r="O12" s="429">
        <v>24324.8462</v>
      </c>
      <c r="P12" s="429">
        <v>12771.62392</v>
      </c>
      <c r="R12" s="429">
        <v>587</v>
      </c>
      <c r="S12" s="429">
        <v>330229.6629</v>
      </c>
      <c r="T12" s="429">
        <v>102080.19948</v>
      </c>
    </row>
    <row r="13" spans="1:20" ht="20.100000000000001" customHeight="1">
      <c r="A13" s="290" t="s">
        <v>114</v>
      </c>
      <c r="B13" s="429">
        <v>134</v>
      </c>
      <c r="C13" s="429">
        <v>28156.345239999999</v>
      </c>
      <c r="D13" s="429">
        <v>60018.612220000003</v>
      </c>
      <c r="E13" s="429">
        <v>0</v>
      </c>
      <c r="F13" s="429">
        <v>23</v>
      </c>
      <c r="G13" s="429">
        <v>12066.570750000001</v>
      </c>
      <c r="H13" s="429">
        <v>8662.4096499999996</v>
      </c>
      <c r="J13" s="429">
        <v>599</v>
      </c>
      <c r="K13" s="429">
        <v>206586.02223</v>
      </c>
      <c r="L13" s="429">
        <v>169765.77149000001</v>
      </c>
      <c r="M13" s="18">
        <v>0</v>
      </c>
      <c r="N13" s="429">
        <v>47</v>
      </c>
      <c r="O13" s="429">
        <v>9831.4885200000008</v>
      </c>
      <c r="P13" s="429">
        <v>1389.1911399999999</v>
      </c>
      <c r="R13" s="429">
        <v>1523</v>
      </c>
      <c r="S13" s="429">
        <v>477038.98368</v>
      </c>
      <c r="T13" s="429">
        <v>98078.959600000002</v>
      </c>
    </row>
    <row r="14" spans="1:20" ht="20.100000000000001" customHeight="1">
      <c r="A14" s="290" t="s">
        <v>35</v>
      </c>
      <c r="B14" s="429" t="s">
        <v>115</v>
      </c>
      <c r="C14" s="429" t="s">
        <v>115</v>
      </c>
      <c r="D14" s="429" t="s">
        <v>115</v>
      </c>
      <c r="E14" s="429">
        <v>0</v>
      </c>
      <c r="F14" s="429">
        <v>161</v>
      </c>
      <c r="G14" s="429">
        <v>24416.91534</v>
      </c>
      <c r="H14" s="429">
        <v>26502.417170000001</v>
      </c>
      <c r="J14" s="429">
        <v>3781</v>
      </c>
      <c r="K14" s="429">
        <v>64183.93391</v>
      </c>
      <c r="L14" s="429">
        <v>63570.707739999998</v>
      </c>
      <c r="M14" s="18">
        <v>0</v>
      </c>
      <c r="N14" s="429">
        <v>13</v>
      </c>
      <c r="O14" s="429">
        <v>182.98504</v>
      </c>
      <c r="P14" s="429">
        <v>1.43719</v>
      </c>
      <c r="R14" s="429">
        <v>684</v>
      </c>
      <c r="S14" s="429">
        <v>146214.71333999999</v>
      </c>
      <c r="T14" s="429">
        <v>14667.128220000001</v>
      </c>
    </row>
    <row r="15" spans="1:20" ht="20.100000000000001" customHeight="1">
      <c r="A15" s="290" t="s">
        <v>36</v>
      </c>
      <c r="B15" s="429">
        <v>156</v>
      </c>
      <c r="C15" s="429">
        <v>45121.943550000004</v>
      </c>
      <c r="D15" s="429">
        <v>44866.684759999996</v>
      </c>
      <c r="E15" s="429">
        <v>0</v>
      </c>
      <c r="F15" s="429">
        <v>35</v>
      </c>
      <c r="G15" s="429">
        <v>1598.9572499999999</v>
      </c>
      <c r="H15" s="429">
        <v>37230.834690000003</v>
      </c>
      <c r="J15" s="429">
        <v>868</v>
      </c>
      <c r="K15" s="429">
        <v>221657.72701</v>
      </c>
      <c r="L15" s="429">
        <v>122520.75155</v>
      </c>
      <c r="M15" s="18">
        <v>0</v>
      </c>
      <c r="N15" s="429">
        <v>70</v>
      </c>
      <c r="O15" s="429">
        <v>23021.614229999999</v>
      </c>
      <c r="P15" s="429">
        <v>3839.36393</v>
      </c>
      <c r="R15" s="429">
        <v>1349</v>
      </c>
      <c r="S15" s="429">
        <v>339577.69721999997</v>
      </c>
      <c r="T15" s="429">
        <v>96670.626860000004</v>
      </c>
    </row>
    <row r="16" spans="1:20" ht="20.100000000000001" customHeight="1">
      <c r="A16" s="290" t="s">
        <v>37</v>
      </c>
      <c r="B16" s="429">
        <v>3265</v>
      </c>
      <c r="C16" s="429">
        <v>37825.098940000003</v>
      </c>
      <c r="D16" s="429" t="s">
        <v>115</v>
      </c>
      <c r="E16" s="429">
        <v>0</v>
      </c>
      <c r="F16" s="429">
        <v>15</v>
      </c>
      <c r="G16" s="429">
        <v>197.07203999999999</v>
      </c>
      <c r="H16" s="429" t="s">
        <v>115</v>
      </c>
      <c r="J16" s="429">
        <v>8430</v>
      </c>
      <c r="K16" s="429">
        <v>94770.045270000002</v>
      </c>
      <c r="L16" s="429" t="s">
        <v>115</v>
      </c>
      <c r="M16" s="18">
        <v>0</v>
      </c>
      <c r="N16" s="429">
        <v>6327</v>
      </c>
      <c r="O16" s="429">
        <v>44209.401489999997</v>
      </c>
      <c r="P16" s="429" t="s">
        <v>115</v>
      </c>
      <c r="R16" s="429">
        <v>57503</v>
      </c>
      <c r="S16" s="429">
        <v>669182.28492999997</v>
      </c>
      <c r="T16" s="429" t="s">
        <v>115</v>
      </c>
    </row>
    <row r="17" spans="1:24" ht="20.100000000000001" customHeight="1">
      <c r="A17" s="290" t="s">
        <v>38</v>
      </c>
      <c r="B17" s="429">
        <v>7</v>
      </c>
      <c r="C17" s="429" t="s">
        <v>115</v>
      </c>
      <c r="D17" s="429">
        <v>2956.7469999999998</v>
      </c>
      <c r="E17" s="429">
        <v>0</v>
      </c>
      <c r="F17" s="429" t="s">
        <v>115</v>
      </c>
      <c r="G17" s="429" t="s">
        <v>115</v>
      </c>
      <c r="H17" s="429" t="s">
        <v>115</v>
      </c>
      <c r="J17" s="429">
        <v>44</v>
      </c>
      <c r="K17" s="429">
        <v>52668.462619999998</v>
      </c>
      <c r="L17" s="429">
        <v>9740.8799999999992</v>
      </c>
      <c r="M17" s="18">
        <v>0</v>
      </c>
      <c r="N17" s="429">
        <v>9</v>
      </c>
      <c r="O17" s="429" t="s">
        <v>115</v>
      </c>
      <c r="P17" s="429">
        <v>2265</v>
      </c>
      <c r="R17" s="429">
        <v>153</v>
      </c>
      <c r="S17" s="429">
        <v>85403.804550000001</v>
      </c>
      <c r="T17" s="429">
        <v>18290.444579999999</v>
      </c>
    </row>
    <row r="18" spans="1:24" ht="20.100000000000001" customHeight="1">
      <c r="A18" s="290" t="s">
        <v>96</v>
      </c>
      <c r="B18" s="429">
        <v>0</v>
      </c>
      <c r="C18" s="429">
        <v>0</v>
      </c>
      <c r="D18" s="429">
        <v>0</v>
      </c>
      <c r="E18" s="429">
        <v>0</v>
      </c>
      <c r="F18" s="429">
        <v>0</v>
      </c>
      <c r="G18" s="429">
        <v>0</v>
      </c>
      <c r="H18" s="429">
        <v>0</v>
      </c>
      <c r="J18" s="429">
        <v>2</v>
      </c>
      <c r="K18" s="429">
        <v>69.188929999999999</v>
      </c>
      <c r="L18" s="429" t="s">
        <v>115</v>
      </c>
      <c r="M18" s="18">
        <v>0</v>
      </c>
      <c r="N18" s="429">
        <v>0</v>
      </c>
      <c r="O18" s="429">
        <v>0</v>
      </c>
      <c r="P18" s="429">
        <v>0</v>
      </c>
      <c r="R18" s="429">
        <v>1</v>
      </c>
      <c r="S18" s="429">
        <v>14.32535</v>
      </c>
      <c r="T18" s="429" t="s">
        <v>115</v>
      </c>
    </row>
    <row r="19" spans="1:24" ht="20.100000000000001" customHeight="1">
      <c r="A19" s="290" t="s">
        <v>116</v>
      </c>
      <c r="B19" s="429">
        <v>1590</v>
      </c>
      <c r="C19" s="429">
        <v>53979.686439999998</v>
      </c>
      <c r="D19" s="429">
        <v>118273.19637999999</v>
      </c>
      <c r="E19" s="429">
        <v>0</v>
      </c>
      <c r="F19" s="429">
        <v>129</v>
      </c>
      <c r="G19" s="429">
        <v>7271.7847000000002</v>
      </c>
      <c r="H19" s="429">
        <v>56202.633459999997</v>
      </c>
      <c r="J19" s="429">
        <v>2873</v>
      </c>
      <c r="K19" s="429">
        <v>104068.89251000001</v>
      </c>
      <c r="L19" s="429">
        <v>63959.017</v>
      </c>
      <c r="M19" s="18">
        <v>0</v>
      </c>
      <c r="N19" s="429">
        <v>79</v>
      </c>
      <c r="O19" s="429">
        <v>13173.57108</v>
      </c>
      <c r="P19" s="429">
        <v>5441.86391</v>
      </c>
      <c r="R19" s="429">
        <v>7928</v>
      </c>
      <c r="S19" s="429">
        <v>82388.85325</v>
      </c>
      <c r="T19" s="429">
        <v>361929.10532999999</v>
      </c>
    </row>
    <row r="20" spans="1:24" ht="20.100000000000001" customHeight="1">
      <c r="A20" s="290" t="s">
        <v>41</v>
      </c>
      <c r="B20" s="429">
        <v>0</v>
      </c>
      <c r="C20" s="429">
        <v>0</v>
      </c>
      <c r="D20" s="429">
        <v>0</v>
      </c>
      <c r="E20" s="429">
        <v>0</v>
      </c>
      <c r="F20" s="429">
        <v>0</v>
      </c>
      <c r="G20" s="429">
        <v>0</v>
      </c>
      <c r="H20" s="429">
        <v>0</v>
      </c>
      <c r="J20" s="429">
        <v>0</v>
      </c>
      <c r="K20" s="429">
        <v>0</v>
      </c>
      <c r="L20" s="429">
        <v>0</v>
      </c>
      <c r="M20" s="18">
        <v>0</v>
      </c>
      <c r="N20" s="429">
        <v>0</v>
      </c>
      <c r="O20" s="429">
        <v>0</v>
      </c>
      <c r="P20" s="429">
        <v>0</v>
      </c>
      <c r="R20" s="429">
        <v>0</v>
      </c>
      <c r="S20" s="429">
        <v>0</v>
      </c>
      <c r="T20" s="429">
        <v>0</v>
      </c>
    </row>
    <row r="21" spans="1:24" ht="20.100000000000001" customHeight="1">
      <c r="A21" s="27" t="s">
        <v>42</v>
      </c>
      <c r="B21" s="429" t="s">
        <v>115</v>
      </c>
      <c r="C21" s="429" t="s">
        <v>115</v>
      </c>
      <c r="D21" s="429" t="s">
        <v>115</v>
      </c>
      <c r="E21" s="429">
        <v>0</v>
      </c>
      <c r="F21" s="429" t="s">
        <v>115</v>
      </c>
      <c r="G21" s="429" t="s">
        <v>115</v>
      </c>
      <c r="H21" s="429" t="s">
        <v>115</v>
      </c>
      <c r="J21" s="429" t="s">
        <v>115</v>
      </c>
      <c r="K21" s="429" t="s">
        <v>115</v>
      </c>
      <c r="L21" s="429" t="s">
        <v>115</v>
      </c>
      <c r="M21" s="18">
        <v>0</v>
      </c>
      <c r="N21" s="429" t="s">
        <v>115</v>
      </c>
      <c r="O21" s="429" t="s">
        <v>115</v>
      </c>
      <c r="P21" s="429" t="s">
        <v>115</v>
      </c>
      <c r="R21" s="429">
        <v>1</v>
      </c>
      <c r="S21" s="429">
        <v>1000</v>
      </c>
      <c r="T21" s="429" t="s">
        <v>115</v>
      </c>
    </row>
    <row r="22" spans="1:24" ht="20.100000000000001" customHeight="1">
      <c r="A22" s="290" t="s">
        <v>43</v>
      </c>
      <c r="B22" s="429">
        <v>5</v>
      </c>
      <c r="C22" s="429" t="s">
        <v>115</v>
      </c>
      <c r="D22" s="429">
        <v>8000</v>
      </c>
      <c r="E22" s="429">
        <v>0</v>
      </c>
      <c r="F22" s="429">
        <v>7</v>
      </c>
      <c r="G22" s="429" t="s">
        <v>115</v>
      </c>
      <c r="H22" s="429">
        <v>2712.1039999999998</v>
      </c>
      <c r="J22" s="429">
        <v>10</v>
      </c>
      <c r="K22" s="429" t="s">
        <v>115</v>
      </c>
      <c r="L22" s="429">
        <v>15513.55358</v>
      </c>
      <c r="M22" s="18">
        <v>0</v>
      </c>
      <c r="N22" s="429">
        <v>0</v>
      </c>
      <c r="O22" s="429">
        <v>0</v>
      </c>
      <c r="P22" s="429">
        <v>0</v>
      </c>
      <c r="R22" s="429">
        <v>10</v>
      </c>
      <c r="S22" s="429">
        <v>23662.16402</v>
      </c>
      <c r="T22" s="429">
        <v>1833.36978</v>
      </c>
    </row>
    <row r="23" spans="1:24" ht="20.100000000000001" customHeight="1">
      <c r="A23" s="290" t="s">
        <v>44</v>
      </c>
      <c r="B23" s="429">
        <v>0</v>
      </c>
      <c r="C23" s="429">
        <v>0</v>
      </c>
      <c r="D23" s="429">
        <v>0</v>
      </c>
      <c r="E23" s="429">
        <v>0</v>
      </c>
      <c r="F23" s="429" t="s">
        <v>115</v>
      </c>
      <c r="G23" s="429" t="s">
        <v>115</v>
      </c>
      <c r="H23" s="429" t="s">
        <v>115</v>
      </c>
      <c r="J23" s="429">
        <v>1</v>
      </c>
      <c r="K23" s="429" t="s">
        <v>115</v>
      </c>
      <c r="L23" s="429">
        <v>6000</v>
      </c>
      <c r="M23" s="18">
        <v>0</v>
      </c>
      <c r="N23" s="429">
        <v>0</v>
      </c>
      <c r="O23" s="429">
        <v>0</v>
      </c>
      <c r="P23" s="429">
        <v>0</v>
      </c>
      <c r="R23" s="429">
        <v>1</v>
      </c>
      <c r="S23" s="429" t="s">
        <v>115</v>
      </c>
      <c r="T23" s="429">
        <v>6000</v>
      </c>
    </row>
    <row r="24" spans="1:24" ht="20.100000000000001" customHeight="1">
      <c r="A24" s="290" t="s">
        <v>45</v>
      </c>
      <c r="B24" s="429">
        <v>3</v>
      </c>
      <c r="C24" s="429" t="s">
        <v>115</v>
      </c>
      <c r="D24" s="429">
        <v>8955</v>
      </c>
      <c r="E24" s="429">
        <v>0</v>
      </c>
      <c r="F24" s="429">
        <v>3</v>
      </c>
      <c r="G24" s="429" t="s">
        <v>115</v>
      </c>
      <c r="H24" s="429">
        <v>7000</v>
      </c>
      <c r="J24" s="429">
        <v>7</v>
      </c>
      <c r="K24" s="429">
        <v>74000</v>
      </c>
      <c r="L24" s="429">
        <v>30000</v>
      </c>
      <c r="M24" s="18">
        <v>0</v>
      </c>
      <c r="N24" s="429" t="s">
        <v>115</v>
      </c>
      <c r="O24" s="429" t="s">
        <v>115</v>
      </c>
      <c r="P24" s="429" t="s">
        <v>115</v>
      </c>
      <c r="R24" s="429">
        <v>9</v>
      </c>
      <c r="S24" s="429">
        <v>13500</v>
      </c>
      <c r="T24" s="429">
        <v>9550</v>
      </c>
    </row>
    <row r="25" spans="1:24" ht="20.25" customHeight="1" thickBot="1">
      <c r="A25" s="375" t="s">
        <v>46</v>
      </c>
      <c r="B25" s="430">
        <v>7500</v>
      </c>
      <c r="C25" s="430">
        <v>703328.85672000004</v>
      </c>
      <c r="D25" s="430">
        <v>507192.43327999994</v>
      </c>
      <c r="E25" s="430">
        <v>0</v>
      </c>
      <c r="F25" s="430">
        <v>1459</v>
      </c>
      <c r="G25" s="430">
        <v>130826.54170000002</v>
      </c>
      <c r="H25" s="430">
        <v>952400.8556400002</v>
      </c>
      <c r="I25" s="430">
        <v>0</v>
      </c>
      <c r="J25" s="430">
        <v>57518</v>
      </c>
      <c r="K25" s="430">
        <v>6948784.9016999993</v>
      </c>
      <c r="L25" s="430">
        <v>2221626.02067</v>
      </c>
      <c r="M25" s="430">
        <v>0</v>
      </c>
      <c r="N25" s="430">
        <v>12117</v>
      </c>
      <c r="O25" s="430">
        <v>409562.51814</v>
      </c>
      <c r="P25" s="430">
        <v>108009.56297</v>
      </c>
      <c r="Q25" s="430"/>
      <c r="R25" s="430">
        <v>151183</v>
      </c>
      <c r="S25" s="430">
        <v>5155621.7038199985</v>
      </c>
      <c r="T25" s="430">
        <v>1749162.5918000001</v>
      </c>
    </row>
    <row r="26" spans="1:24" ht="17.25" customHeight="1">
      <c r="A26" s="24" t="s">
        <v>475</v>
      </c>
    </row>
    <row r="27" spans="1:24" ht="21" customHeight="1">
      <c r="A27" s="431" t="s">
        <v>496</v>
      </c>
      <c r="B27" s="431"/>
      <c r="C27" s="431"/>
      <c r="D27" s="431"/>
      <c r="E27" s="431"/>
      <c r="F27" s="431"/>
      <c r="G27" s="431"/>
      <c r="H27" s="431"/>
      <c r="I27" s="431"/>
      <c r="J27" s="431"/>
      <c r="K27" s="431"/>
      <c r="L27" s="431"/>
      <c r="M27" s="431"/>
      <c r="N27" s="431"/>
      <c r="O27" s="431"/>
      <c r="P27" s="431"/>
      <c r="Q27" s="431"/>
      <c r="R27" s="431"/>
      <c r="S27" s="431"/>
      <c r="T27" s="431"/>
    </row>
    <row r="28" spans="1:24">
      <c r="B28" s="24"/>
      <c r="C28" s="24"/>
      <c r="D28" s="24"/>
      <c r="E28" s="24"/>
      <c r="F28" s="35"/>
      <c r="G28" s="35"/>
      <c r="H28" s="35"/>
      <c r="I28" s="35"/>
      <c r="J28" s="35"/>
      <c r="K28" s="35"/>
      <c r="L28" s="35"/>
      <c r="M28" s="35"/>
      <c r="N28" s="35"/>
      <c r="O28" s="35"/>
      <c r="P28" s="35"/>
      <c r="Q28" s="35"/>
      <c r="R28" s="35"/>
      <c r="S28" s="35"/>
      <c r="T28" s="35"/>
      <c r="U28" s="35"/>
      <c r="V28" s="35"/>
      <c r="W28" s="35"/>
      <c r="X28" s="35"/>
    </row>
    <row r="29" spans="1:24">
      <c r="B29" s="432"/>
      <c r="C29" s="432"/>
      <c r="D29" s="432"/>
      <c r="E29" s="432"/>
      <c r="F29" s="432"/>
      <c r="G29" s="432"/>
      <c r="H29" s="432"/>
      <c r="I29" s="432"/>
      <c r="J29" s="432"/>
      <c r="K29" s="432"/>
      <c r="L29" s="432"/>
      <c r="M29" s="432"/>
      <c r="N29" s="432"/>
      <c r="O29" s="432"/>
      <c r="P29" s="432"/>
      <c r="Q29" s="432"/>
      <c r="R29" s="432"/>
      <c r="S29" s="432"/>
      <c r="T29" s="432"/>
    </row>
    <row r="201" spans="3:3">
      <c r="C201" s="18" t="s">
        <v>115</v>
      </c>
    </row>
    <row r="202" spans="3:3">
      <c r="C202" s="18" t="s">
        <v>115</v>
      </c>
    </row>
  </sheetData>
  <mergeCells count="9">
    <mergeCell ref="A27:T27"/>
    <mergeCell ref="A2:T2"/>
    <mergeCell ref="A3:T3"/>
    <mergeCell ref="A4:T4"/>
    <mergeCell ref="B6:D6"/>
    <mergeCell ref="F6:H6"/>
    <mergeCell ref="J6:L6"/>
    <mergeCell ref="N6:P6"/>
    <mergeCell ref="R6:T6"/>
  </mergeCells>
  <hyperlinks>
    <hyperlink ref="A1" location="Índice!A1" display="Volver al Índice" xr:uid="{4C298D7B-127E-4C94-B5C4-25CBB874EBFB}"/>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62</vt:i4>
      </vt:variant>
      <vt:variant>
        <vt:lpstr>Rangos con nombre</vt:lpstr>
      </vt:variant>
      <vt:variant>
        <vt:i4>10</vt:i4>
      </vt:variant>
    </vt:vector>
  </HeadingPairs>
  <TitlesOfParts>
    <vt:vector size="72" baseType="lpstr">
      <vt:lpstr>Carátula_BM</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'10'!Área_de_impresión</vt:lpstr>
      <vt:lpstr>'27'!Área_de_impresión</vt:lpstr>
      <vt:lpstr>'9'!Área_de_impresión</vt:lpstr>
      <vt:lpstr>Carátula_BM!Área_de_impresión</vt:lpstr>
      <vt:lpstr>Índice!Área_de_impresión</vt:lpstr>
      <vt:lpstr>'1'!Print_Area</vt:lpstr>
      <vt:lpstr>'2'!Print_Area</vt:lpstr>
      <vt:lpstr>'3'!Print_Area</vt:lpstr>
      <vt:lpstr>'1'!TipoCambioMes</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2025-03-05T18:49:08Z</dcterms:created>
  <dcterms:modified xsi:type="dcterms:W3CDTF">2025-03-05T18:49:39Z</dcterms:modified>
</cp:coreProperties>
</file>